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Jules\Bradford\Streams\Stream_conductivity\Cond_data_calculated\15\"/>
    </mc:Choice>
  </mc:AlternateContent>
  <xr:revisionPtr revIDLastSave="0" documentId="13_ncr:1_{66A1463C-CBA0-4573-B43F-6BCFF4EC8FAD}" xr6:coauthVersionLast="45" xr6:coauthVersionMax="45" xr10:uidLastSave="{00000000-0000-0000-0000-000000000000}"/>
  <bookViews>
    <workbookView xWindow="1560" yWindow="1560" windowWidth="21600" windowHeight="11385" xr2:uid="{2CDAECDD-C589-4173-A652-E43CF0B5DDB5}"/>
  </bookViews>
  <sheets>
    <sheet name="DG_15_2021_03_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2" i="1"/>
  <c r="E67" i="1" l="1"/>
  <c r="F67" i="1" s="1"/>
  <c r="H67" i="1"/>
  <c r="E68" i="1"/>
  <c r="F68" i="1" s="1"/>
  <c r="H68" i="1"/>
  <c r="E69" i="1"/>
  <c r="F69" i="1" s="1"/>
  <c r="H69" i="1"/>
  <c r="E70" i="1"/>
  <c r="F70" i="1" s="1"/>
  <c r="H70" i="1"/>
  <c r="E71" i="1"/>
  <c r="F71" i="1" s="1"/>
  <c r="H71" i="1"/>
  <c r="E72" i="1"/>
  <c r="F72" i="1" s="1"/>
  <c r="H72" i="1"/>
  <c r="E9" i="1"/>
  <c r="F9" i="1" s="1"/>
  <c r="E17" i="1"/>
  <c r="F17" i="1" s="1"/>
  <c r="E25" i="1"/>
  <c r="F25" i="1" s="1"/>
  <c r="E33" i="1"/>
  <c r="F33" i="1" s="1"/>
  <c r="E41" i="1"/>
  <c r="F41" i="1" s="1"/>
  <c r="E49" i="1"/>
  <c r="F49" i="1" s="1"/>
  <c r="E57" i="1"/>
  <c r="F57" i="1" s="1"/>
  <c r="E65" i="1"/>
  <c r="F65" i="1" s="1"/>
  <c r="E66" i="1"/>
  <c r="F66" i="1" s="1"/>
  <c r="H66" i="1"/>
  <c r="H65" i="1"/>
  <c r="H64" i="1"/>
  <c r="E64" i="1"/>
  <c r="F64" i="1" s="1"/>
  <c r="H63" i="1"/>
  <c r="E63" i="1"/>
  <c r="F63" i="1" s="1"/>
  <c r="H62" i="1"/>
  <c r="E62" i="1"/>
  <c r="F62" i="1" s="1"/>
  <c r="H61" i="1"/>
  <c r="E61" i="1"/>
  <c r="F61" i="1" s="1"/>
  <c r="H60" i="1"/>
  <c r="E60" i="1"/>
  <c r="F60" i="1" s="1"/>
  <c r="H59" i="1"/>
  <c r="E59" i="1"/>
  <c r="F59" i="1" s="1"/>
  <c r="H58" i="1"/>
  <c r="E58" i="1"/>
  <c r="F58" i="1" s="1"/>
  <c r="H57" i="1"/>
  <c r="H56" i="1"/>
  <c r="E56" i="1"/>
  <c r="F56" i="1" s="1"/>
  <c r="H55" i="1"/>
  <c r="E55" i="1"/>
  <c r="F55" i="1" s="1"/>
  <c r="H54" i="1"/>
  <c r="E54" i="1"/>
  <c r="F54" i="1" s="1"/>
  <c r="H53" i="1"/>
  <c r="E53" i="1"/>
  <c r="F53" i="1" s="1"/>
  <c r="H52" i="1"/>
  <c r="E52" i="1"/>
  <c r="F52" i="1" s="1"/>
  <c r="H51" i="1"/>
  <c r="E51" i="1"/>
  <c r="F51" i="1" s="1"/>
  <c r="H50" i="1"/>
  <c r="E50" i="1"/>
  <c r="F50" i="1" s="1"/>
  <c r="H49" i="1"/>
  <c r="H48" i="1"/>
  <c r="E48" i="1"/>
  <c r="F48" i="1" s="1"/>
  <c r="H47" i="1"/>
  <c r="E47" i="1"/>
  <c r="F47" i="1" s="1"/>
  <c r="H46" i="1"/>
  <c r="E46" i="1"/>
  <c r="F46" i="1" s="1"/>
  <c r="H45" i="1"/>
  <c r="E45" i="1"/>
  <c r="F45" i="1" s="1"/>
  <c r="H44" i="1"/>
  <c r="E44" i="1"/>
  <c r="F44" i="1" s="1"/>
  <c r="H43" i="1"/>
  <c r="E43" i="1"/>
  <c r="F43" i="1" s="1"/>
  <c r="H42" i="1"/>
  <c r="E42" i="1"/>
  <c r="F42" i="1" s="1"/>
  <c r="H41" i="1"/>
  <c r="H40" i="1"/>
  <c r="E40" i="1"/>
  <c r="F40" i="1" s="1"/>
  <c r="H39" i="1"/>
  <c r="E39" i="1"/>
  <c r="F39" i="1" s="1"/>
  <c r="H38" i="1"/>
  <c r="E38" i="1"/>
  <c r="F38" i="1" s="1"/>
  <c r="H37" i="1"/>
  <c r="E37" i="1"/>
  <c r="F37" i="1" s="1"/>
  <c r="H36" i="1"/>
  <c r="E36" i="1"/>
  <c r="F36" i="1" s="1"/>
  <c r="H35" i="1"/>
  <c r="E35" i="1"/>
  <c r="F35" i="1" s="1"/>
  <c r="H34" i="1"/>
  <c r="E34" i="1"/>
  <c r="F34" i="1" s="1"/>
  <c r="H33" i="1"/>
  <c r="H32" i="1"/>
  <c r="E32" i="1"/>
  <c r="F32" i="1" s="1"/>
  <c r="H31" i="1"/>
  <c r="E31" i="1"/>
  <c r="F31" i="1" s="1"/>
  <c r="H30" i="1"/>
  <c r="E30" i="1"/>
  <c r="F30" i="1" s="1"/>
  <c r="H29" i="1"/>
  <c r="E29" i="1"/>
  <c r="F29" i="1" s="1"/>
  <c r="H28" i="1"/>
  <c r="E28" i="1"/>
  <c r="F28" i="1" s="1"/>
  <c r="H27" i="1"/>
  <c r="E27" i="1"/>
  <c r="F27" i="1" s="1"/>
  <c r="H26" i="1"/>
  <c r="E26" i="1"/>
  <c r="F26" i="1" s="1"/>
  <c r="H25" i="1"/>
  <c r="H24" i="1"/>
  <c r="E24" i="1"/>
  <c r="F24" i="1" s="1"/>
  <c r="H23" i="1"/>
  <c r="E23" i="1"/>
  <c r="F23" i="1" s="1"/>
  <c r="H22" i="1"/>
  <c r="E22" i="1"/>
  <c r="F22" i="1" s="1"/>
  <c r="H21" i="1"/>
  <c r="E21" i="1"/>
  <c r="F21" i="1" s="1"/>
  <c r="H20" i="1"/>
  <c r="E20" i="1"/>
  <c r="F20" i="1" s="1"/>
  <c r="H19" i="1"/>
  <c r="E19" i="1"/>
  <c r="F19" i="1" s="1"/>
  <c r="H18" i="1"/>
  <c r="E18" i="1"/>
  <c r="F18" i="1" s="1"/>
  <c r="H17" i="1"/>
  <c r="H16" i="1"/>
  <c r="E16" i="1"/>
  <c r="F16" i="1" s="1"/>
  <c r="H15" i="1"/>
  <c r="E15" i="1"/>
  <c r="F15" i="1" s="1"/>
  <c r="H14" i="1"/>
  <c r="E14" i="1"/>
  <c r="F14" i="1" s="1"/>
  <c r="H13" i="1"/>
  <c r="E13" i="1"/>
  <c r="F13" i="1" s="1"/>
  <c r="H12" i="1"/>
  <c r="E12" i="1"/>
  <c r="F12" i="1" s="1"/>
  <c r="H11" i="1"/>
  <c r="E11" i="1"/>
  <c r="F11" i="1" s="1"/>
  <c r="H10" i="1"/>
  <c r="E10" i="1"/>
  <c r="F10" i="1" s="1"/>
  <c r="H9" i="1"/>
  <c r="H8" i="1"/>
  <c r="E8" i="1"/>
  <c r="F8" i="1" s="1"/>
  <c r="H7" i="1"/>
  <c r="E7" i="1"/>
  <c r="F7" i="1" s="1"/>
  <c r="H6" i="1"/>
  <c r="E6" i="1"/>
  <c r="F6" i="1" s="1"/>
  <c r="H5" i="1"/>
  <c r="E5" i="1"/>
  <c r="F5" i="1" s="1"/>
  <c r="H4" i="1"/>
  <c r="E4" i="1"/>
  <c r="F4" i="1" s="1"/>
  <c r="H3" i="1"/>
  <c r="E3" i="1"/>
  <c r="F3" i="1" s="1"/>
  <c r="H2" i="1"/>
  <c r="E2" i="1"/>
  <c r="G2" i="1" s="1"/>
  <c r="K7" i="1" l="1"/>
  <c r="K12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F2" i="1"/>
  <c r="K8" i="1" s="1"/>
  <c r="K6" i="1" l="1"/>
  <c r="K11" i="1" s="1"/>
  <c r="K9" i="1"/>
  <c r="K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tc={402A8F40-5244-421F-B37B-0692D2119718}</author>
    <author>tc={41164C6F-C47C-4D48-BB80-81C0BE3C2024}</author>
    <author>tc={FAB0D9EB-7893-4CCC-844F-69198F260DB4}</author>
    <author>tc={645480B5-834E-409E-8CE4-D7C9E356C446}</author>
    <author>tc={1FE8F5FF-711B-429F-B66B-37C8DCADDD15}</author>
    <author>tc={7C88DB71-B1B6-4104-94EB-DC17A9458789}</author>
    <author>tc={3CF633F2-A80B-4A86-A894-E509DE09288C}</author>
    <author>tc={787537FD-7DC9-4ADD-920A-CB9E5EA50761}</author>
  </authors>
  <commentList>
    <comment ref="K4" authorId="0" shapeId="0" xr:uid="{402A8F40-5244-421F-B37B-0692D211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</text>
    </comment>
    <comment ref="K6" authorId="1" shapeId="0" xr:uid="{41164C6F-C47C-4D48-BB80-81C0BE3C2024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</text>
    </comment>
    <comment ref="K7" authorId="2" shapeId="0" xr:uid="{FAB0D9EB-7893-4CCC-844F-69198F260DB4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</text>
    </comment>
    <comment ref="K8" authorId="3" shapeId="0" xr:uid="{645480B5-834E-409E-8CE4-D7C9E356C446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</text>
    </comment>
    <comment ref="K9" authorId="4" shapeId="0" xr:uid="{1FE8F5FF-711B-429F-B66B-37C8DCADDD15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</text>
    </comment>
    <comment ref="K10" authorId="5" shapeId="0" xr:uid="{7C88DB71-B1B6-4104-94EB-DC17A9458789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</text>
    </comment>
    <comment ref="K11" authorId="6" shapeId="0" xr:uid="{3CF633F2-A80B-4A86-A894-E509DE09288C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</text>
    </comment>
    <comment ref="K12" authorId="7" shapeId="0" xr:uid="{787537FD-7DC9-4ADD-920A-CB9E5EA50761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</text>
    </comment>
  </commentList>
</comments>
</file>

<file path=xl/sharedStrings.xml><?xml version="1.0" encoding="utf-8"?>
<sst xmlns="http://schemas.openxmlformats.org/spreadsheetml/2006/main" count="63" uniqueCount="46">
  <si>
    <t>Time (sec)</t>
  </si>
  <si>
    <t>Timestamp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</si>
  <si>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</si>
  <si>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</si>
  <si>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</si>
  <si>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</si>
  <si>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</si>
  <si>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</si>
  <si>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</si>
  <si>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</si>
  <si>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L</t>
  </si>
  <si>
    <t>m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</si>
  <si>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</si>
  <si>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sec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</si>
  <si>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</si>
  <si>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</si>
  <si>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</si>
  <si>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</si>
  <si>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</si>
  <si>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u* (mean)</t>
  </si>
  <si>
    <t>m/s</t>
  </si>
  <si>
    <t>u (median)</t>
  </si>
  <si>
    <t>Q</t>
  </si>
  <si>
    <t>L/s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</si>
  <si>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</si>
  <si>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</si>
  <si>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</si>
  <si>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</si>
  <si>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</si>
  <si>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</si>
  <si>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</si>
  <si>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</si>
  <si>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</si>
  <si>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</si>
  <si>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</si>
  <si>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</si>
  <si>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</si>
  <si>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</si>
  <si>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</si>
  <si>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</si>
  <si>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</si>
  <si>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</si>
  <si>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</si>
  <si>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C3-AVERAGE($C$2:$C$46) where row $C$46 is determined on an individual site basis at the point where column C values begin ramping up.</t>
  </si>
  <si>
    <t>Note:</t>
  </si>
  <si>
    <t xml:space="preserve">cut off the data as soon as we have evidence that the concentrations are different (e.g., they go negative).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</si>
</sst>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0.000"/>
    <numFmt numFmtId="167" formatCode="0.000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1" fontId="0" fillId="0" borderId="0" xfId="0" applyNumberFormat="1"/>
    <xf numFmtId="22" fontId="0" fillId="0" borderId="0" xfId="0" applyNumberFormat="1"/>
    <xf numFmtId="2" fontId="0" fillId="0" borderId="0" xfId="0" applyNumberFormat="1"/>
    <xf numFmtId="2" fontId="1" fillId="2" borderId="4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166" fontId="1" fillId="5" borderId="4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6" borderId="0" xfId="0" applyFont="1" applyFill="1"/>
    <xf numFmtId="0" fontId="8" fillId="3" borderId="0" xfId="0" applyFont="1" applyFill="1"/>
    <xf numFmtId="0" fontId="8" fillId="7" borderId="0" xfId="0" applyFont="1" applyFill="1"/>
    <xf numFmtId="0" fontId="8" fillId="4" borderId="0" xfId="0" applyFont="1" applyFill="1"/>
    <xf numFmtId="0" fontId="0" fillId="4" borderId="0" xfId="0" applyFill="1"/>
    <xf numFmtId="0" fontId="8" fillId="8" borderId="0" xfId="0" applyFont="1" applyFill="1"/>
    <xf numFmtId="0" fontId="8" fillId="5" borderId="0" xfId="0" applyFont="1" applyFill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164" fontId="0" fillId="0" borderId="0" xfId="0" applyNumberFormat="1"/>
    <xf numFmtId="22" fontId="0" fillId="0" borderId="0" xfId="0" applyNumberFormat="1" applyFill="1"/>
    <xf numFmtId="0" fontId="0" fillId="0" borderId="0" xfId="0" applyFill="1"/>
    <xf numFmtId="167" fontId="0" fillId="0" borderId="0" xfId="0" applyNumberFormat="1" applyAlignment="1">
      <alignment horizontal="center" vertical="center"/>
    </xf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strRef>
              <c:f>DG_15_2021_03_30!$E$1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DG_15_2021_03_30!$A$2:$A$2011</c:f>
              <c:numCache>
                <c:formatCode>0</c:formatCode>
                <c:ptCount val="20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</c:numCache>
            </c:numRef>
          </c:xVal>
          <c:yVal>
            <c:numRef>
              <c:f>DG_15_2021_03_30!$E$2:$E$2011</c:f>
              <c:numCache>
                <c:formatCode>0.00</c:formatCode>
                <c:ptCount val="2010"/>
                <c:pt idx="0">
                  <c:v>2.0399999999999564E-2</c:v>
                </c:pt>
                <c:pt idx="1">
                  <c:v>-3.0600000000001161E-2</c:v>
                </c:pt>
                <c:pt idx="2">
                  <c:v>-3.0600000000001161E-2</c:v>
                </c:pt>
                <c:pt idx="3">
                  <c:v>2.0399999999999564E-2</c:v>
                </c:pt>
                <c:pt idx="4">
                  <c:v>2.0399999999999564E-2</c:v>
                </c:pt>
                <c:pt idx="5">
                  <c:v>-3.0600000000001161E-2</c:v>
                </c:pt>
                <c:pt idx="6">
                  <c:v>-3.0600000000001161E-2</c:v>
                </c:pt>
                <c:pt idx="7">
                  <c:v>2.0399999999999564E-2</c:v>
                </c:pt>
                <c:pt idx="8">
                  <c:v>2.0399999999999564E-2</c:v>
                </c:pt>
                <c:pt idx="9">
                  <c:v>2.0399999999999564E-2</c:v>
                </c:pt>
                <c:pt idx="10">
                  <c:v>0.3773999999999974</c:v>
                </c:pt>
                <c:pt idx="11">
                  <c:v>1.7543999999999988</c:v>
                </c:pt>
                <c:pt idx="12">
                  <c:v>6.0383999999999984</c:v>
                </c:pt>
                <c:pt idx="13">
                  <c:v>29.651399999999999</c:v>
                </c:pt>
                <c:pt idx="14">
                  <c:v>48.215399999999995</c:v>
                </c:pt>
                <c:pt idx="15">
                  <c:v>75.551400000000015</c:v>
                </c:pt>
                <c:pt idx="16">
                  <c:v>92.738399999999999</c:v>
                </c:pt>
                <c:pt idx="17">
                  <c:v>98.807400000000001</c:v>
                </c:pt>
                <c:pt idx="18">
                  <c:v>94.064400000000006</c:v>
                </c:pt>
                <c:pt idx="19">
                  <c:v>81.263400000000004</c:v>
                </c:pt>
                <c:pt idx="20">
                  <c:v>74.072400000000002</c:v>
                </c:pt>
                <c:pt idx="21">
                  <c:v>63.770399999999995</c:v>
                </c:pt>
                <c:pt idx="22">
                  <c:v>56.171400000000006</c:v>
                </c:pt>
                <c:pt idx="23">
                  <c:v>50.867400000000004</c:v>
                </c:pt>
                <c:pt idx="24">
                  <c:v>40.412400000000005</c:v>
                </c:pt>
                <c:pt idx="25">
                  <c:v>34.241399999999992</c:v>
                </c:pt>
                <c:pt idx="26">
                  <c:v>27.305399999999999</c:v>
                </c:pt>
                <c:pt idx="27">
                  <c:v>25.3674</c:v>
                </c:pt>
                <c:pt idx="28">
                  <c:v>19.910399999999999</c:v>
                </c:pt>
                <c:pt idx="29">
                  <c:v>19.604399999999995</c:v>
                </c:pt>
                <c:pt idx="30">
                  <c:v>14.555400000000001</c:v>
                </c:pt>
                <c:pt idx="31">
                  <c:v>13.892400000000002</c:v>
                </c:pt>
                <c:pt idx="32">
                  <c:v>13.331399999999997</c:v>
                </c:pt>
                <c:pt idx="33">
                  <c:v>9.8633999999999986</c:v>
                </c:pt>
                <c:pt idx="34">
                  <c:v>9.098399999999998</c:v>
                </c:pt>
                <c:pt idx="35">
                  <c:v>8.5883999999999983</c:v>
                </c:pt>
                <c:pt idx="36">
                  <c:v>8.1804000000000006</c:v>
                </c:pt>
                <c:pt idx="37">
                  <c:v>6.9563999999999968</c:v>
                </c:pt>
                <c:pt idx="38">
                  <c:v>6.7524000000000015</c:v>
                </c:pt>
                <c:pt idx="39">
                  <c:v>5.6303999999999998</c:v>
                </c:pt>
                <c:pt idx="40">
                  <c:v>5.2733999999999979</c:v>
                </c:pt>
                <c:pt idx="41">
                  <c:v>3.9473999999999974</c:v>
                </c:pt>
                <c:pt idx="42">
                  <c:v>3.7943999999999991</c:v>
                </c:pt>
                <c:pt idx="43">
                  <c:v>3.1823999999999972</c:v>
                </c:pt>
                <c:pt idx="44">
                  <c:v>3.4373999999999976</c:v>
                </c:pt>
                <c:pt idx="45">
                  <c:v>2.723399999999998</c:v>
                </c:pt>
                <c:pt idx="46">
                  <c:v>2.4683999999999982</c:v>
                </c:pt>
                <c:pt idx="47">
                  <c:v>2.4683999999999982</c:v>
                </c:pt>
                <c:pt idx="48">
                  <c:v>2.1623999999999972</c:v>
                </c:pt>
                <c:pt idx="49">
                  <c:v>2.1113999999999966</c:v>
                </c:pt>
                <c:pt idx="50">
                  <c:v>2.1113999999999966</c:v>
                </c:pt>
                <c:pt idx="51">
                  <c:v>1.9073999999999973</c:v>
                </c:pt>
                <c:pt idx="52">
                  <c:v>1.6013999999999966</c:v>
                </c:pt>
                <c:pt idx="53">
                  <c:v>1.7543999999999988</c:v>
                </c:pt>
                <c:pt idx="54">
                  <c:v>1.4483999999999981</c:v>
                </c:pt>
                <c:pt idx="55">
                  <c:v>1.2953999999999997</c:v>
                </c:pt>
                <c:pt idx="56">
                  <c:v>1.2953999999999997</c:v>
                </c:pt>
                <c:pt idx="57">
                  <c:v>1.2953999999999997</c:v>
                </c:pt>
                <c:pt idx="58">
                  <c:v>1.2443999999999988</c:v>
                </c:pt>
                <c:pt idx="59">
                  <c:v>1.1933999999999982</c:v>
                </c:pt>
                <c:pt idx="60">
                  <c:v>0.78539999999999954</c:v>
                </c:pt>
                <c:pt idx="61">
                  <c:v>0.73439999999999883</c:v>
                </c:pt>
                <c:pt idx="62">
                  <c:v>0.93839999999999812</c:v>
                </c:pt>
                <c:pt idx="63">
                  <c:v>0.73439999999999883</c:v>
                </c:pt>
                <c:pt idx="64">
                  <c:v>0.78539999999999954</c:v>
                </c:pt>
                <c:pt idx="65">
                  <c:v>0.73439999999999883</c:v>
                </c:pt>
                <c:pt idx="66">
                  <c:v>0.68339999999999812</c:v>
                </c:pt>
                <c:pt idx="67">
                  <c:v>0.63239999999999741</c:v>
                </c:pt>
                <c:pt idx="68">
                  <c:v>0.68339999999999812</c:v>
                </c:pt>
                <c:pt idx="69">
                  <c:v>0.63239999999999741</c:v>
                </c:pt>
                <c:pt idx="70">
                  <c:v>0.53039999999999954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7D-47B2-BE3E-57D2FFB76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DG_15_2021_03_30!$B$1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DG_15_2021_03_30!$A$2:$A$2011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DG_15_2021_03_30!$B$2:$B$2011</c15:sqref>
                        </c15:formulaRef>
                      </c:ext>
                    </c:extLst>
                    <c:numCache>
                      <c:formatCode>m/d/yyyy\ h:mm</c:formatCode>
                      <c:ptCount val="2010"/>
                      <c:pt idx="0">
                        <c:v>44285.592361111114</c:v>
                      </c:pt>
                      <c:pt idx="1">
                        <c:v>44285.592418981483</c:v>
                      </c:pt>
                      <c:pt idx="2">
                        <c:v>44285.592476851853</c:v>
                      </c:pt>
                      <c:pt idx="3">
                        <c:v>44285.592534722222</c:v>
                      </c:pt>
                      <c:pt idx="4">
                        <c:v>44285.592592592591</c:v>
                      </c:pt>
                      <c:pt idx="5">
                        <c:v>44285.592650462961</c:v>
                      </c:pt>
                      <c:pt idx="6">
                        <c:v>44285.59270833333</c:v>
                      </c:pt>
                      <c:pt idx="7">
                        <c:v>44285.592766203707</c:v>
                      </c:pt>
                      <c:pt idx="8">
                        <c:v>44285.592824074076</c:v>
                      </c:pt>
                      <c:pt idx="9">
                        <c:v>44285.592881944445</c:v>
                      </c:pt>
                      <c:pt idx="10">
                        <c:v>44285.592939814815</c:v>
                      </c:pt>
                      <c:pt idx="11">
                        <c:v>44285.592997685184</c:v>
                      </c:pt>
                      <c:pt idx="12">
                        <c:v>44285.593055555553</c:v>
                      </c:pt>
                      <c:pt idx="13">
                        <c:v>44285.593113425923</c:v>
                      </c:pt>
                      <c:pt idx="14">
                        <c:v>44285.593171296299</c:v>
                      </c:pt>
                      <c:pt idx="15">
                        <c:v>44285.593229166669</c:v>
                      </c:pt>
                      <c:pt idx="16">
                        <c:v>44285.593287037038</c:v>
                      </c:pt>
                      <c:pt idx="17">
                        <c:v>44285.593344907407</c:v>
                      </c:pt>
                      <c:pt idx="18">
                        <c:v>44285.593402777777</c:v>
                      </c:pt>
                      <c:pt idx="19">
                        <c:v>44285.593460648146</c:v>
                      </c:pt>
                      <c:pt idx="20">
                        <c:v>44285.593518518515</c:v>
                      </c:pt>
                      <c:pt idx="21">
                        <c:v>44285.593576388892</c:v>
                      </c:pt>
                      <c:pt idx="22">
                        <c:v>44285.593634259261</c:v>
                      </c:pt>
                      <c:pt idx="23">
                        <c:v>44285.593692129631</c:v>
                      </c:pt>
                      <c:pt idx="24">
                        <c:v>44285.59375</c:v>
                      </c:pt>
                      <c:pt idx="25">
                        <c:v>44285.593807870369</c:v>
                      </c:pt>
                      <c:pt idx="26">
                        <c:v>44285.593865740739</c:v>
                      </c:pt>
                      <c:pt idx="27">
                        <c:v>44285.593923611108</c:v>
                      </c:pt>
                      <c:pt idx="28">
                        <c:v>44285.593981481485</c:v>
                      </c:pt>
                      <c:pt idx="29">
                        <c:v>44285.594039351854</c:v>
                      </c:pt>
                      <c:pt idx="30">
                        <c:v>44285.594097222223</c:v>
                      </c:pt>
                      <c:pt idx="31">
                        <c:v>44285.594155092593</c:v>
                      </c:pt>
                      <c:pt idx="32">
                        <c:v>44285.594212962962</c:v>
                      </c:pt>
                      <c:pt idx="33">
                        <c:v>44285.594270833331</c:v>
                      </c:pt>
                      <c:pt idx="34">
                        <c:v>44285.594328703701</c:v>
                      </c:pt>
                      <c:pt idx="35">
                        <c:v>44285.594386574077</c:v>
                      </c:pt>
                      <c:pt idx="36">
                        <c:v>44285.594444444447</c:v>
                      </c:pt>
                      <c:pt idx="37">
                        <c:v>44285.594502314816</c:v>
                      </c:pt>
                      <c:pt idx="38">
                        <c:v>44285.594560185185</c:v>
                      </c:pt>
                      <c:pt idx="39">
                        <c:v>44285.594618055555</c:v>
                      </c:pt>
                      <c:pt idx="40">
                        <c:v>44285.594675925924</c:v>
                      </c:pt>
                      <c:pt idx="41">
                        <c:v>44285.594733796293</c:v>
                      </c:pt>
                      <c:pt idx="42">
                        <c:v>44285.59479166667</c:v>
                      </c:pt>
                      <c:pt idx="43">
                        <c:v>44285.594849537039</c:v>
                      </c:pt>
                      <c:pt idx="44">
                        <c:v>44285.594907407409</c:v>
                      </c:pt>
                      <c:pt idx="45">
                        <c:v>44285.594965277778</c:v>
                      </c:pt>
                      <c:pt idx="46">
                        <c:v>44285.595023148147</c:v>
                      </c:pt>
                      <c:pt idx="47">
                        <c:v>44285.595081018517</c:v>
                      </c:pt>
                      <c:pt idx="48">
                        <c:v>44285.595138888886</c:v>
                      </c:pt>
                      <c:pt idx="49">
                        <c:v>44285.595196759263</c:v>
                      </c:pt>
                      <c:pt idx="50">
                        <c:v>44285.595254629632</c:v>
                      </c:pt>
                      <c:pt idx="51">
                        <c:v>44285.595312500001</c:v>
                      </c:pt>
                      <c:pt idx="52">
                        <c:v>44285.595370370371</c:v>
                      </c:pt>
                      <c:pt idx="53">
                        <c:v>44285.59542824074</c:v>
                      </c:pt>
                      <c:pt idx="54">
                        <c:v>44285.595486111109</c:v>
                      </c:pt>
                      <c:pt idx="55">
                        <c:v>44285.595543981479</c:v>
                      </c:pt>
                      <c:pt idx="56">
                        <c:v>44285.595601851855</c:v>
                      </c:pt>
                      <c:pt idx="57">
                        <c:v>44285.595659722225</c:v>
                      </c:pt>
                      <c:pt idx="58">
                        <c:v>44285.595717592594</c:v>
                      </c:pt>
                      <c:pt idx="59">
                        <c:v>44285.595775462964</c:v>
                      </c:pt>
                      <c:pt idx="60">
                        <c:v>44285.595833333333</c:v>
                      </c:pt>
                      <c:pt idx="61">
                        <c:v>44285.595891203702</c:v>
                      </c:pt>
                      <c:pt idx="62">
                        <c:v>44285.595949074072</c:v>
                      </c:pt>
                      <c:pt idx="63">
                        <c:v>44285.596006944441</c:v>
                      </c:pt>
                      <c:pt idx="64">
                        <c:v>44285.596064814818</c:v>
                      </c:pt>
                      <c:pt idx="65">
                        <c:v>44285.596122685187</c:v>
                      </c:pt>
                      <c:pt idx="66">
                        <c:v>44285.596180555556</c:v>
                      </c:pt>
                      <c:pt idx="67">
                        <c:v>44285.596238425926</c:v>
                      </c:pt>
                      <c:pt idx="68">
                        <c:v>44285.596296296295</c:v>
                      </c:pt>
                      <c:pt idx="69">
                        <c:v>44285.596354166664</c:v>
                      </c:pt>
                      <c:pt idx="70">
                        <c:v>44285.596412037034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D7D-47B2-BE3E-57D2FFB7645A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DG_15_2021_03_30!$C$1</c15:sqref>
                        </c15:formulaRef>
                      </c:ext>
                    </c:extLst>
                    <c:strCache>
                      <c:ptCount val="1"/>
                      <c:pt idx="0">
                        <c:v>SpC (uS/cm)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DG_15_2021_03_30!$C$2:$C$2011</c15:sqref>
                        </c15:formulaRef>
                      </c:ext>
                    </c:extLst>
                    <c:numCache>
                      <c:formatCode>General</c:formatCode>
                      <c:ptCount val="2010"/>
                      <c:pt idx="0">
                        <c:v>54.2</c:v>
                      </c:pt>
                      <c:pt idx="1">
                        <c:v>54.1</c:v>
                      </c:pt>
                      <c:pt idx="2">
                        <c:v>54.1</c:v>
                      </c:pt>
                      <c:pt idx="3">
                        <c:v>54.2</c:v>
                      </c:pt>
                      <c:pt idx="4">
                        <c:v>54.2</c:v>
                      </c:pt>
                      <c:pt idx="5">
                        <c:v>54.1</c:v>
                      </c:pt>
                      <c:pt idx="6">
                        <c:v>54.1</c:v>
                      </c:pt>
                      <c:pt idx="7">
                        <c:v>54.2</c:v>
                      </c:pt>
                      <c:pt idx="8">
                        <c:v>54.2</c:v>
                      </c:pt>
                      <c:pt idx="9">
                        <c:v>54.2</c:v>
                      </c:pt>
                      <c:pt idx="10">
                        <c:v>54.9</c:v>
                      </c:pt>
                      <c:pt idx="11">
                        <c:v>57.6</c:v>
                      </c:pt>
                      <c:pt idx="12">
                        <c:v>66</c:v>
                      </c:pt>
                      <c:pt idx="13">
                        <c:v>112.3</c:v>
                      </c:pt>
                      <c:pt idx="14">
                        <c:v>148.69999999999999</c:v>
                      </c:pt>
                      <c:pt idx="15">
                        <c:v>202.3</c:v>
                      </c:pt>
                      <c:pt idx="16">
                        <c:v>236</c:v>
                      </c:pt>
                      <c:pt idx="17">
                        <c:v>247.9</c:v>
                      </c:pt>
                      <c:pt idx="18">
                        <c:v>238.6</c:v>
                      </c:pt>
                      <c:pt idx="19">
                        <c:v>213.5</c:v>
                      </c:pt>
                      <c:pt idx="20">
                        <c:v>199.4</c:v>
                      </c:pt>
                      <c:pt idx="21">
                        <c:v>179.2</c:v>
                      </c:pt>
                      <c:pt idx="22">
                        <c:v>164.3</c:v>
                      </c:pt>
                      <c:pt idx="23">
                        <c:v>153.9</c:v>
                      </c:pt>
                      <c:pt idx="24">
                        <c:v>133.4</c:v>
                      </c:pt>
                      <c:pt idx="25">
                        <c:v>121.3</c:v>
                      </c:pt>
                      <c:pt idx="26">
                        <c:v>107.7</c:v>
                      </c:pt>
                      <c:pt idx="27">
                        <c:v>103.9</c:v>
                      </c:pt>
                      <c:pt idx="28">
                        <c:v>93.2</c:v>
                      </c:pt>
                      <c:pt idx="29">
                        <c:v>92.6</c:v>
                      </c:pt>
                      <c:pt idx="30">
                        <c:v>82.7</c:v>
                      </c:pt>
                      <c:pt idx="31">
                        <c:v>81.400000000000006</c:v>
                      </c:pt>
                      <c:pt idx="32">
                        <c:v>80.3</c:v>
                      </c:pt>
                      <c:pt idx="33">
                        <c:v>73.5</c:v>
                      </c:pt>
                      <c:pt idx="34">
                        <c:v>72</c:v>
                      </c:pt>
                      <c:pt idx="35">
                        <c:v>71</c:v>
                      </c:pt>
                      <c:pt idx="36">
                        <c:v>70.2</c:v>
                      </c:pt>
                      <c:pt idx="37">
                        <c:v>67.8</c:v>
                      </c:pt>
                      <c:pt idx="38">
                        <c:v>67.400000000000006</c:v>
                      </c:pt>
                      <c:pt idx="39">
                        <c:v>65.2</c:v>
                      </c:pt>
                      <c:pt idx="40">
                        <c:v>64.5</c:v>
                      </c:pt>
                      <c:pt idx="41">
                        <c:v>61.9</c:v>
                      </c:pt>
                      <c:pt idx="42">
                        <c:v>61.6</c:v>
                      </c:pt>
                      <c:pt idx="43">
                        <c:v>60.4</c:v>
                      </c:pt>
                      <c:pt idx="44">
                        <c:v>60.9</c:v>
                      </c:pt>
                      <c:pt idx="45">
                        <c:v>59.5</c:v>
                      </c:pt>
                      <c:pt idx="46">
                        <c:v>59</c:v>
                      </c:pt>
                      <c:pt idx="47">
                        <c:v>59</c:v>
                      </c:pt>
                      <c:pt idx="48">
                        <c:v>58.4</c:v>
                      </c:pt>
                      <c:pt idx="49">
                        <c:v>58.3</c:v>
                      </c:pt>
                      <c:pt idx="50">
                        <c:v>58.3</c:v>
                      </c:pt>
                      <c:pt idx="51">
                        <c:v>57.9</c:v>
                      </c:pt>
                      <c:pt idx="52">
                        <c:v>57.3</c:v>
                      </c:pt>
                      <c:pt idx="53">
                        <c:v>57.6</c:v>
                      </c:pt>
                      <c:pt idx="54">
                        <c:v>57</c:v>
                      </c:pt>
                      <c:pt idx="55">
                        <c:v>56.7</c:v>
                      </c:pt>
                      <c:pt idx="56">
                        <c:v>56.7</c:v>
                      </c:pt>
                      <c:pt idx="57">
                        <c:v>56.7</c:v>
                      </c:pt>
                      <c:pt idx="58">
                        <c:v>56.6</c:v>
                      </c:pt>
                      <c:pt idx="59">
                        <c:v>56.5</c:v>
                      </c:pt>
                      <c:pt idx="60">
                        <c:v>55.7</c:v>
                      </c:pt>
                      <c:pt idx="61">
                        <c:v>55.6</c:v>
                      </c:pt>
                      <c:pt idx="62">
                        <c:v>56</c:v>
                      </c:pt>
                      <c:pt idx="63">
                        <c:v>55.6</c:v>
                      </c:pt>
                      <c:pt idx="64">
                        <c:v>55.7</c:v>
                      </c:pt>
                      <c:pt idx="65">
                        <c:v>55.6</c:v>
                      </c:pt>
                      <c:pt idx="66">
                        <c:v>55.5</c:v>
                      </c:pt>
                      <c:pt idx="67">
                        <c:v>55.4</c:v>
                      </c:pt>
                      <c:pt idx="68">
                        <c:v>55.5</c:v>
                      </c:pt>
                      <c:pt idx="69">
                        <c:v>55.4</c:v>
                      </c:pt>
                      <c:pt idx="70">
                        <c:v>55.2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7D-47B2-BE3E-57D2FFB7645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DG_15_2021_03_30!$D$1</c15:sqref>
                        </c15:formulaRef>
                      </c:ext>
                    </c:extLst>
                    <c:strCache>
                      <c:ptCount val="1"/>
                      <c:pt idx="0">
                        <c:v>SpC_cor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DG_15_2021_03_30!$D$2:$D$2011</c15:sqref>
                        </c15:formulaRef>
                      </c:ext>
                    </c:extLst>
                    <c:numCache>
                      <c:formatCode>0.00</c:formatCode>
                      <c:ptCount val="2010"/>
                      <c:pt idx="0">
                        <c:v>3.9999999999999147E-2</c:v>
                      </c:pt>
                      <c:pt idx="1">
                        <c:v>-6.0000000000002274E-2</c:v>
                      </c:pt>
                      <c:pt idx="2">
                        <c:v>-6.0000000000002274E-2</c:v>
                      </c:pt>
                      <c:pt idx="3">
                        <c:v>3.9999999999999147E-2</c:v>
                      </c:pt>
                      <c:pt idx="4">
                        <c:v>3.9999999999999147E-2</c:v>
                      </c:pt>
                      <c:pt idx="5">
                        <c:v>-6.0000000000002274E-2</c:v>
                      </c:pt>
                      <c:pt idx="6">
                        <c:v>-6.0000000000002274E-2</c:v>
                      </c:pt>
                      <c:pt idx="7">
                        <c:v>3.9999999999999147E-2</c:v>
                      </c:pt>
                      <c:pt idx="8">
                        <c:v>3.9999999999999147E-2</c:v>
                      </c:pt>
                      <c:pt idx="9">
                        <c:v>3.9999999999999147E-2</c:v>
                      </c:pt>
                      <c:pt idx="10">
                        <c:v>0.73999999999999488</c:v>
                      </c:pt>
                      <c:pt idx="11">
                        <c:v>3.4399999999999977</c:v>
                      </c:pt>
                      <c:pt idx="12">
                        <c:v>11.839999999999996</c:v>
                      </c:pt>
                      <c:pt idx="13">
                        <c:v>58.139999999999993</c:v>
                      </c:pt>
                      <c:pt idx="14">
                        <c:v>94.539999999999992</c:v>
                      </c:pt>
                      <c:pt idx="15">
                        <c:v>148.14000000000001</c:v>
                      </c:pt>
                      <c:pt idx="16">
                        <c:v>181.84</c:v>
                      </c:pt>
                      <c:pt idx="17">
                        <c:v>193.74</c:v>
                      </c:pt>
                      <c:pt idx="18">
                        <c:v>184.44</c:v>
                      </c:pt>
                      <c:pt idx="19">
                        <c:v>159.34</c:v>
                      </c:pt>
                      <c:pt idx="20">
                        <c:v>145.24</c:v>
                      </c:pt>
                      <c:pt idx="21">
                        <c:v>125.03999999999999</c:v>
                      </c:pt>
                      <c:pt idx="22">
                        <c:v>110.14000000000001</c:v>
                      </c:pt>
                      <c:pt idx="23">
                        <c:v>99.740000000000009</c:v>
                      </c:pt>
                      <c:pt idx="24">
                        <c:v>79.240000000000009</c:v>
                      </c:pt>
                      <c:pt idx="25">
                        <c:v>67.139999999999986</c:v>
                      </c:pt>
                      <c:pt idx="26">
                        <c:v>53.54</c:v>
                      </c:pt>
                      <c:pt idx="27">
                        <c:v>49.74</c:v>
                      </c:pt>
                      <c:pt idx="28">
                        <c:v>39.04</c:v>
                      </c:pt>
                      <c:pt idx="29">
                        <c:v>38.439999999999991</c:v>
                      </c:pt>
                      <c:pt idx="30">
                        <c:v>28.54</c:v>
                      </c:pt>
                      <c:pt idx="31">
                        <c:v>27.240000000000002</c:v>
                      </c:pt>
                      <c:pt idx="32">
                        <c:v>26.139999999999993</c:v>
                      </c:pt>
                      <c:pt idx="33">
                        <c:v>19.339999999999996</c:v>
                      </c:pt>
                      <c:pt idx="34">
                        <c:v>17.839999999999996</c:v>
                      </c:pt>
                      <c:pt idx="35">
                        <c:v>16.839999999999996</c:v>
                      </c:pt>
                      <c:pt idx="36">
                        <c:v>16.04</c:v>
                      </c:pt>
                      <c:pt idx="37">
                        <c:v>13.639999999999993</c:v>
                      </c:pt>
                      <c:pt idx="38">
                        <c:v>13.240000000000002</c:v>
                      </c:pt>
                      <c:pt idx="39">
                        <c:v>11.04</c:v>
                      </c:pt>
                      <c:pt idx="40">
                        <c:v>10.339999999999996</c:v>
                      </c:pt>
                      <c:pt idx="41">
                        <c:v>7.7399999999999949</c:v>
                      </c:pt>
                      <c:pt idx="42">
                        <c:v>7.4399999999999977</c:v>
                      </c:pt>
                      <c:pt idx="43">
                        <c:v>6.2399999999999949</c:v>
                      </c:pt>
                      <c:pt idx="44">
                        <c:v>6.7399999999999949</c:v>
                      </c:pt>
                      <c:pt idx="45">
                        <c:v>5.3399999999999963</c:v>
                      </c:pt>
                      <c:pt idx="46">
                        <c:v>4.8399999999999963</c:v>
                      </c:pt>
                      <c:pt idx="47">
                        <c:v>4.8399999999999963</c:v>
                      </c:pt>
                      <c:pt idx="48">
                        <c:v>4.2399999999999949</c:v>
                      </c:pt>
                      <c:pt idx="49">
                        <c:v>4.1399999999999935</c:v>
                      </c:pt>
                      <c:pt idx="50">
                        <c:v>4.1399999999999935</c:v>
                      </c:pt>
                      <c:pt idx="51">
                        <c:v>3.7399999999999949</c:v>
                      </c:pt>
                      <c:pt idx="52">
                        <c:v>3.1399999999999935</c:v>
                      </c:pt>
                      <c:pt idx="53">
                        <c:v>3.4399999999999977</c:v>
                      </c:pt>
                      <c:pt idx="54">
                        <c:v>2.8399999999999963</c:v>
                      </c:pt>
                      <c:pt idx="55">
                        <c:v>2.5399999999999991</c:v>
                      </c:pt>
                      <c:pt idx="56">
                        <c:v>2.5399999999999991</c:v>
                      </c:pt>
                      <c:pt idx="57">
                        <c:v>2.5399999999999991</c:v>
                      </c:pt>
                      <c:pt idx="58">
                        <c:v>2.4399999999999977</c:v>
                      </c:pt>
                      <c:pt idx="59">
                        <c:v>2.3399999999999963</c:v>
                      </c:pt>
                      <c:pt idx="60">
                        <c:v>1.5399999999999991</c:v>
                      </c:pt>
                      <c:pt idx="61">
                        <c:v>1.4399999999999977</c:v>
                      </c:pt>
                      <c:pt idx="62">
                        <c:v>1.8399999999999963</c:v>
                      </c:pt>
                      <c:pt idx="63">
                        <c:v>1.4399999999999977</c:v>
                      </c:pt>
                      <c:pt idx="64">
                        <c:v>1.5399999999999991</c:v>
                      </c:pt>
                      <c:pt idx="65">
                        <c:v>1.4399999999999977</c:v>
                      </c:pt>
                      <c:pt idx="66">
                        <c:v>1.3399999999999963</c:v>
                      </c:pt>
                      <c:pt idx="67">
                        <c:v>1.2399999999999949</c:v>
                      </c:pt>
                      <c:pt idx="68">
                        <c:v>1.3399999999999963</c:v>
                      </c:pt>
                      <c:pt idx="69">
                        <c:v>1.2399999999999949</c:v>
                      </c:pt>
                      <c:pt idx="70">
                        <c:v>1.0399999999999991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7D-47B2-BE3E-57D2FFB7645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DG_15_2021_03_30!$F$1</c15:sqref>
                        </c15:formulaRef>
                      </c:ext>
                    </c:extLst>
                    <c:strCache>
                      <c:ptCount val="1"/>
                      <c:pt idx="0">
                        <c:v>t*C (mg sec/L)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DG_15_2021_03_30!$F$2:$F$2011</c15:sqref>
                        </c15:formulaRef>
                      </c:ext>
                    </c:extLst>
                    <c:numCache>
                      <c:formatCode>0.00</c:formatCode>
                      <c:ptCount val="2010"/>
                      <c:pt idx="0">
                        <c:v>0</c:v>
                      </c:pt>
                      <c:pt idx="1">
                        <c:v>-0.1530000000000058</c:v>
                      </c:pt>
                      <c:pt idx="2">
                        <c:v>-0.3060000000000116</c:v>
                      </c:pt>
                      <c:pt idx="3">
                        <c:v>0.30599999999999344</c:v>
                      </c:pt>
                      <c:pt idx="4">
                        <c:v>0.40799999999999126</c:v>
                      </c:pt>
                      <c:pt idx="5">
                        <c:v>-0.76500000000002899</c:v>
                      </c:pt>
                      <c:pt idx="6">
                        <c:v>-0.91800000000003479</c:v>
                      </c:pt>
                      <c:pt idx="7">
                        <c:v>0.71399999999998476</c:v>
                      </c:pt>
                      <c:pt idx="8">
                        <c:v>0.81599999999998252</c:v>
                      </c:pt>
                      <c:pt idx="9">
                        <c:v>0.91799999999998039</c:v>
                      </c:pt>
                      <c:pt idx="10">
                        <c:v>18.86999999999987</c:v>
                      </c:pt>
                      <c:pt idx="11">
                        <c:v>96.491999999999933</c:v>
                      </c:pt>
                      <c:pt idx="12">
                        <c:v>362.30399999999992</c:v>
                      </c:pt>
                      <c:pt idx="13">
                        <c:v>1927.3409999999999</c:v>
                      </c:pt>
                      <c:pt idx="14">
                        <c:v>3375.0779999999995</c:v>
                      </c:pt>
                      <c:pt idx="15">
                        <c:v>5666.3550000000014</c:v>
                      </c:pt>
                      <c:pt idx="16">
                        <c:v>7419.0720000000001</c:v>
                      </c:pt>
                      <c:pt idx="17">
                        <c:v>8398.6290000000008</c:v>
                      </c:pt>
                      <c:pt idx="18">
                        <c:v>8465.7960000000003</c:v>
                      </c:pt>
                      <c:pt idx="19">
                        <c:v>7720.0230000000001</c:v>
                      </c:pt>
                      <c:pt idx="20">
                        <c:v>7407.24</c:v>
                      </c:pt>
                      <c:pt idx="21">
                        <c:v>6695.8919999999998</c:v>
                      </c:pt>
                      <c:pt idx="22">
                        <c:v>6178.8540000000003</c:v>
                      </c:pt>
                      <c:pt idx="23">
                        <c:v>5849.7510000000002</c:v>
                      </c:pt>
                      <c:pt idx="24">
                        <c:v>4849.4880000000003</c:v>
                      </c:pt>
                      <c:pt idx="25">
                        <c:v>4280.1749999999993</c:v>
                      </c:pt>
                      <c:pt idx="26">
                        <c:v>3549.7019999999998</c:v>
                      </c:pt>
                      <c:pt idx="27">
                        <c:v>3424.5990000000002</c:v>
                      </c:pt>
                      <c:pt idx="28">
                        <c:v>2787.4559999999997</c:v>
                      </c:pt>
                      <c:pt idx="29">
                        <c:v>2842.637999999999</c:v>
                      </c:pt>
                      <c:pt idx="30">
                        <c:v>2183.31</c:v>
                      </c:pt>
                      <c:pt idx="31">
                        <c:v>2153.3220000000001</c:v>
                      </c:pt>
                      <c:pt idx="32">
                        <c:v>2133.0239999999994</c:v>
                      </c:pt>
                      <c:pt idx="33">
                        <c:v>1627.4609999999998</c:v>
                      </c:pt>
                      <c:pt idx="34">
                        <c:v>1546.7279999999996</c:v>
                      </c:pt>
                      <c:pt idx="35">
                        <c:v>1502.9699999999998</c:v>
                      </c:pt>
                      <c:pt idx="36">
                        <c:v>1472.4720000000002</c:v>
                      </c:pt>
                      <c:pt idx="37">
                        <c:v>1286.9339999999995</c:v>
                      </c:pt>
                      <c:pt idx="38">
                        <c:v>1282.9560000000004</c:v>
                      </c:pt>
                      <c:pt idx="39">
                        <c:v>1097.9279999999999</c:v>
                      </c:pt>
                      <c:pt idx="40">
                        <c:v>1054.6799999999996</c:v>
                      </c:pt>
                      <c:pt idx="41">
                        <c:v>809.21699999999942</c:v>
                      </c:pt>
                      <c:pt idx="42">
                        <c:v>796.82399999999984</c:v>
                      </c:pt>
                      <c:pt idx="43">
                        <c:v>684.21599999999944</c:v>
                      </c:pt>
                      <c:pt idx="44">
                        <c:v>756.2279999999995</c:v>
                      </c:pt>
                      <c:pt idx="45">
                        <c:v>612.76499999999953</c:v>
                      </c:pt>
                      <c:pt idx="46">
                        <c:v>567.73199999999963</c:v>
                      </c:pt>
                      <c:pt idx="47">
                        <c:v>580.07399999999961</c:v>
                      </c:pt>
                      <c:pt idx="48">
                        <c:v>518.97599999999932</c:v>
                      </c:pt>
                      <c:pt idx="49">
                        <c:v>517.29299999999921</c:v>
                      </c:pt>
                      <c:pt idx="50">
                        <c:v>527.84999999999911</c:v>
                      </c:pt>
                      <c:pt idx="51">
                        <c:v>486.38699999999932</c:v>
                      </c:pt>
                      <c:pt idx="52">
                        <c:v>416.36399999999912</c:v>
                      </c:pt>
                      <c:pt idx="53">
                        <c:v>464.91599999999971</c:v>
                      </c:pt>
                      <c:pt idx="54">
                        <c:v>391.06799999999947</c:v>
                      </c:pt>
                      <c:pt idx="55">
                        <c:v>356.2349999999999</c:v>
                      </c:pt>
                      <c:pt idx="56">
                        <c:v>362.71199999999993</c:v>
                      </c:pt>
                      <c:pt idx="57">
                        <c:v>369.18899999999991</c:v>
                      </c:pt>
                      <c:pt idx="58">
                        <c:v>360.87599999999964</c:v>
                      </c:pt>
                      <c:pt idx="59">
                        <c:v>352.05299999999949</c:v>
                      </c:pt>
                      <c:pt idx="60">
                        <c:v>235.61999999999986</c:v>
                      </c:pt>
                      <c:pt idx="61">
                        <c:v>223.99199999999965</c:v>
                      </c:pt>
                      <c:pt idx="62">
                        <c:v>290.90399999999943</c:v>
                      </c:pt>
                      <c:pt idx="63">
                        <c:v>231.33599999999964</c:v>
                      </c:pt>
                      <c:pt idx="64">
                        <c:v>251.32799999999986</c:v>
                      </c:pt>
                      <c:pt idx="65">
                        <c:v>238.67999999999961</c:v>
                      </c:pt>
                      <c:pt idx="66">
                        <c:v>225.52199999999937</c:v>
                      </c:pt>
                      <c:pt idx="67">
                        <c:v>211.85399999999913</c:v>
                      </c:pt>
                      <c:pt idx="68">
                        <c:v>232.35599999999937</c:v>
                      </c:pt>
                      <c:pt idx="69">
                        <c:v>218.17799999999912</c:v>
                      </c:pt>
                      <c:pt idx="70">
                        <c:v>185.63999999999984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D7D-47B2-BE3E-57D2FFB7645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DG_15_2021_03_30!$G$1</c15:sqref>
                        </c15:formulaRef>
                      </c:ext>
                    </c:extLst>
                    <c:strCache>
                      <c:ptCount val="1"/>
                      <c:pt idx="0">
                        <c:v>Total Mass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DG_15_2021_03_30!$G$2:$G$2011</c15:sqref>
                        </c15:formulaRef>
                      </c:ext>
                    </c:extLst>
                    <c:numCache>
                      <c:formatCode>0.00</c:formatCode>
                      <c:ptCount val="2010"/>
                      <c:pt idx="0">
                        <c:v>0.10199999999999781</c:v>
                      </c:pt>
                      <c:pt idx="1">
                        <c:v>-5.1000000000007983E-2</c:v>
                      </c:pt>
                      <c:pt idx="2">
                        <c:v>-0.20400000000001378</c:v>
                      </c:pt>
                      <c:pt idx="3">
                        <c:v>-0.10200000000001597</c:v>
                      </c:pt>
                      <c:pt idx="4">
                        <c:v>-1.8152146452621309E-14</c:v>
                      </c:pt>
                      <c:pt idx="5">
                        <c:v>-0.15300000000002395</c:v>
                      </c:pt>
                      <c:pt idx="6">
                        <c:v>-0.30600000000002975</c:v>
                      </c:pt>
                      <c:pt idx="7">
                        <c:v>-0.20400000000003193</c:v>
                      </c:pt>
                      <c:pt idx="8">
                        <c:v>-0.10200000000003412</c:v>
                      </c:pt>
                      <c:pt idx="9">
                        <c:v>-3.6304292905242619E-14</c:v>
                      </c:pt>
                      <c:pt idx="10">
                        <c:v>1.8869999999999507</c:v>
                      </c:pt>
                      <c:pt idx="11">
                        <c:v>10.658999999999946</c:v>
                      </c:pt>
                      <c:pt idx="12">
                        <c:v>40.850999999999942</c:v>
                      </c:pt>
                      <c:pt idx="13">
                        <c:v>189.10799999999995</c:v>
                      </c:pt>
                      <c:pt idx="14">
                        <c:v>430.18499999999995</c:v>
                      </c:pt>
                      <c:pt idx="15">
                        <c:v>807.94200000000001</c:v>
                      </c:pt>
                      <c:pt idx="16">
                        <c:v>1271.634</c:v>
                      </c:pt>
                      <c:pt idx="17">
                        <c:v>1765.671</c:v>
                      </c:pt>
                      <c:pt idx="18">
                        <c:v>2235.9929999999999</c:v>
                      </c:pt>
                      <c:pt idx="19">
                        <c:v>2642.31</c:v>
                      </c:pt>
                      <c:pt idx="20">
                        <c:v>3012.672</c:v>
                      </c:pt>
                      <c:pt idx="21">
                        <c:v>3331.5239999999999</c:v>
                      </c:pt>
                      <c:pt idx="22">
                        <c:v>3612.3809999999999</c:v>
                      </c:pt>
                      <c:pt idx="23">
                        <c:v>3866.7179999999998</c:v>
                      </c:pt>
                      <c:pt idx="24">
                        <c:v>4068.7799999999997</c:v>
                      </c:pt>
                      <c:pt idx="25">
                        <c:v>4239.9870000000001</c:v>
                      </c:pt>
                      <c:pt idx="26">
                        <c:v>4376.5140000000001</c:v>
                      </c:pt>
                      <c:pt idx="27">
                        <c:v>4503.3510000000006</c:v>
                      </c:pt>
                      <c:pt idx="28">
                        <c:v>4602.9030000000002</c:v>
                      </c:pt>
                      <c:pt idx="29">
                        <c:v>4700.9250000000002</c:v>
                      </c:pt>
                      <c:pt idx="30">
                        <c:v>4773.7020000000002</c:v>
                      </c:pt>
                      <c:pt idx="31">
                        <c:v>4843.1640000000007</c:v>
                      </c:pt>
                      <c:pt idx="32">
                        <c:v>4909.8210000000008</c:v>
                      </c:pt>
                      <c:pt idx="33">
                        <c:v>4959.1380000000008</c:v>
                      </c:pt>
                      <c:pt idx="34">
                        <c:v>5004.630000000001</c:v>
                      </c:pt>
                      <c:pt idx="35">
                        <c:v>5047.572000000001</c:v>
                      </c:pt>
                      <c:pt idx="36">
                        <c:v>5088.4740000000011</c:v>
                      </c:pt>
                      <c:pt idx="37">
                        <c:v>5123.2560000000012</c:v>
                      </c:pt>
                      <c:pt idx="38">
                        <c:v>5157.0180000000009</c:v>
                      </c:pt>
                      <c:pt idx="39">
                        <c:v>5185.170000000001</c:v>
                      </c:pt>
                      <c:pt idx="40">
                        <c:v>5211.5370000000012</c:v>
                      </c:pt>
                      <c:pt idx="41">
                        <c:v>5231.2740000000013</c:v>
                      </c:pt>
                      <c:pt idx="42">
                        <c:v>5250.246000000001</c:v>
                      </c:pt>
                      <c:pt idx="43">
                        <c:v>5266.1580000000013</c:v>
                      </c:pt>
                      <c:pt idx="44">
                        <c:v>5283.3450000000012</c:v>
                      </c:pt>
                      <c:pt idx="45">
                        <c:v>5296.9620000000014</c:v>
                      </c:pt>
                      <c:pt idx="46">
                        <c:v>5309.304000000001</c:v>
                      </c:pt>
                      <c:pt idx="47">
                        <c:v>5321.6460000000006</c:v>
                      </c:pt>
                      <c:pt idx="48">
                        <c:v>5332.4580000000005</c:v>
                      </c:pt>
                      <c:pt idx="49">
                        <c:v>5343.0150000000003</c:v>
                      </c:pt>
                      <c:pt idx="50">
                        <c:v>5353.5720000000001</c:v>
                      </c:pt>
                      <c:pt idx="51">
                        <c:v>5363.1090000000004</c:v>
                      </c:pt>
                      <c:pt idx="52">
                        <c:v>5371.116</c:v>
                      </c:pt>
                      <c:pt idx="53">
                        <c:v>5379.8879999999999</c:v>
                      </c:pt>
                      <c:pt idx="54">
                        <c:v>5387.13</c:v>
                      </c:pt>
                      <c:pt idx="55">
                        <c:v>5393.607</c:v>
                      </c:pt>
                      <c:pt idx="56">
                        <c:v>5400.0839999999998</c:v>
                      </c:pt>
                      <c:pt idx="57">
                        <c:v>5406.5609999999997</c:v>
                      </c:pt>
                      <c:pt idx="58">
                        <c:v>5412.7829999999994</c:v>
                      </c:pt>
                      <c:pt idx="59">
                        <c:v>5418.7499999999991</c:v>
                      </c:pt>
                      <c:pt idx="60">
                        <c:v>5422.6769999999988</c:v>
                      </c:pt>
                      <c:pt idx="61">
                        <c:v>5426.3489999999983</c:v>
                      </c:pt>
                      <c:pt idx="62">
                        <c:v>5431.0409999999983</c:v>
                      </c:pt>
                      <c:pt idx="63">
                        <c:v>5434.7129999999979</c:v>
                      </c:pt>
                      <c:pt idx="64">
                        <c:v>5438.6399999999976</c:v>
                      </c:pt>
                      <c:pt idx="65">
                        <c:v>5442.3119999999972</c:v>
                      </c:pt>
                      <c:pt idx="66">
                        <c:v>5445.7289999999975</c:v>
                      </c:pt>
                      <c:pt idx="67">
                        <c:v>5448.8909999999978</c:v>
                      </c:pt>
                      <c:pt idx="68">
                        <c:v>5452.3079999999982</c:v>
                      </c:pt>
                      <c:pt idx="69">
                        <c:v>5455.4699999999984</c:v>
                      </c:pt>
                      <c:pt idx="70">
                        <c:v>5458.1219999999985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D7D-47B2-BE3E-57D2FFB7645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DG_15_2021_03_30!$H$1</c15:sqref>
                        </c15:formulaRef>
                      </c:ext>
                    </c:extLst>
                    <c:strCache>
                      <c:ptCount val="1"/>
                      <c:pt idx="0">
                        <c:v>Time (sec)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DG_15_2021_03_30!$H$2:$H$2011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D7D-47B2-BE3E-57D2FFB7645A}"/>
                  </c:ext>
                </c:extLst>
              </c15:ser>
            </c15:filteredScatterSeries>
          </c:ext>
        </c:extLst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533335</xdr:colOff>
      <xdr:row>4</xdr:row>
      <xdr:rowOff>12721</xdr:rowOff>
    </xdr:from>
    <xdr:to>
      <xdr:col>23</xdr:col>
      <xdr:colOff>85182</xdr:colOff>
      <xdr:row>27</xdr:row>
      <xdr:rowOff>28847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49CD46-B132-4FDE-A4C1-25CBBF5A5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6158F0BB-23C0-4F45-BC0C-F70400E82749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6158F0BB-23C0-4F45-BC0C-F70400E82749}" id="{402A8F40-5244-421F-B37B-0692D2119718}">
    <text>Add mass of salt in grams</text>
  </threadedComment>
  <threadedComment ref="K6" dT="2020-11-09T19:28:10.02" personId="{6158F0BB-23C0-4F45-BC0C-F70400E82749}" id="{41164C6F-C47C-4D48-BB80-81C0BE3C2024}">
    <text>Median travel time = time at which 50% of the total mass has passed the sensor (column G).  It is obtained from the time series.</text>
  </threadedComment>
  <threadedComment ref="K7" dT="2021-04-07T17:22:38.54" personId="{6158F0BB-23C0-4F45-BC0C-F70400E82749}" id="{FAB0D9EB-7893-4CCC-844F-69198F260DB4}">
    <text>Computed zeroth moment of the breakthrough curve</text>
  </threadedComment>
  <threadedComment ref="K8" dT="2021-04-07T17:22:53.10" personId="{6158F0BB-23C0-4F45-BC0C-F70400E82749}" id="{645480B5-834E-409E-8CE4-D7C9E356C446}">
    <text>Computed first moment of the breakthrough curve</text>
  </threadedComment>
  <threadedComment ref="K9" dT="2021-04-07T17:23:07.52" personId="{6158F0BB-23C0-4F45-BC0C-F70400E82749}" id="{1FE8F5FF-711B-429F-B66B-37C8DCADDD15}">
    <text>mean travel time</text>
  </threadedComment>
  <threadedComment ref="K10" dT="2021-04-07T17:23:53.38" personId="{6158F0BB-23C0-4F45-BC0C-F70400E82749}" id="{7C88DB71-B1B6-4104-94EB-DC17A9458789}">
    <text>Computed mean velocity</text>
  </threadedComment>
  <threadedComment ref="K11" dT="2021-04-07T17:24:11.61" personId="{6158F0BB-23C0-4F45-BC0C-F70400E82749}" id="{3CF633F2-A80B-4A86-A894-E509DE09288C}">
    <text>Computed median velocity</text>
  </threadedComment>
  <threadedComment ref="K12" dT="2021-04-07T17:24:23.49" personId="{6158F0BB-23C0-4F45-BC0C-F70400E82749}" id="{787537FD-7DC9-4ADD-920A-CB9E5EA50761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2BAD-0904-4A61-86F5-0BA44F33DFA1}">
  <dimension ref="A1:AC2011"/>
  <sheetViews>
    <sheetView tabSelected="1" workbookViewId="0">
      <selection activeCell="D2" sqref="D2:D72"/>
    </sheetView>
  </sheetViews>
  <sheetFormatPr defaultRowHeight="15" x14ac:dyDescent="0.25"/>
  <cols>
    <col min="1" max="1" width="10.5703125" style="5" bestFit="1" customWidth="1"/>
    <col min="2" max="2" width="17.85546875" customWidth="1"/>
    <col min="3" max="3" width="11.7109375" style="31" bestFit="1" customWidth="1"/>
    <col min="4" max="4" width="9.140625" style="7"/>
    <col min="5" max="5" width="11.5703125" style="7" bestFit="1" customWidth="1"/>
    <col min="6" max="6" width="13.7109375" style="7" bestFit="1" customWidth="1"/>
    <col min="7" max="7" width="12.85546875" style="7" bestFit="1" customWidth="1"/>
    <col min="8" max="8" width="10.5703125" style="5" bestFit="1" customWidth="1"/>
    <col min="9" max="9" width="10.5703125" style="5" customWidth="1"/>
    <col min="11" max="11" width="11.5703125" bestFit="1" customWidth="1"/>
    <col min="14" max="14" width="14.42578125" bestFit="1" customWidth="1"/>
    <col min="15" max="15" width="13.285156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0</v>
      </c>
      <c r="I1" s="1"/>
    </row>
    <row r="2" spans="1:12" x14ac:dyDescent="0.25">
      <c r="A2" s="5">
        <v>0</v>
      </c>
      <c r="B2" s="32">
        <v>44285.592361111114</v>
      </c>
      <c r="C2" s="33">
        <v>54.2</v>
      </c>
      <c r="D2" s="7">
        <f>C2-AVERAGE($C$2:$C$11)</f>
        <v>3.9999999999999147E-2</v>
      </c>
      <c r="E2" s="7">
        <f>D2*0.51</f>
        <v>2.0399999999999564E-2</v>
      </c>
      <c r="F2" s="7">
        <f t="shared" ref="F2:F33" si="0">E2*A2</f>
        <v>0</v>
      </c>
      <c r="G2" s="7">
        <f>E2*5</f>
        <v>0.10199999999999781</v>
      </c>
      <c r="H2" s="5">
        <f t="shared" ref="H2:H33" si="1">A2</f>
        <v>0</v>
      </c>
    </row>
    <row r="3" spans="1:12" x14ac:dyDescent="0.25">
      <c r="A3" s="5">
        <v>5</v>
      </c>
      <c r="B3" s="32">
        <v>44285.592418981483</v>
      </c>
      <c r="C3" s="33">
        <v>54.1</v>
      </c>
      <c r="D3" s="7">
        <f t="shared" ref="D3:D66" si="2">C3-AVERAGE($C$2:$C$11)</f>
        <v>-6.0000000000002274E-2</v>
      </c>
      <c r="E3" s="7">
        <f t="shared" ref="E3:E66" si="3">D3*0.51</f>
        <v>-3.0600000000001161E-2</v>
      </c>
      <c r="F3" s="7">
        <f t="shared" si="0"/>
        <v>-0.1530000000000058</v>
      </c>
      <c r="G3" s="7">
        <f>G2+E3*5</f>
        <v>-5.1000000000007983E-2</v>
      </c>
      <c r="H3" s="5">
        <f t="shared" si="1"/>
        <v>5</v>
      </c>
      <c r="J3" s="35" t="s">
        <v>7</v>
      </c>
      <c r="K3" s="36"/>
      <c r="L3" s="37"/>
    </row>
    <row r="4" spans="1:12" x14ac:dyDescent="0.25">
      <c r="A4" s="5">
        <v>10</v>
      </c>
      <c r="B4" s="32">
        <v>44285.592476851853</v>
      </c>
      <c r="C4" s="33">
        <v>54.1</v>
      </c>
      <c r="D4" s="7">
        <f t="shared" si="2"/>
        <v>-6.0000000000002274E-2</v>
      </c>
      <c r="E4" s="7">
        <f t="shared" si="3"/>
        <v>-3.0600000000001161E-2</v>
      </c>
      <c r="F4" s="7">
        <f t="shared" si="0"/>
        <v>-0.3060000000000116</v>
      </c>
      <c r="G4" s="7">
        <f>G3+E4*5</f>
        <v>-0.20400000000001378</v>
      </c>
      <c r="H4" s="5">
        <f t="shared" si="1"/>
        <v>10</v>
      </c>
      <c r="J4" s="8" t="s">
        <v>8</v>
      </c>
      <c r="K4" s="9">
        <v>1200</v>
      </c>
      <c r="L4" s="8" t="s">
        <v>9</v>
      </c>
    </row>
    <row r="5" spans="1:12" x14ac:dyDescent="0.25">
      <c r="A5" s="5">
        <v>15</v>
      </c>
      <c r="B5" s="32">
        <v>44285.592534722222</v>
      </c>
      <c r="C5" s="33">
        <v>54.2</v>
      </c>
      <c r="D5" s="7">
        <f t="shared" si="2"/>
        <v>3.9999999999999147E-2</v>
      </c>
      <c r="E5" s="7">
        <f t="shared" si="3"/>
        <v>2.0399999999999564E-2</v>
      </c>
      <c r="F5" s="7">
        <f t="shared" si="0"/>
        <v>0.30599999999999344</v>
      </c>
      <c r="G5" s="7">
        <f>G4+E5*5</f>
        <v>-0.10200000000001597</v>
      </c>
      <c r="H5" s="5">
        <f t="shared" si="1"/>
        <v>15</v>
      </c>
      <c r="J5" s="10" t="s">
        <v>10</v>
      </c>
      <c r="K5" s="34">
        <v>27.432333577176298</v>
      </c>
      <c r="L5" s="11" t="s">
        <v>11</v>
      </c>
    </row>
    <row r="6" spans="1:12" ht="15.75" x14ac:dyDescent="0.3">
      <c r="A6" s="5">
        <v>20</v>
      </c>
      <c r="B6" s="32">
        <v>44285.592592592591</v>
      </c>
      <c r="C6" s="33">
        <v>54.2</v>
      </c>
      <c r="D6" s="7">
        <f t="shared" si="2"/>
        <v>3.9999999999999147E-2</v>
      </c>
      <c r="E6" s="7">
        <f t="shared" si="3"/>
        <v>2.0399999999999564E-2</v>
      </c>
      <c r="F6" s="7">
        <f t="shared" si="0"/>
        <v>0.40799999999999126</v>
      </c>
      <c r="G6" s="7">
        <f>G5+E6*5</f>
        <v>-1.8152146452621309E-14</v>
      </c>
      <c r="H6" s="5">
        <f t="shared" si="1"/>
        <v>20</v>
      </c>
      <c r="J6" s="12" t="s">
        <v>12</v>
      </c>
      <c r="K6" s="13">
        <f>VLOOKUP(MAX(G:G)/2,$G:$H,2,TRUE)</f>
        <v>95</v>
      </c>
      <c r="L6" s="8" t="s">
        <v>13</v>
      </c>
    </row>
    <row r="7" spans="1:12" x14ac:dyDescent="0.25">
      <c r="A7" s="5">
        <v>25</v>
      </c>
      <c r="B7" s="32">
        <v>44285.592650462961</v>
      </c>
      <c r="C7" s="33">
        <v>54.1</v>
      </c>
      <c r="D7" s="7">
        <f t="shared" si="2"/>
        <v>-6.0000000000002274E-2</v>
      </c>
      <c r="E7" s="7">
        <f t="shared" si="3"/>
        <v>-3.0600000000001161E-2</v>
      </c>
      <c r="F7" s="7">
        <f t="shared" si="0"/>
        <v>-0.76500000000002899</v>
      </c>
      <c r="G7" s="7">
        <f>G6+E7*5</f>
        <v>-0.15300000000002395</v>
      </c>
      <c r="H7" s="5">
        <f t="shared" si="1"/>
        <v>25</v>
      </c>
      <c r="J7" s="8" t="s">
        <v>14</v>
      </c>
      <c r="K7" s="14">
        <f>SUM(E2:E331)*(A3-A2)</f>
        <v>5458.1219999999994</v>
      </c>
      <c r="L7" s="15" t="s">
        <v>15</v>
      </c>
    </row>
    <row r="8" spans="1:12" x14ac:dyDescent="0.25">
      <c r="A8" s="5">
        <v>30</v>
      </c>
      <c r="B8" s="32">
        <v>44285.59270833333</v>
      </c>
      <c r="C8" s="33">
        <v>54.1</v>
      </c>
      <c r="D8" s="7">
        <f t="shared" si="2"/>
        <v>-6.0000000000002274E-2</v>
      </c>
      <c r="E8" s="7">
        <f t="shared" si="3"/>
        <v>-3.0600000000001161E-2</v>
      </c>
      <c r="F8" s="7">
        <f t="shared" si="0"/>
        <v>-0.91800000000003479</v>
      </c>
      <c r="G8" s="7">
        <f t="shared" ref="G8:G71" si="4">G7+E8*5</f>
        <v>-0.30600000000002975</v>
      </c>
      <c r="H8" s="5">
        <f t="shared" si="1"/>
        <v>30</v>
      </c>
      <c r="J8" s="8" t="s">
        <v>16</v>
      </c>
      <c r="K8" s="14">
        <f>SUM(F2:F331)*(A3-A2)</f>
        <v>605674.72499999986</v>
      </c>
      <c r="L8" s="15" t="s">
        <v>17</v>
      </c>
    </row>
    <row r="9" spans="1:12" x14ac:dyDescent="0.25">
      <c r="A9" s="5">
        <v>35</v>
      </c>
      <c r="B9" s="32">
        <v>44285.592766203707</v>
      </c>
      <c r="C9" s="33">
        <v>54.2</v>
      </c>
      <c r="D9" s="7">
        <f t="shared" si="2"/>
        <v>3.9999999999999147E-2</v>
      </c>
      <c r="E9" s="7">
        <f t="shared" si="3"/>
        <v>2.0399999999999564E-2</v>
      </c>
      <c r="F9" s="7">
        <f t="shared" si="0"/>
        <v>0.71399999999998476</v>
      </c>
      <c r="G9" s="7">
        <f t="shared" si="4"/>
        <v>-0.20400000000003193</v>
      </c>
      <c r="H9" s="5">
        <f t="shared" si="1"/>
        <v>35</v>
      </c>
      <c r="J9" s="16" t="s">
        <v>18</v>
      </c>
      <c r="K9" s="14">
        <f>K8/K7</f>
        <v>110.96760479153818</v>
      </c>
      <c r="L9" s="8" t="s">
        <v>13</v>
      </c>
    </row>
    <row r="10" spans="1:12" x14ac:dyDescent="0.25">
      <c r="A10" s="5">
        <v>40</v>
      </c>
      <c r="B10" s="32">
        <v>44285.592824074076</v>
      </c>
      <c r="C10" s="33">
        <v>54.2</v>
      </c>
      <c r="D10" s="7">
        <f t="shared" si="2"/>
        <v>3.9999999999999147E-2</v>
      </c>
      <c r="E10" s="7">
        <f t="shared" si="3"/>
        <v>2.0399999999999564E-2</v>
      </c>
      <c r="F10" s="7">
        <f t="shared" si="0"/>
        <v>0.81599999999998252</v>
      </c>
      <c r="G10" s="7">
        <f t="shared" si="4"/>
        <v>-0.10200000000003412</v>
      </c>
      <c r="H10" s="5">
        <f t="shared" si="1"/>
        <v>40</v>
      </c>
      <c r="J10" s="10" t="s">
        <v>19</v>
      </c>
      <c r="K10" s="17">
        <f>K5/K9</f>
        <v>0.24721028834235184</v>
      </c>
      <c r="L10" s="11" t="s">
        <v>20</v>
      </c>
    </row>
    <row r="11" spans="1:12" x14ac:dyDescent="0.25">
      <c r="A11" s="5">
        <v>45</v>
      </c>
      <c r="B11" s="32">
        <v>44285.592881944445</v>
      </c>
      <c r="C11" s="33">
        <v>54.2</v>
      </c>
      <c r="D11" s="7">
        <f t="shared" si="2"/>
        <v>3.9999999999999147E-2</v>
      </c>
      <c r="E11" s="7">
        <f t="shared" si="3"/>
        <v>2.0399999999999564E-2</v>
      </c>
      <c r="F11" s="7">
        <f t="shared" si="0"/>
        <v>0.91799999999998039</v>
      </c>
      <c r="G11" s="7">
        <f t="shared" si="4"/>
        <v>-3.6304292905242619E-14</v>
      </c>
      <c r="H11" s="5">
        <f t="shared" si="1"/>
        <v>45</v>
      </c>
      <c r="J11" s="10" t="s">
        <v>21</v>
      </c>
      <c r="K11" s="17">
        <f>K5/K6</f>
        <v>0.28876140607553996</v>
      </c>
      <c r="L11" s="11" t="s">
        <v>20</v>
      </c>
    </row>
    <row r="12" spans="1:12" x14ac:dyDescent="0.25">
      <c r="A12" s="5">
        <v>50</v>
      </c>
      <c r="B12" s="32">
        <v>44285.592939814815</v>
      </c>
      <c r="C12" s="33">
        <v>54.9</v>
      </c>
      <c r="D12" s="7">
        <f t="shared" si="2"/>
        <v>0.73999999999999488</v>
      </c>
      <c r="E12" s="7">
        <f t="shared" si="3"/>
        <v>0.3773999999999974</v>
      </c>
      <c r="F12" s="7">
        <f t="shared" si="0"/>
        <v>18.86999999999987</v>
      </c>
      <c r="G12" s="7">
        <f t="shared" si="4"/>
        <v>1.8869999999999507</v>
      </c>
      <c r="H12" s="5">
        <f t="shared" si="1"/>
        <v>50</v>
      </c>
      <c r="J12" s="8" t="s">
        <v>22</v>
      </c>
      <c r="K12" s="18">
        <f>K4*1000/K7</f>
        <v>219.85584052536754</v>
      </c>
      <c r="L12" s="8" t="s">
        <v>23</v>
      </c>
    </row>
    <row r="13" spans="1:12" x14ac:dyDescent="0.25">
      <c r="A13" s="5">
        <v>55</v>
      </c>
      <c r="B13" s="32">
        <v>44285.592997685184</v>
      </c>
      <c r="C13" s="33">
        <v>57.6</v>
      </c>
      <c r="D13" s="7">
        <f t="shared" si="2"/>
        <v>3.4399999999999977</v>
      </c>
      <c r="E13" s="7">
        <f t="shared" si="3"/>
        <v>1.7543999999999988</v>
      </c>
      <c r="F13" s="7">
        <f t="shared" si="0"/>
        <v>96.491999999999933</v>
      </c>
      <c r="G13" s="7">
        <f t="shared" si="4"/>
        <v>10.658999999999946</v>
      </c>
      <c r="H13" s="5">
        <f t="shared" si="1"/>
        <v>55</v>
      </c>
    </row>
    <row r="14" spans="1:12" x14ac:dyDescent="0.25">
      <c r="A14" s="5">
        <v>60</v>
      </c>
      <c r="B14" s="32">
        <v>44285.593055555553</v>
      </c>
      <c r="C14" s="33">
        <v>66</v>
      </c>
      <c r="D14" s="7">
        <f t="shared" si="2"/>
        <v>11.839999999999996</v>
      </c>
      <c r="E14" s="7">
        <f t="shared" si="3"/>
        <v>6.0383999999999984</v>
      </c>
      <c r="F14" s="7">
        <f t="shared" si="0"/>
        <v>362.30399999999992</v>
      </c>
      <c r="G14" s="7">
        <f t="shared" si="4"/>
        <v>40.850999999999942</v>
      </c>
      <c r="H14" s="5">
        <f t="shared" si="1"/>
        <v>60</v>
      </c>
    </row>
    <row r="15" spans="1:12" x14ac:dyDescent="0.25">
      <c r="A15" s="5">
        <v>65</v>
      </c>
      <c r="B15" s="32">
        <v>44285.593113425923</v>
      </c>
      <c r="C15" s="33">
        <v>112.3</v>
      </c>
      <c r="D15" s="7">
        <f t="shared" si="2"/>
        <v>58.139999999999993</v>
      </c>
      <c r="E15" s="7">
        <f t="shared" si="3"/>
        <v>29.651399999999999</v>
      </c>
      <c r="F15" s="7">
        <f t="shared" si="0"/>
        <v>1927.3409999999999</v>
      </c>
      <c r="G15" s="7">
        <f t="shared" si="4"/>
        <v>189.10799999999995</v>
      </c>
      <c r="H15" s="5">
        <f t="shared" si="1"/>
        <v>65</v>
      </c>
    </row>
    <row r="16" spans="1:12" x14ac:dyDescent="0.25">
      <c r="A16" s="5">
        <v>70</v>
      </c>
      <c r="B16" s="32">
        <v>44285.593171296299</v>
      </c>
      <c r="C16" s="33">
        <v>148.69999999999999</v>
      </c>
      <c r="D16" s="7">
        <f t="shared" si="2"/>
        <v>94.539999999999992</v>
      </c>
      <c r="E16" s="7">
        <f t="shared" si="3"/>
        <v>48.215399999999995</v>
      </c>
      <c r="F16" s="7">
        <f t="shared" si="0"/>
        <v>3375.0779999999995</v>
      </c>
      <c r="G16" s="7">
        <f t="shared" si="4"/>
        <v>430.18499999999995</v>
      </c>
      <c r="H16" s="5">
        <f t="shared" si="1"/>
        <v>70</v>
      </c>
    </row>
    <row r="17" spans="1:19" x14ac:dyDescent="0.25">
      <c r="A17" s="5">
        <v>75</v>
      </c>
      <c r="B17" s="32">
        <v>44285.593229166669</v>
      </c>
      <c r="C17" s="33">
        <v>202.3</v>
      </c>
      <c r="D17" s="7">
        <f t="shared" si="2"/>
        <v>148.14000000000001</v>
      </c>
      <c r="E17" s="7">
        <f t="shared" si="3"/>
        <v>75.551400000000015</v>
      </c>
      <c r="F17" s="7">
        <f t="shared" si="0"/>
        <v>5666.3550000000014</v>
      </c>
      <c r="G17" s="7">
        <f t="shared" si="4"/>
        <v>807.94200000000001</v>
      </c>
      <c r="H17" s="5">
        <f t="shared" si="1"/>
        <v>75</v>
      </c>
    </row>
    <row r="18" spans="1:19" x14ac:dyDescent="0.25">
      <c r="A18" s="5">
        <v>80</v>
      </c>
      <c r="B18" s="32">
        <v>44285.593287037038</v>
      </c>
      <c r="C18" s="33">
        <v>236</v>
      </c>
      <c r="D18" s="7">
        <f t="shared" si="2"/>
        <v>181.84</v>
      </c>
      <c r="E18" s="7">
        <f t="shared" si="3"/>
        <v>92.738399999999999</v>
      </c>
      <c r="F18" s="7">
        <f t="shared" si="0"/>
        <v>7419.0720000000001</v>
      </c>
      <c r="G18" s="7">
        <f t="shared" si="4"/>
        <v>1271.634</v>
      </c>
      <c r="H18" s="5">
        <f t="shared" si="1"/>
        <v>80</v>
      </c>
    </row>
    <row r="19" spans="1:19" x14ac:dyDescent="0.25">
      <c r="A19" s="5">
        <v>85</v>
      </c>
      <c r="B19" s="32">
        <v>44285.593344907407</v>
      </c>
      <c r="C19" s="33">
        <v>247.9</v>
      </c>
      <c r="D19" s="7">
        <f t="shared" si="2"/>
        <v>193.74</v>
      </c>
      <c r="E19" s="7">
        <f t="shared" si="3"/>
        <v>98.807400000000001</v>
      </c>
      <c r="F19" s="7">
        <f t="shared" si="0"/>
        <v>8398.6290000000008</v>
      </c>
      <c r="G19" s="7">
        <f t="shared" si="4"/>
        <v>1765.671</v>
      </c>
      <c r="H19" s="5">
        <f t="shared" si="1"/>
        <v>85</v>
      </c>
    </row>
    <row r="20" spans="1:19" x14ac:dyDescent="0.25">
      <c r="A20" s="5">
        <v>90</v>
      </c>
      <c r="B20" s="32">
        <v>44285.593402777777</v>
      </c>
      <c r="C20" s="33">
        <v>238.6</v>
      </c>
      <c r="D20" s="7">
        <f t="shared" si="2"/>
        <v>184.44</v>
      </c>
      <c r="E20" s="7">
        <f t="shared" si="3"/>
        <v>94.064400000000006</v>
      </c>
      <c r="F20" s="7">
        <f t="shared" si="0"/>
        <v>8465.7960000000003</v>
      </c>
      <c r="G20" s="7">
        <f t="shared" si="4"/>
        <v>2235.9929999999999</v>
      </c>
      <c r="H20" s="5">
        <f t="shared" si="1"/>
        <v>90</v>
      </c>
    </row>
    <row r="21" spans="1:19" x14ac:dyDescent="0.25">
      <c r="A21" s="5">
        <v>95</v>
      </c>
      <c r="B21" s="32">
        <v>44285.593460648146</v>
      </c>
      <c r="C21" s="33">
        <v>213.5</v>
      </c>
      <c r="D21" s="7">
        <f t="shared" si="2"/>
        <v>159.34</v>
      </c>
      <c r="E21" s="7">
        <f t="shared" si="3"/>
        <v>81.263400000000004</v>
      </c>
      <c r="F21" s="7">
        <f t="shared" si="0"/>
        <v>7720.0230000000001</v>
      </c>
      <c r="G21" s="7">
        <f t="shared" si="4"/>
        <v>2642.31</v>
      </c>
      <c r="H21" s="5">
        <f t="shared" si="1"/>
        <v>95</v>
      </c>
    </row>
    <row r="22" spans="1:19" x14ac:dyDescent="0.25">
      <c r="A22" s="5">
        <v>100</v>
      </c>
      <c r="B22" s="32">
        <v>44285.593518518515</v>
      </c>
      <c r="C22" s="33">
        <v>199.4</v>
      </c>
      <c r="D22" s="7">
        <f t="shared" si="2"/>
        <v>145.24</v>
      </c>
      <c r="E22" s="7">
        <f t="shared" si="3"/>
        <v>74.072400000000002</v>
      </c>
      <c r="F22" s="7">
        <f t="shared" si="0"/>
        <v>7407.24</v>
      </c>
      <c r="G22" s="7">
        <f t="shared" si="4"/>
        <v>3012.672</v>
      </c>
      <c r="H22" s="5">
        <f t="shared" si="1"/>
        <v>100</v>
      </c>
    </row>
    <row r="23" spans="1:19" x14ac:dyDescent="0.25">
      <c r="A23" s="5">
        <v>105</v>
      </c>
      <c r="B23" s="32">
        <v>44285.593576388892</v>
      </c>
      <c r="C23" s="33">
        <v>179.2</v>
      </c>
      <c r="D23" s="7">
        <f t="shared" si="2"/>
        <v>125.03999999999999</v>
      </c>
      <c r="E23" s="7">
        <f t="shared" si="3"/>
        <v>63.770399999999995</v>
      </c>
      <c r="F23" s="7">
        <f t="shared" si="0"/>
        <v>6695.8919999999998</v>
      </c>
      <c r="G23" s="7">
        <f t="shared" si="4"/>
        <v>3331.5239999999999</v>
      </c>
      <c r="H23" s="5">
        <f t="shared" si="1"/>
        <v>105</v>
      </c>
    </row>
    <row r="24" spans="1:19" x14ac:dyDescent="0.25">
      <c r="A24" s="5">
        <v>110</v>
      </c>
      <c r="B24" s="32">
        <v>44285.593634259261</v>
      </c>
      <c r="C24" s="33">
        <v>164.3</v>
      </c>
      <c r="D24" s="7">
        <f t="shared" si="2"/>
        <v>110.14000000000001</v>
      </c>
      <c r="E24" s="7">
        <f t="shared" si="3"/>
        <v>56.171400000000006</v>
      </c>
      <c r="F24" s="7">
        <f t="shared" si="0"/>
        <v>6178.8540000000003</v>
      </c>
      <c r="G24" s="7">
        <f t="shared" si="4"/>
        <v>3612.3809999999999</v>
      </c>
      <c r="H24" s="5">
        <f t="shared" si="1"/>
        <v>110</v>
      </c>
    </row>
    <row r="25" spans="1:19" x14ac:dyDescent="0.25">
      <c r="A25" s="5">
        <v>115</v>
      </c>
      <c r="B25" s="32">
        <v>44285.593692129631</v>
      </c>
      <c r="C25" s="33">
        <v>153.9</v>
      </c>
      <c r="D25" s="7">
        <f t="shared" si="2"/>
        <v>99.740000000000009</v>
      </c>
      <c r="E25" s="7">
        <f t="shared" si="3"/>
        <v>50.867400000000004</v>
      </c>
      <c r="F25" s="7">
        <f t="shared" si="0"/>
        <v>5849.7510000000002</v>
      </c>
      <c r="G25" s="7">
        <f t="shared" si="4"/>
        <v>3866.7179999999998</v>
      </c>
      <c r="H25" s="5">
        <f t="shared" si="1"/>
        <v>115</v>
      </c>
    </row>
    <row r="26" spans="1:19" x14ac:dyDescent="0.25">
      <c r="A26" s="5">
        <v>120</v>
      </c>
      <c r="B26" s="32">
        <v>44285.59375</v>
      </c>
      <c r="C26" s="33">
        <v>133.4</v>
      </c>
      <c r="D26" s="7">
        <f t="shared" si="2"/>
        <v>79.240000000000009</v>
      </c>
      <c r="E26" s="7">
        <f t="shared" si="3"/>
        <v>40.412400000000005</v>
      </c>
      <c r="F26" s="7">
        <f t="shared" si="0"/>
        <v>4849.4880000000003</v>
      </c>
      <c r="G26" s="7">
        <f t="shared" si="4"/>
        <v>4068.7799999999997</v>
      </c>
      <c r="H26" s="5">
        <f t="shared" si="1"/>
        <v>120</v>
      </c>
    </row>
    <row r="27" spans="1:19" x14ac:dyDescent="0.25">
      <c r="A27" s="5">
        <v>125</v>
      </c>
      <c r="B27" s="32">
        <v>44285.593807870369</v>
      </c>
      <c r="C27" s="33">
        <v>121.3</v>
      </c>
      <c r="D27" s="7">
        <f t="shared" si="2"/>
        <v>67.139999999999986</v>
      </c>
      <c r="E27" s="7">
        <f t="shared" si="3"/>
        <v>34.241399999999992</v>
      </c>
      <c r="F27" s="7">
        <f t="shared" si="0"/>
        <v>4280.1749999999993</v>
      </c>
      <c r="G27" s="7">
        <f t="shared" si="4"/>
        <v>4239.9870000000001</v>
      </c>
      <c r="H27" s="5">
        <f t="shared" si="1"/>
        <v>125</v>
      </c>
    </row>
    <row r="28" spans="1:19" x14ac:dyDescent="0.25">
      <c r="A28" s="5">
        <v>130</v>
      </c>
      <c r="B28" s="32">
        <v>44285.593865740739</v>
      </c>
      <c r="C28" s="33">
        <v>107.7</v>
      </c>
      <c r="D28" s="7">
        <f t="shared" si="2"/>
        <v>53.54</v>
      </c>
      <c r="E28" s="7">
        <f t="shared" si="3"/>
        <v>27.305399999999999</v>
      </c>
      <c r="F28" s="7">
        <f t="shared" si="0"/>
        <v>3549.7019999999998</v>
      </c>
      <c r="G28" s="7">
        <f t="shared" si="4"/>
        <v>4376.5140000000001</v>
      </c>
      <c r="H28" s="5">
        <f t="shared" si="1"/>
        <v>130</v>
      </c>
    </row>
    <row r="29" spans="1:19" x14ac:dyDescent="0.25">
      <c r="A29" s="5">
        <v>135</v>
      </c>
      <c r="B29" s="32">
        <v>44285.593923611108</v>
      </c>
      <c r="C29" s="33">
        <v>103.9</v>
      </c>
      <c r="D29" s="7">
        <f t="shared" si="2"/>
        <v>49.74</v>
      </c>
      <c r="E29" s="7">
        <f t="shared" si="3"/>
        <v>25.3674</v>
      </c>
      <c r="F29" s="7">
        <f t="shared" si="0"/>
        <v>3424.5990000000002</v>
      </c>
      <c r="G29" s="7">
        <f t="shared" si="4"/>
        <v>4503.3510000000006</v>
      </c>
      <c r="H29" s="5">
        <f t="shared" si="1"/>
        <v>135</v>
      </c>
    </row>
    <row r="30" spans="1:19" x14ac:dyDescent="0.25">
      <c r="A30" s="5">
        <v>140</v>
      </c>
      <c r="B30" s="32">
        <v>44285.593981481485</v>
      </c>
      <c r="C30" s="33">
        <v>93.2</v>
      </c>
      <c r="D30" s="7">
        <f t="shared" si="2"/>
        <v>39.04</v>
      </c>
      <c r="E30" s="7">
        <f t="shared" si="3"/>
        <v>19.910399999999999</v>
      </c>
      <c r="F30" s="7">
        <f t="shared" si="0"/>
        <v>2787.4559999999997</v>
      </c>
      <c r="G30" s="7">
        <f t="shared" si="4"/>
        <v>4602.9030000000002</v>
      </c>
      <c r="H30" s="5">
        <f t="shared" si="1"/>
        <v>140</v>
      </c>
      <c r="N30" s="19" t="s">
        <v>7</v>
      </c>
      <c r="O30" s="19" t="s">
        <v>24</v>
      </c>
      <c r="P30" s="19" t="s">
        <v>25</v>
      </c>
      <c r="Q30" s="20"/>
      <c r="R30" s="20"/>
      <c r="S30" s="20"/>
    </row>
    <row r="31" spans="1:19" x14ac:dyDescent="0.25">
      <c r="A31" s="5">
        <v>145</v>
      </c>
      <c r="B31" s="32">
        <v>44285.594039351854</v>
      </c>
      <c r="C31" s="33">
        <v>92.6</v>
      </c>
      <c r="D31" s="7">
        <f t="shared" si="2"/>
        <v>38.439999999999991</v>
      </c>
      <c r="E31" s="7">
        <f t="shared" si="3"/>
        <v>19.604399999999995</v>
      </c>
      <c r="F31" s="7">
        <f t="shared" si="0"/>
        <v>2842.637999999999</v>
      </c>
      <c r="G31" s="7">
        <f t="shared" si="4"/>
        <v>4700.9250000000002</v>
      </c>
      <c r="H31" s="5">
        <f t="shared" si="1"/>
        <v>145</v>
      </c>
      <c r="N31" s="21" t="s">
        <v>26</v>
      </c>
      <c r="O31" s="21">
        <v>2039</v>
      </c>
      <c r="P31" s="21" t="s">
        <v>9</v>
      </c>
      <c r="Q31" s="22" t="s">
        <v>27</v>
      </c>
      <c r="R31" s="23"/>
      <c r="S31" s="23"/>
    </row>
    <row r="32" spans="1:19" x14ac:dyDescent="0.25">
      <c r="A32" s="5">
        <v>150</v>
      </c>
      <c r="B32" s="32">
        <v>44285.594097222223</v>
      </c>
      <c r="C32" s="33">
        <v>82.7</v>
      </c>
      <c r="D32" s="7">
        <f t="shared" si="2"/>
        <v>28.54</v>
      </c>
      <c r="E32" s="7">
        <f t="shared" si="3"/>
        <v>14.555400000000001</v>
      </c>
      <c r="F32" s="7">
        <f t="shared" si="0"/>
        <v>2183.31</v>
      </c>
      <c r="G32" s="7">
        <f t="shared" si="4"/>
        <v>4773.7020000000002</v>
      </c>
      <c r="H32" s="5">
        <f t="shared" si="1"/>
        <v>150</v>
      </c>
      <c r="N32" s="21" t="s">
        <v>10</v>
      </c>
      <c r="O32" s="21">
        <v>60.422960725075527</v>
      </c>
      <c r="P32" s="21" t="s">
        <v>11</v>
      </c>
      <c r="Q32" s="22" t="s">
        <v>28</v>
      </c>
      <c r="R32" s="23"/>
      <c r="S32" s="23"/>
    </row>
    <row r="33" spans="1:29" x14ac:dyDescent="0.25">
      <c r="A33" s="5">
        <v>155</v>
      </c>
      <c r="B33" s="32">
        <v>44285.594155092593</v>
      </c>
      <c r="C33" s="33">
        <v>81.400000000000006</v>
      </c>
      <c r="D33" s="7">
        <f t="shared" si="2"/>
        <v>27.240000000000002</v>
      </c>
      <c r="E33" s="7">
        <f t="shared" si="3"/>
        <v>13.892400000000002</v>
      </c>
      <c r="F33" s="7">
        <f t="shared" si="0"/>
        <v>2153.3220000000001</v>
      </c>
      <c r="G33" s="7">
        <f t="shared" si="4"/>
        <v>4843.1640000000007</v>
      </c>
      <c r="H33" s="5">
        <f t="shared" si="1"/>
        <v>155</v>
      </c>
      <c r="N33" s="21" t="s">
        <v>29</v>
      </c>
      <c r="O33" s="21">
        <v>348</v>
      </c>
      <c r="P33" s="21" t="s">
        <v>13</v>
      </c>
      <c r="Q33" s="24" t="s">
        <v>30</v>
      </c>
      <c r="R33" s="25"/>
      <c r="S33" s="25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spans="1:29" x14ac:dyDescent="0.25">
      <c r="A34" s="5">
        <v>160</v>
      </c>
      <c r="B34" s="32">
        <v>44285.594212962962</v>
      </c>
      <c r="C34" s="33">
        <v>80.3</v>
      </c>
      <c r="D34" s="7">
        <f t="shared" si="2"/>
        <v>26.139999999999993</v>
      </c>
      <c r="E34" s="7">
        <f t="shared" si="3"/>
        <v>13.331399999999997</v>
      </c>
      <c r="F34" s="7">
        <f t="shared" ref="F34:F65" si="5">E34*A34</f>
        <v>2133.0239999999994</v>
      </c>
      <c r="G34" s="7">
        <f t="shared" si="4"/>
        <v>4909.8210000000008</v>
      </c>
      <c r="H34" s="5">
        <f t="shared" ref="H34:H65" si="6">A34</f>
        <v>160</v>
      </c>
      <c r="N34" s="21" t="s">
        <v>31</v>
      </c>
      <c r="O34" s="21">
        <v>7649.1874731449989</v>
      </c>
      <c r="P34" s="21" t="s">
        <v>15</v>
      </c>
      <c r="Q34" s="24" t="s">
        <v>32</v>
      </c>
      <c r="R34" s="25"/>
      <c r="S34" s="25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spans="1:29" x14ac:dyDescent="0.25">
      <c r="A35" s="5">
        <v>165</v>
      </c>
      <c r="B35" s="32">
        <v>44285.594270833331</v>
      </c>
      <c r="C35" s="33">
        <v>73.5</v>
      </c>
      <c r="D35" s="7">
        <f t="shared" si="2"/>
        <v>19.339999999999996</v>
      </c>
      <c r="E35" s="7">
        <f t="shared" si="3"/>
        <v>9.8633999999999986</v>
      </c>
      <c r="F35" s="7">
        <f t="shared" si="5"/>
        <v>1627.4609999999998</v>
      </c>
      <c r="G35" s="7">
        <f t="shared" si="4"/>
        <v>4959.1380000000008</v>
      </c>
      <c r="H35" s="5">
        <f t="shared" si="6"/>
        <v>165</v>
      </c>
      <c r="N35" s="21" t="s">
        <v>33</v>
      </c>
      <c r="O35" s="21">
        <v>2814763.2049386874</v>
      </c>
      <c r="P35" s="21" t="s">
        <v>17</v>
      </c>
      <c r="Q35" s="24" t="s">
        <v>34</v>
      </c>
      <c r="R35" s="25"/>
      <c r="S35" s="25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spans="1:29" x14ac:dyDescent="0.25">
      <c r="A36" s="5">
        <v>170</v>
      </c>
      <c r="B36" s="32">
        <v>44285.594328703701</v>
      </c>
      <c r="C36" s="33">
        <v>72</v>
      </c>
      <c r="D36" s="7">
        <f t="shared" si="2"/>
        <v>17.839999999999996</v>
      </c>
      <c r="E36" s="7">
        <f t="shared" si="3"/>
        <v>9.098399999999998</v>
      </c>
      <c r="F36" s="7">
        <f t="shared" si="5"/>
        <v>1546.7279999999996</v>
      </c>
      <c r="G36" s="7">
        <f t="shared" si="4"/>
        <v>5004.630000000001</v>
      </c>
      <c r="H36" s="5">
        <f t="shared" si="6"/>
        <v>170</v>
      </c>
      <c r="N36" s="21" t="s">
        <v>35</v>
      </c>
      <c r="O36" s="21">
        <v>367.98198695231935</v>
      </c>
      <c r="P36" s="21" t="s">
        <v>13</v>
      </c>
      <c r="Q36" s="24" t="s">
        <v>36</v>
      </c>
      <c r="R36" s="25"/>
      <c r="S36" s="25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spans="1:29" x14ac:dyDescent="0.25">
      <c r="A37" s="5">
        <v>175</v>
      </c>
      <c r="B37" s="32">
        <v>44285.594386574077</v>
      </c>
      <c r="C37" s="33">
        <v>71</v>
      </c>
      <c r="D37" s="7">
        <f t="shared" si="2"/>
        <v>16.839999999999996</v>
      </c>
      <c r="E37" s="7">
        <f t="shared" si="3"/>
        <v>8.5883999999999983</v>
      </c>
      <c r="F37" s="7">
        <f t="shared" si="5"/>
        <v>1502.9699999999998</v>
      </c>
      <c r="G37" s="7">
        <f t="shared" si="4"/>
        <v>5047.572000000001</v>
      </c>
      <c r="H37" s="5">
        <f t="shared" si="6"/>
        <v>175</v>
      </c>
      <c r="N37" s="21" t="s">
        <v>19</v>
      </c>
      <c r="O37" s="21">
        <v>0.1642008654431901</v>
      </c>
      <c r="P37" s="21" t="s">
        <v>20</v>
      </c>
      <c r="Q37" s="27" t="s">
        <v>37</v>
      </c>
      <c r="R37" s="28"/>
      <c r="S37" s="28"/>
    </row>
    <row r="38" spans="1:29" x14ac:dyDescent="0.25">
      <c r="A38" s="5">
        <v>180</v>
      </c>
      <c r="B38" s="32">
        <v>44285.594444444447</v>
      </c>
      <c r="C38" s="33">
        <v>70.2</v>
      </c>
      <c r="D38" s="7">
        <f t="shared" si="2"/>
        <v>16.04</v>
      </c>
      <c r="E38" s="7">
        <f t="shared" si="3"/>
        <v>8.1804000000000006</v>
      </c>
      <c r="F38" s="7">
        <f t="shared" si="5"/>
        <v>1472.4720000000002</v>
      </c>
      <c r="G38" s="7">
        <f t="shared" si="4"/>
        <v>5088.4740000000011</v>
      </c>
      <c r="H38" s="5">
        <f t="shared" si="6"/>
        <v>180</v>
      </c>
      <c r="N38" s="21" t="s">
        <v>21</v>
      </c>
      <c r="O38" s="21">
        <v>0.17362919748584921</v>
      </c>
      <c r="P38" s="21" t="s">
        <v>20</v>
      </c>
      <c r="Q38" s="27" t="s">
        <v>38</v>
      </c>
      <c r="R38" s="28"/>
      <c r="S38" s="28"/>
    </row>
    <row r="39" spans="1:29" x14ac:dyDescent="0.25">
      <c r="A39" s="5">
        <v>185</v>
      </c>
      <c r="B39" s="32">
        <v>44285.594502314816</v>
      </c>
      <c r="C39" s="33">
        <v>67.8</v>
      </c>
      <c r="D39" s="7">
        <f t="shared" si="2"/>
        <v>13.639999999999993</v>
      </c>
      <c r="E39" s="7">
        <f t="shared" si="3"/>
        <v>6.9563999999999968</v>
      </c>
      <c r="F39" s="7">
        <f t="shared" si="5"/>
        <v>1286.9339999999995</v>
      </c>
      <c r="G39" s="7">
        <f t="shared" si="4"/>
        <v>5123.2560000000012</v>
      </c>
      <c r="H39" s="5">
        <f t="shared" si="6"/>
        <v>185</v>
      </c>
      <c r="N39" s="21" t="s">
        <v>22</v>
      </c>
      <c r="O39" s="21">
        <v>266.56426021176543</v>
      </c>
      <c r="P39" s="21" t="s">
        <v>23</v>
      </c>
      <c r="Q39" s="27" t="s">
        <v>39</v>
      </c>
      <c r="R39" s="28"/>
      <c r="S39" s="28"/>
    </row>
    <row r="40" spans="1:29" x14ac:dyDescent="0.25">
      <c r="A40" s="5">
        <v>190</v>
      </c>
      <c r="B40" s="32">
        <v>44285.594560185185</v>
      </c>
      <c r="C40" s="33">
        <v>67.400000000000006</v>
      </c>
      <c r="D40" s="7">
        <f t="shared" si="2"/>
        <v>13.240000000000002</v>
      </c>
      <c r="E40" s="7">
        <f t="shared" si="3"/>
        <v>6.7524000000000015</v>
      </c>
      <c r="F40" s="7">
        <f t="shared" si="5"/>
        <v>1282.9560000000004</v>
      </c>
      <c r="G40" s="7">
        <f t="shared" si="4"/>
        <v>5157.0180000000009</v>
      </c>
      <c r="H40" s="5">
        <f t="shared" si="6"/>
        <v>190</v>
      </c>
    </row>
    <row r="41" spans="1:29" x14ac:dyDescent="0.25">
      <c r="A41" s="5">
        <v>195</v>
      </c>
      <c r="B41" s="32">
        <v>44285.594618055555</v>
      </c>
      <c r="C41" s="33">
        <v>65.2</v>
      </c>
      <c r="D41" s="7">
        <f t="shared" si="2"/>
        <v>11.04</v>
      </c>
      <c r="E41" s="7">
        <f t="shared" si="3"/>
        <v>5.6303999999999998</v>
      </c>
      <c r="F41" s="7">
        <f t="shared" si="5"/>
        <v>1097.9279999999999</v>
      </c>
      <c r="G41" s="7">
        <f t="shared" si="4"/>
        <v>5185.170000000001</v>
      </c>
      <c r="H41" s="5">
        <f t="shared" si="6"/>
        <v>195</v>
      </c>
      <c r="N41" s="29" t="s">
        <v>40</v>
      </c>
      <c r="O41" t="s">
        <v>41</v>
      </c>
    </row>
    <row r="42" spans="1:29" x14ac:dyDescent="0.25">
      <c r="A42" s="5">
        <v>200</v>
      </c>
      <c r="B42" s="32">
        <v>44285.594675925924</v>
      </c>
      <c r="C42" s="33">
        <v>64.5</v>
      </c>
      <c r="D42" s="7">
        <f t="shared" si="2"/>
        <v>10.339999999999996</v>
      </c>
      <c r="E42" s="7">
        <f t="shared" si="3"/>
        <v>5.2733999999999979</v>
      </c>
      <c r="F42" s="7">
        <f t="shared" si="5"/>
        <v>1054.6799999999996</v>
      </c>
      <c r="G42" s="7">
        <f t="shared" si="4"/>
        <v>5211.5370000000012</v>
      </c>
      <c r="H42" s="5">
        <f t="shared" si="6"/>
        <v>200</v>
      </c>
      <c r="N42" s="30" t="s">
        <v>42</v>
      </c>
      <c r="O42" t="s">
        <v>43</v>
      </c>
    </row>
    <row r="43" spans="1:29" x14ac:dyDescent="0.25">
      <c r="A43" s="5">
        <v>205</v>
      </c>
      <c r="B43" s="32">
        <v>44285.594733796293</v>
      </c>
      <c r="C43" s="33">
        <v>61.9</v>
      </c>
      <c r="D43" s="7">
        <f t="shared" si="2"/>
        <v>7.7399999999999949</v>
      </c>
      <c r="E43" s="7">
        <f t="shared" si="3"/>
        <v>3.9473999999999974</v>
      </c>
      <c r="F43" s="7">
        <f t="shared" si="5"/>
        <v>809.21699999999942</v>
      </c>
      <c r="G43" s="7">
        <f t="shared" si="4"/>
        <v>5231.2740000000013</v>
      </c>
      <c r="H43" s="5">
        <f t="shared" si="6"/>
        <v>205</v>
      </c>
      <c r="N43" s="29" t="s">
        <v>44</v>
      </c>
      <c r="O43" t="s">
        <v>45</v>
      </c>
    </row>
    <row r="44" spans="1:29" x14ac:dyDescent="0.25">
      <c r="A44" s="5">
        <v>210</v>
      </c>
      <c r="B44" s="32">
        <v>44285.59479166667</v>
      </c>
      <c r="C44" s="33">
        <v>61.6</v>
      </c>
      <c r="D44" s="7">
        <f t="shared" si="2"/>
        <v>7.4399999999999977</v>
      </c>
      <c r="E44" s="7">
        <f t="shared" si="3"/>
        <v>3.7943999999999991</v>
      </c>
      <c r="F44" s="7">
        <f t="shared" si="5"/>
        <v>796.82399999999984</v>
      </c>
      <c r="G44" s="7">
        <f t="shared" si="4"/>
        <v>5250.246000000001</v>
      </c>
      <c r="H44" s="5">
        <f t="shared" si="6"/>
        <v>210</v>
      </c>
    </row>
    <row r="45" spans="1:29" x14ac:dyDescent="0.25">
      <c r="A45" s="5">
        <v>215</v>
      </c>
      <c r="B45" s="32">
        <v>44285.594849537039</v>
      </c>
      <c r="C45" s="33">
        <v>60.4</v>
      </c>
      <c r="D45" s="7">
        <f t="shared" si="2"/>
        <v>6.2399999999999949</v>
      </c>
      <c r="E45" s="7">
        <f t="shared" si="3"/>
        <v>3.1823999999999972</v>
      </c>
      <c r="F45" s="7">
        <f t="shared" si="5"/>
        <v>684.21599999999944</v>
      </c>
      <c r="G45" s="7">
        <f t="shared" si="4"/>
        <v>5266.1580000000013</v>
      </c>
      <c r="H45" s="5">
        <f t="shared" si="6"/>
        <v>215</v>
      </c>
    </row>
    <row r="46" spans="1:29" x14ac:dyDescent="0.25">
      <c r="A46" s="5">
        <v>220</v>
      </c>
      <c r="B46" s="32">
        <v>44285.594907407409</v>
      </c>
      <c r="C46" s="33">
        <v>60.9</v>
      </c>
      <c r="D46" s="7">
        <f t="shared" si="2"/>
        <v>6.7399999999999949</v>
      </c>
      <c r="E46" s="7">
        <f t="shared" si="3"/>
        <v>3.4373999999999976</v>
      </c>
      <c r="F46" s="7">
        <f t="shared" si="5"/>
        <v>756.2279999999995</v>
      </c>
      <c r="G46" s="7">
        <f t="shared" si="4"/>
        <v>5283.3450000000012</v>
      </c>
      <c r="H46" s="5">
        <f t="shared" si="6"/>
        <v>220</v>
      </c>
    </row>
    <row r="47" spans="1:29" x14ac:dyDescent="0.25">
      <c r="A47" s="5">
        <v>225</v>
      </c>
      <c r="B47" s="32">
        <v>44285.594965277778</v>
      </c>
      <c r="C47" s="33">
        <v>59.5</v>
      </c>
      <c r="D47" s="7">
        <f t="shared" si="2"/>
        <v>5.3399999999999963</v>
      </c>
      <c r="E47" s="7">
        <f t="shared" si="3"/>
        <v>2.723399999999998</v>
      </c>
      <c r="F47" s="7">
        <f t="shared" si="5"/>
        <v>612.76499999999953</v>
      </c>
      <c r="G47" s="7">
        <f t="shared" si="4"/>
        <v>5296.9620000000014</v>
      </c>
      <c r="H47" s="5">
        <f t="shared" si="6"/>
        <v>225</v>
      </c>
    </row>
    <row r="48" spans="1:29" x14ac:dyDescent="0.25">
      <c r="A48" s="5">
        <v>230</v>
      </c>
      <c r="B48" s="32">
        <v>44285.595023148147</v>
      </c>
      <c r="C48" s="33">
        <v>59</v>
      </c>
      <c r="D48" s="7">
        <f t="shared" si="2"/>
        <v>4.8399999999999963</v>
      </c>
      <c r="E48" s="7">
        <f t="shared" si="3"/>
        <v>2.4683999999999982</v>
      </c>
      <c r="F48" s="7">
        <f t="shared" si="5"/>
        <v>567.73199999999963</v>
      </c>
      <c r="G48" s="7">
        <f t="shared" si="4"/>
        <v>5309.304000000001</v>
      </c>
      <c r="H48" s="5">
        <f t="shared" si="6"/>
        <v>230</v>
      </c>
    </row>
    <row r="49" spans="1:8" x14ac:dyDescent="0.25">
      <c r="A49" s="5">
        <v>235</v>
      </c>
      <c r="B49" s="32">
        <v>44285.595081018517</v>
      </c>
      <c r="C49" s="33">
        <v>59</v>
      </c>
      <c r="D49" s="7">
        <f t="shared" si="2"/>
        <v>4.8399999999999963</v>
      </c>
      <c r="E49" s="7">
        <f t="shared" si="3"/>
        <v>2.4683999999999982</v>
      </c>
      <c r="F49" s="7">
        <f t="shared" si="5"/>
        <v>580.07399999999961</v>
      </c>
      <c r="G49" s="7">
        <f t="shared" si="4"/>
        <v>5321.6460000000006</v>
      </c>
      <c r="H49" s="5">
        <f t="shared" si="6"/>
        <v>235</v>
      </c>
    </row>
    <row r="50" spans="1:8" x14ac:dyDescent="0.25">
      <c r="A50" s="5">
        <v>240</v>
      </c>
      <c r="B50" s="32">
        <v>44285.595138888886</v>
      </c>
      <c r="C50" s="33">
        <v>58.4</v>
      </c>
      <c r="D50" s="7">
        <f t="shared" si="2"/>
        <v>4.2399999999999949</v>
      </c>
      <c r="E50" s="7">
        <f t="shared" si="3"/>
        <v>2.1623999999999972</v>
      </c>
      <c r="F50" s="7">
        <f t="shared" si="5"/>
        <v>518.97599999999932</v>
      </c>
      <c r="G50" s="7">
        <f t="shared" si="4"/>
        <v>5332.4580000000005</v>
      </c>
      <c r="H50" s="5">
        <f t="shared" si="6"/>
        <v>240</v>
      </c>
    </row>
    <row r="51" spans="1:8" x14ac:dyDescent="0.25">
      <c r="A51" s="5">
        <v>245</v>
      </c>
      <c r="B51" s="32">
        <v>44285.595196759263</v>
      </c>
      <c r="C51" s="33">
        <v>58.3</v>
      </c>
      <c r="D51" s="7">
        <f t="shared" si="2"/>
        <v>4.1399999999999935</v>
      </c>
      <c r="E51" s="7">
        <f t="shared" si="3"/>
        <v>2.1113999999999966</v>
      </c>
      <c r="F51" s="7">
        <f t="shared" si="5"/>
        <v>517.29299999999921</v>
      </c>
      <c r="G51" s="7">
        <f t="shared" si="4"/>
        <v>5343.0150000000003</v>
      </c>
      <c r="H51" s="5">
        <f t="shared" si="6"/>
        <v>245</v>
      </c>
    </row>
    <row r="52" spans="1:8" x14ac:dyDescent="0.25">
      <c r="A52" s="5">
        <v>250</v>
      </c>
      <c r="B52" s="32">
        <v>44285.595254629632</v>
      </c>
      <c r="C52" s="33">
        <v>58.3</v>
      </c>
      <c r="D52" s="7">
        <f t="shared" si="2"/>
        <v>4.1399999999999935</v>
      </c>
      <c r="E52" s="7">
        <f t="shared" si="3"/>
        <v>2.1113999999999966</v>
      </c>
      <c r="F52" s="7">
        <f t="shared" si="5"/>
        <v>527.84999999999911</v>
      </c>
      <c r="G52" s="7">
        <f t="shared" si="4"/>
        <v>5353.5720000000001</v>
      </c>
      <c r="H52" s="5">
        <f t="shared" si="6"/>
        <v>250</v>
      </c>
    </row>
    <row r="53" spans="1:8" x14ac:dyDescent="0.25">
      <c r="A53" s="5">
        <v>255</v>
      </c>
      <c r="B53" s="32">
        <v>44285.595312500001</v>
      </c>
      <c r="C53" s="33">
        <v>57.9</v>
      </c>
      <c r="D53" s="7">
        <f t="shared" si="2"/>
        <v>3.7399999999999949</v>
      </c>
      <c r="E53" s="7">
        <f t="shared" si="3"/>
        <v>1.9073999999999973</v>
      </c>
      <c r="F53" s="7">
        <f t="shared" si="5"/>
        <v>486.38699999999932</v>
      </c>
      <c r="G53" s="7">
        <f t="shared" si="4"/>
        <v>5363.1090000000004</v>
      </c>
      <c r="H53" s="5">
        <f t="shared" si="6"/>
        <v>255</v>
      </c>
    </row>
    <row r="54" spans="1:8" x14ac:dyDescent="0.25">
      <c r="A54" s="5">
        <v>260</v>
      </c>
      <c r="B54" s="32">
        <v>44285.595370370371</v>
      </c>
      <c r="C54" s="33">
        <v>57.3</v>
      </c>
      <c r="D54" s="7">
        <f t="shared" si="2"/>
        <v>3.1399999999999935</v>
      </c>
      <c r="E54" s="7">
        <f t="shared" si="3"/>
        <v>1.6013999999999966</v>
      </c>
      <c r="F54" s="7">
        <f t="shared" si="5"/>
        <v>416.36399999999912</v>
      </c>
      <c r="G54" s="7">
        <f t="shared" si="4"/>
        <v>5371.116</v>
      </c>
      <c r="H54" s="5">
        <f t="shared" si="6"/>
        <v>260</v>
      </c>
    </row>
    <row r="55" spans="1:8" x14ac:dyDescent="0.25">
      <c r="A55" s="5">
        <v>265</v>
      </c>
      <c r="B55" s="32">
        <v>44285.59542824074</v>
      </c>
      <c r="C55" s="33">
        <v>57.6</v>
      </c>
      <c r="D55" s="7">
        <f t="shared" si="2"/>
        <v>3.4399999999999977</v>
      </c>
      <c r="E55" s="7">
        <f t="shared" si="3"/>
        <v>1.7543999999999988</v>
      </c>
      <c r="F55" s="7">
        <f t="shared" si="5"/>
        <v>464.91599999999971</v>
      </c>
      <c r="G55" s="7">
        <f t="shared" si="4"/>
        <v>5379.8879999999999</v>
      </c>
      <c r="H55" s="5">
        <f t="shared" si="6"/>
        <v>265</v>
      </c>
    </row>
    <row r="56" spans="1:8" x14ac:dyDescent="0.25">
      <c r="A56" s="5">
        <v>270</v>
      </c>
      <c r="B56" s="32">
        <v>44285.595486111109</v>
      </c>
      <c r="C56" s="33">
        <v>57</v>
      </c>
      <c r="D56" s="7">
        <f t="shared" si="2"/>
        <v>2.8399999999999963</v>
      </c>
      <c r="E56" s="7">
        <f t="shared" si="3"/>
        <v>1.4483999999999981</v>
      </c>
      <c r="F56" s="7">
        <f t="shared" si="5"/>
        <v>391.06799999999947</v>
      </c>
      <c r="G56" s="7">
        <f t="shared" si="4"/>
        <v>5387.13</v>
      </c>
      <c r="H56" s="5">
        <f t="shared" si="6"/>
        <v>270</v>
      </c>
    </row>
    <row r="57" spans="1:8" x14ac:dyDescent="0.25">
      <c r="A57" s="5">
        <v>275</v>
      </c>
      <c r="B57" s="32">
        <v>44285.595543981479</v>
      </c>
      <c r="C57" s="33">
        <v>56.7</v>
      </c>
      <c r="D57" s="7">
        <f t="shared" si="2"/>
        <v>2.5399999999999991</v>
      </c>
      <c r="E57" s="7">
        <f t="shared" si="3"/>
        <v>1.2953999999999997</v>
      </c>
      <c r="F57" s="7">
        <f t="shared" si="5"/>
        <v>356.2349999999999</v>
      </c>
      <c r="G57" s="7">
        <f t="shared" si="4"/>
        <v>5393.607</v>
      </c>
      <c r="H57" s="5">
        <f t="shared" si="6"/>
        <v>275</v>
      </c>
    </row>
    <row r="58" spans="1:8" x14ac:dyDescent="0.25">
      <c r="A58" s="5">
        <v>280</v>
      </c>
      <c r="B58" s="32">
        <v>44285.595601851855</v>
      </c>
      <c r="C58" s="33">
        <v>56.7</v>
      </c>
      <c r="D58" s="7">
        <f t="shared" si="2"/>
        <v>2.5399999999999991</v>
      </c>
      <c r="E58" s="7">
        <f t="shared" si="3"/>
        <v>1.2953999999999997</v>
      </c>
      <c r="F58" s="7">
        <f t="shared" si="5"/>
        <v>362.71199999999993</v>
      </c>
      <c r="G58" s="7">
        <f t="shared" si="4"/>
        <v>5400.0839999999998</v>
      </c>
      <c r="H58" s="5">
        <f t="shared" si="6"/>
        <v>280</v>
      </c>
    </row>
    <row r="59" spans="1:8" x14ac:dyDescent="0.25">
      <c r="A59" s="5">
        <v>285</v>
      </c>
      <c r="B59" s="32">
        <v>44285.595659722225</v>
      </c>
      <c r="C59" s="33">
        <v>56.7</v>
      </c>
      <c r="D59" s="7">
        <f t="shared" si="2"/>
        <v>2.5399999999999991</v>
      </c>
      <c r="E59" s="7">
        <f t="shared" si="3"/>
        <v>1.2953999999999997</v>
      </c>
      <c r="F59" s="7">
        <f t="shared" si="5"/>
        <v>369.18899999999991</v>
      </c>
      <c r="G59" s="7">
        <f t="shared" si="4"/>
        <v>5406.5609999999997</v>
      </c>
      <c r="H59" s="5">
        <f t="shared" si="6"/>
        <v>285</v>
      </c>
    </row>
    <row r="60" spans="1:8" x14ac:dyDescent="0.25">
      <c r="A60" s="5">
        <v>290</v>
      </c>
      <c r="B60" s="32">
        <v>44285.595717592594</v>
      </c>
      <c r="C60" s="33">
        <v>56.6</v>
      </c>
      <c r="D60" s="7">
        <f t="shared" si="2"/>
        <v>2.4399999999999977</v>
      </c>
      <c r="E60" s="7">
        <f t="shared" si="3"/>
        <v>1.2443999999999988</v>
      </c>
      <c r="F60" s="7">
        <f t="shared" si="5"/>
        <v>360.87599999999964</v>
      </c>
      <c r="G60" s="7">
        <f t="shared" si="4"/>
        <v>5412.7829999999994</v>
      </c>
      <c r="H60" s="5">
        <f t="shared" si="6"/>
        <v>290</v>
      </c>
    </row>
    <row r="61" spans="1:8" x14ac:dyDescent="0.25">
      <c r="A61" s="5">
        <v>295</v>
      </c>
      <c r="B61" s="32">
        <v>44285.595775462964</v>
      </c>
      <c r="C61" s="33">
        <v>56.5</v>
      </c>
      <c r="D61" s="7">
        <f t="shared" si="2"/>
        <v>2.3399999999999963</v>
      </c>
      <c r="E61" s="7">
        <f t="shared" si="3"/>
        <v>1.1933999999999982</v>
      </c>
      <c r="F61" s="7">
        <f t="shared" si="5"/>
        <v>352.05299999999949</v>
      </c>
      <c r="G61" s="7">
        <f t="shared" si="4"/>
        <v>5418.7499999999991</v>
      </c>
      <c r="H61" s="5">
        <f t="shared" si="6"/>
        <v>295</v>
      </c>
    </row>
    <row r="62" spans="1:8" x14ac:dyDescent="0.25">
      <c r="A62" s="5">
        <v>300</v>
      </c>
      <c r="B62" s="32">
        <v>44285.595833333333</v>
      </c>
      <c r="C62" s="33">
        <v>55.7</v>
      </c>
      <c r="D62" s="7">
        <f t="shared" si="2"/>
        <v>1.5399999999999991</v>
      </c>
      <c r="E62" s="7">
        <f t="shared" si="3"/>
        <v>0.78539999999999954</v>
      </c>
      <c r="F62" s="7">
        <f t="shared" si="5"/>
        <v>235.61999999999986</v>
      </c>
      <c r="G62" s="7">
        <f t="shared" si="4"/>
        <v>5422.6769999999988</v>
      </c>
      <c r="H62" s="5">
        <f t="shared" si="6"/>
        <v>300</v>
      </c>
    </row>
    <row r="63" spans="1:8" x14ac:dyDescent="0.25">
      <c r="A63" s="5">
        <v>305</v>
      </c>
      <c r="B63" s="32">
        <v>44285.595891203702</v>
      </c>
      <c r="C63" s="33">
        <v>55.6</v>
      </c>
      <c r="D63" s="7">
        <f t="shared" si="2"/>
        <v>1.4399999999999977</v>
      </c>
      <c r="E63" s="7">
        <f t="shared" si="3"/>
        <v>0.73439999999999883</v>
      </c>
      <c r="F63" s="7">
        <f t="shared" si="5"/>
        <v>223.99199999999965</v>
      </c>
      <c r="G63" s="7">
        <f t="shared" si="4"/>
        <v>5426.3489999999983</v>
      </c>
      <c r="H63" s="5">
        <f t="shared" si="6"/>
        <v>305</v>
      </c>
    </row>
    <row r="64" spans="1:8" x14ac:dyDescent="0.25">
      <c r="A64" s="5">
        <v>310</v>
      </c>
      <c r="B64" s="32">
        <v>44285.595949074072</v>
      </c>
      <c r="C64" s="33">
        <v>56</v>
      </c>
      <c r="D64" s="7">
        <f t="shared" si="2"/>
        <v>1.8399999999999963</v>
      </c>
      <c r="E64" s="7">
        <f t="shared" si="3"/>
        <v>0.93839999999999812</v>
      </c>
      <c r="F64" s="7">
        <f t="shared" si="5"/>
        <v>290.90399999999943</v>
      </c>
      <c r="G64" s="7">
        <f t="shared" si="4"/>
        <v>5431.0409999999983</v>
      </c>
      <c r="H64" s="5">
        <f t="shared" si="6"/>
        <v>310</v>
      </c>
    </row>
    <row r="65" spans="1:8" x14ac:dyDescent="0.25">
      <c r="A65" s="5">
        <v>315</v>
      </c>
      <c r="B65" s="32">
        <v>44285.596006944441</v>
      </c>
      <c r="C65" s="33">
        <v>55.6</v>
      </c>
      <c r="D65" s="7">
        <f t="shared" si="2"/>
        <v>1.4399999999999977</v>
      </c>
      <c r="E65" s="7">
        <f t="shared" si="3"/>
        <v>0.73439999999999883</v>
      </c>
      <c r="F65" s="7">
        <f t="shared" si="5"/>
        <v>231.33599999999964</v>
      </c>
      <c r="G65" s="7">
        <f t="shared" si="4"/>
        <v>5434.7129999999979</v>
      </c>
      <c r="H65" s="5">
        <f t="shared" si="6"/>
        <v>315</v>
      </c>
    </row>
    <row r="66" spans="1:8" x14ac:dyDescent="0.25">
      <c r="A66" s="5">
        <v>320</v>
      </c>
      <c r="B66" s="32">
        <v>44285.596064814818</v>
      </c>
      <c r="C66" s="33">
        <v>55.7</v>
      </c>
      <c r="D66" s="7">
        <f t="shared" si="2"/>
        <v>1.5399999999999991</v>
      </c>
      <c r="E66" s="7">
        <f t="shared" si="3"/>
        <v>0.78539999999999954</v>
      </c>
      <c r="F66" s="7">
        <f t="shared" ref="F66:F97" si="7">E66*A66</f>
        <v>251.32799999999986</v>
      </c>
      <c r="G66" s="7">
        <f t="shared" si="4"/>
        <v>5438.6399999999976</v>
      </c>
      <c r="H66" s="5">
        <f t="shared" ref="H66:H72" si="8">A66</f>
        <v>320</v>
      </c>
    </row>
    <row r="67" spans="1:8" x14ac:dyDescent="0.25">
      <c r="A67" s="5">
        <v>325</v>
      </c>
      <c r="B67" s="32">
        <v>44285.596122685187</v>
      </c>
      <c r="C67" s="33">
        <v>55.6</v>
      </c>
      <c r="D67" s="7">
        <f t="shared" ref="D67:D72" si="9">C67-AVERAGE($C$2:$C$11)</f>
        <v>1.4399999999999977</v>
      </c>
      <c r="E67" s="7">
        <f t="shared" ref="E67:E72" si="10">D67*0.51</f>
        <v>0.73439999999999883</v>
      </c>
      <c r="F67" s="7">
        <f t="shared" si="7"/>
        <v>238.67999999999961</v>
      </c>
      <c r="G67" s="7">
        <f t="shared" si="4"/>
        <v>5442.3119999999972</v>
      </c>
      <c r="H67" s="5">
        <f t="shared" si="8"/>
        <v>325</v>
      </c>
    </row>
    <row r="68" spans="1:8" x14ac:dyDescent="0.25">
      <c r="A68" s="5">
        <v>330</v>
      </c>
      <c r="B68" s="32">
        <v>44285.596180555556</v>
      </c>
      <c r="C68" s="33">
        <v>55.5</v>
      </c>
      <c r="D68" s="7">
        <f t="shared" si="9"/>
        <v>1.3399999999999963</v>
      </c>
      <c r="E68" s="7">
        <f t="shared" si="10"/>
        <v>0.68339999999999812</v>
      </c>
      <c r="F68" s="7">
        <f t="shared" si="7"/>
        <v>225.52199999999937</v>
      </c>
      <c r="G68" s="7">
        <f t="shared" si="4"/>
        <v>5445.7289999999975</v>
      </c>
      <c r="H68" s="5">
        <f t="shared" si="8"/>
        <v>330</v>
      </c>
    </row>
    <row r="69" spans="1:8" x14ac:dyDescent="0.25">
      <c r="A69" s="5">
        <v>335</v>
      </c>
      <c r="B69" s="32">
        <v>44285.596238425926</v>
      </c>
      <c r="C69" s="33">
        <v>55.4</v>
      </c>
      <c r="D69" s="7">
        <f t="shared" si="9"/>
        <v>1.2399999999999949</v>
      </c>
      <c r="E69" s="7">
        <f t="shared" si="10"/>
        <v>0.63239999999999741</v>
      </c>
      <c r="F69" s="7">
        <f t="shared" si="7"/>
        <v>211.85399999999913</v>
      </c>
      <c r="G69" s="7">
        <f t="shared" si="4"/>
        <v>5448.8909999999978</v>
      </c>
      <c r="H69" s="5">
        <f t="shared" si="8"/>
        <v>335</v>
      </c>
    </row>
    <row r="70" spans="1:8" x14ac:dyDescent="0.25">
      <c r="A70" s="5">
        <v>340</v>
      </c>
      <c r="B70" s="32">
        <v>44285.596296296295</v>
      </c>
      <c r="C70" s="33">
        <v>55.5</v>
      </c>
      <c r="D70" s="7">
        <f t="shared" si="9"/>
        <v>1.3399999999999963</v>
      </c>
      <c r="E70" s="7">
        <f t="shared" si="10"/>
        <v>0.68339999999999812</v>
      </c>
      <c r="F70" s="7">
        <f t="shared" si="7"/>
        <v>232.35599999999937</v>
      </c>
      <c r="G70" s="7">
        <f t="shared" si="4"/>
        <v>5452.3079999999982</v>
      </c>
      <c r="H70" s="5">
        <f t="shared" si="8"/>
        <v>340</v>
      </c>
    </row>
    <row r="71" spans="1:8" x14ac:dyDescent="0.25">
      <c r="A71" s="5">
        <v>345</v>
      </c>
      <c r="B71" s="32">
        <v>44285.596354166664</v>
      </c>
      <c r="C71" s="33">
        <v>55.4</v>
      </c>
      <c r="D71" s="7">
        <f t="shared" si="9"/>
        <v>1.2399999999999949</v>
      </c>
      <c r="E71" s="7">
        <f t="shared" si="10"/>
        <v>0.63239999999999741</v>
      </c>
      <c r="F71" s="7">
        <f t="shared" si="7"/>
        <v>218.17799999999912</v>
      </c>
      <c r="G71" s="7">
        <f t="shared" si="4"/>
        <v>5455.4699999999984</v>
      </c>
      <c r="H71" s="5">
        <f t="shared" si="8"/>
        <v>345</v>
      </c>
    </row>
    <row r="72" spans="1:8" x14ac:dyDescent="0.25">
      <c r="A72" s="5">
        <v>350</v>
      </c>
      <c r="B72" s="32">
        <v>44285.596412037034</v>
      </c>
      <c r="C72" s="33">
        <v>55.2</v>
      </c>
      <c r="D72" s="7">
        <f t="shared" si="9"/>
        <v>1.0399999999999991</v>
      </c>
      <c r="E72" s="7">
        <f t="shared" si="10"/>
        <v>0.53039999999999954</v>
      </c>
      <c r="F72" s="7">
        <f t="shared" si="7"/>
        <v>185.63999999999984</v>
      </c>
      <c r="G72" s="7">
        <f t="shared" ref="G72" si="11">G71+E72*5</f>
        <v>5458.1219999999985</v>
      </c>
      <c r="H72" s="5">
        <f t="shared" si="8"/>
        <v>350</v>
      </c>
    </row>
    <row r="73" spans="1:8" x14ac:dyDescent="0.25">
      <c r="B73" s="32"/>
      <c r="C73" s="33"/>
    </row>
    <row r="74" spans="1:8" x14ac:dyDescent="0.25">
      <c r="B74" s="32"/>
      <c r="C74" s="33"/>
    </row>
    <row r="75" spans="1:8" x14ac:dyDescent="0.25">
      <c r="B75" s="32"/>
      <c r="C75" s="33"/>
    </row>
    <row r="76" spans="1:8" x14ac:dyDescent="0.25">
      <c r="B76" s="32"/>
      <c r="C76" s="33"/>
    </row>
    <row r="77" spans="1:8" x14ac:dyDescent="0.25">
      <c r="B77" s="32"/>
      <c r="C77" s="33"/>
    </row>
    <row r="78" spans="1:8" x14ac:dyDescent="0.25">
      <c r="B78" s="32"/>
      <c r="C78" s="33"/>
    </row>
    <row r="79" spans="1:8" x14ac:dyDescent="0.25">
      <c r="B79" s="32"/>
      <c r="C79" s="33"/>
    </row>
    <row r="80" spans="1:8" x14ac:dyDescent="0.25">
      <c r="B80" s="32"/>
      <c r="C80" s="33"/>
    </row>
    <row r="81" spans="2:3" x14ac:dyDescent="0.25">
      <c r="B81" s="32"/>
      <c r="C81" s="33"/>
    </row>
    <row r="82" spans="2:3" x14ac:dyDescent="0.25">
      <c r="B82" s="32"/>
      <c r="C82" s="33"/>
    </row>
    <row r="83" spans="2:3" x14ac:dyDescent="0.25">
      <c r="B83" s="32"/>
      <c r="C83" s="33"/>
    </row>
    <row r="84" spans="2:3" x14ac:dyDescent="0.25">
      <c r="B84" s="32"/>
      <c r="C84" s="33"/>
    </row>
    <row r="85" spans="2:3" x14ac:dyDescent="0.25">
      <c r="B85" s="32"/>
      <c r="C85" s="33"/>
    </row>
    <row r="86" spans="2:3" x14ac:dyDescent="0.25">
      <c r="B86" s="32"/>
      <c r="C86" s="33"/>
    </row>
    <row r="87" spans="2:3" x14ac:dyDescent="0.25">
      <c r="B87" s="32"/>
      <c r="C87" s="33"/>
    </row>
    <row r="88" spans="2:3" x14ac:dyDescent="0.25">
      <c r="B88" s="32"/>
      <c r="C88" s="33"/>
    </row>
    <row r="89" spans="2:3" x14ac:dyDescent="0.25">
      <c r="B89" s="32"/>
      <c r="C89" s="33"/>
    </row>
    <row r="90" spans="2:3" x14ac:dyDescent="0.25">
      <c r="B90" s="32"/>
      <c r="C90" s="33"/>
    </row>
    <row r="91" spans="2:3" x14ac:dyDescent="0.25">
      <c r="B91" s="32"/>
      <c r="C91" s="33"/>
    </row>
    <row r="92" spans="2:3" x14ac:dyDescent="0.25">
      <c r="B92" s="32"/>
      <c r="C92" s="33"/>
    </row>
    <row r="93" spans="2:3" x14ac:dyDescent="0.25">
      <c r="B93" s="32"/>
      <c r="C93" s="33"/>
    </row>
    <row r="94" spans="2:3" x14ac:dyDescent="0.25">
      <c r="B94" s="32"/>
      <c r="C94" s="33"/>
    </row>
    <row r="95" spans="2:3" x14ac:dyDescent="0.25">
      <c r="B95" s="32"/>
      <c r="C95" s="33"/>
    </row>
    <row r="96" spans="2:3" x14ac:dyDescent="0.25">
      <c r="B96" s="32"/>
      <c r="C96" s="33"/>
    </row>
    <row r="97" spans="2:3" x14ac:dyDescent="0.25">
      <c r="B97" s="6"/>
      <c r="C97"/>
    </row>
    <row r="98" spans="2:3" x14ac:dyDescent="0.25">
      <c r="B98" s="6"/>
      <c r="C98"/>
    </row>
    <row r="99" spans="2:3" x14ac:dyDescent="0.25">
      <c r="B99" s="6"/>
      <c r="C99"/>
    </row>
    <row r="100" spans="2:3" x14ac:dyDescent="0.25">
      <c r="B100" s="6"/>
      <c r="C100"/>
    </row>
    <row r="101" spans="2:3" x14ac:dyDescent="0.25">
      <c r="B101" s="6"/>
      <c r="C101"/>
    </row>
    <row r="102" spans="2:3" x14ac:dyDescent="0.25">
      <c r="B102" s="6"/>
      <c r="C102"/>
    </row>
    <row r="103" spans="2:3" x14ac:dyDescent="0.25">
      <c r="B103" s="6"/>
      <c r="C103"/>
    </row>
    <row r="104" spans="2:3" x14ac:dyDescent="0.25">
      <c r="B104" s="6"/>
      <c r="C104"/>
    </row>
    <row r="105" spans="2:3" x14ac:dyDescent="0.25">
      <c r="B105" s="6"/>
      <c r="C105"/>
    </row>
    <row r="106" spans="2:3" x14ac:dyDescent="0.25">
      <c r="B106" s="6"/>
      <c r="C106"/>
    </row>
    <row r="107" spans="2:3" x14ac:dyDescent="0.25">
      <c r="B107" s="6"/>
      <c r="C107"/>
    </row>
    <row r="108" spans="2:3" x14ac:dyDescent="0.25">
      <c r="B108" s="6"/>
      <c r="C108"/>
    </row>
    <row r="109" spans="2:3" x14ac:dyDescent="0.25">
      <c r="B109" s="6"/>
      <c r="C109"/>
    </row>
    <row r="110" spans="2:3" x14ac:dyDescent="0.25">
      <c r="B110" s="6"/>
      <c r="C110"/>
    </row>
    <row r="111" spans="2:3" x14ac:dyDescent="0.25">
      <c r="B111" s="6"/>
      <c r="C111"/>
    </row>
    <row r="112" spans="2:3" x14ac:dyDescent="0.25">
      <c r="B112" s="6"/>
      <c r="C112"/>
    </row>
    <row r="113" spans="2:3" x14ac:dyDescent="0.25">
      <c r="B113" s="6"/>
      <c r="C113"/>
    </row>
    <row r="114" spans="2:3" x14ac:dyDescent="0.25">
      <c r="B114" s="6"/>
      <c r="C114"/>
    </row>
    <row r="115" spans="2:3" x14ac:dyDescent="0.25">
      <c r="B115" s="6"/>
      <c r="C115"/>
    </row>
    <row r="116" spans="2:3" x14ac:dyDescent="0.25">
      <c r="B116" s="6"/>
      <c r="C116"/>
    </row>
    <row r="117" spans="2:3" x14ac:dyDescent="0.25">
      <c r="B117" s="6"/>
      <c r="C117"/>
    </row>
    <row r="118" spans="2:3" x14ac:dyDescent="0.25">
      <c r="B118" s="6"/>
      <c r="C118"/>
    </row>
    <row r="119" spans="2:3" x14ac:dyDescent="0.25">
      <c r="B119" s="6"/>
      <c r="C119"/>
    </row>
    <row r="120" spans="2:3" x14ac:dyDescent="0.25">
      <c r="B120" s="6"/>
      <c r="C120"/>
    </row>
    <row r="121" spans="2:3" x14ac:dyDescent="0.25">
      <c r="B121" s="6"/>
      <c r="C121"/>
    </row>
    <row r="122" spans="2:3" x14ac:dyDescent="0.25">
      <c r="B122" s="6"/>
      <c r="C122"/>
    </row>
    <row r="123" spans="2:3" x14ac:dyDescent="0.25">
      <c r="B123" s="6"/>
      <c r="C123"/>
    </row>
    <row r="124" spans="2:3" x14ac:dyDescent="0.25">
      <c r="B124" s="6"/>
      <c r="C124"/>
    </row>
    <row r="125" spans="2:3" x14ac:dyDescent="0.25">
      <c r="B125" s="6"/>
      <c r="C125"/>
    </row>
    <row r="126" spans="2:3" x14ac:dyDescent="0.25">
      <c r="B126" s="6"/>
      <c r="C126"/>
    </row>
    <row r="127" spans="2:3" x14ac:dyDescent="0.25">
      <c r="B127" s="6"/>
      <c r="C127"/>
    </row>
    <row r="128" spans="2:3" x14ac:dyDescent="0.25">
      <c r="B128" s="6"/>
      <c r="C128"/>
    </row>
    <row r="129" spans="2:3" x14ac:dyDescent="0.25">
      <c r="B129" s="6"/>
      <c r="C129"/>
    </row>
    <row r="130" spans="2:3" x14ac:dyDescent="0.25">
      <c r="B130" s="6"/>
      <c r="C130"/>
    </row>
    <row r="131" spans="2:3" x14ac:dyDescent="0.25">
      <c r="B131" s="6"/>
      <c r="C131"/>
    </row>
    <row r="132" spans="2:3" x14ac:dyDescent="0.25">
      <c r="B132" s="6"/>
      <c r="C132"/>
    </row>
    <row r="133" spans="2:3" x14ac:dyDescent="0.25">
      <c r="B133" s="6"/>
      <c r="C133"/>
    </row>
    <row r="134" spans="2:3" x14ac:dyDescent="0.25">
      <c r="B134" s="6"/>
      <c r="C134"/>
    </row>
    <row r="135" spans="2:3" x14ac:dyDescent="0.25">
      <c r="B135" s="6"/>
      <c r="C135"/>
    </row>
    <row r="136" spans="2:3" x14ac:dyDescent="0.25">
      <c r="B136" s="6"/>
      <c r="C136"/>
    </row>
    <row r="137" spans="2:3" x14ac:dyDescent="0.25">
      <c r="B137" s="6"/>
      <c r="C137"/>
    </row>
    <row r="138" spans="2:3" x14ac:dyDescent="0.25">
      <c r="B138" s="6"/>
      <c r="C138"/>
    </row>
    <row r="139" spans="2:3" x14ac:dyDescent="0.25">
      <c r="B139" s="6"/>
      <c r="C139"/>
    </row>
    <row r="140" spans="2:3" x14ac:dyDescent="0.25">
      <c r="B140" s="6"/>
      <c r="C140"/>
    </row>
    <row r="141" spans="2:3" x14ac:dyDescent="0.25">
      <c r="B141" s="6"/>
      <c r="C141"/>
    </row>
    <row r="142" spans="2:3" x14ac:dyDescent="0.25">
      <c r="B142" s="6"/>
      <c r="C142"/>
    </row>
    <row r="143" spans="2:3" x14ac:dyDescent="0.25">
      <c r="B143" s="6"/>
      <c r="C143"/>
    </row>
    <row r="144" spans="2:3" x14ac:dyDescent="0.25">
      <c r="B144" s="6"/>
      <c r="C144"/>
    </row>
    <row r="145" spans="2:3" x14ac:dyDescent="0.25">
      <c r="B145" s="6"/>
      <c r="C145"/>
    </row>
    <row r="146" spans="2:3" x14ac:dyDescent="0.25">
      <c r="B146" s="6"/>
      <c r="C146"/>
    </row>
    <row r="147" spans="2:3" x14ac:dyDescent="0.25">
      <c r="B147" s="6"/>
      <c r="C147"/>
    </row>
    <row r="148" spans="2:3" x14ac:dyDescent="0.25">
      <c r="B148" s="6"/>
      <c r="C148"/>
    </row>
    <row r="149" spans="2:3" x14ac:dyDescent="0.25">
      <c r="B149" s="6"/>
      <c r="C149"/>
    </row>
    <row r="150" spans="2:3" x14ac:dyDescent="0.25">
      <c r="B150" s="6"/>
      <c r="C150"/>
    </row>
    <row r="151" spans="2:3" x14ac:dyDescent="0.25">
      <c r="B151" s="6"/>
      <c r="C151"/>
    </row>
    <row r="152" spans="2:3" x14ac:dyDescent="0.25">
      <c r="B152" s="6"/>
      <c r="C152"/>
    </row>
    <row r="153" spans="2:3" x14ac:dyDescent="0.25">
      <c r="B153" s="6"/>
      <c r="C153"/>
    </row>
    <row r="154" spans="2:3" x14ac:dyDescent="0.25">
      <c r="B154" s="6"/>
      <c r="C154"/>
    </row>
    <row r="155" spans="2:3" x14ac:dyDescent="0.25">
      <c r="B155" s="6"/>
      <c r="C155"/>
    </row>
    <row r="156" spans="2:3" x14ac:dyDescent="0.25">
      <c r="B156" s="6"/>
      <c r="C156"/>
    </row>
    <row r="157" spans="2:3" x14ac:dyDescent="0.25">
      <c r="B157" s="6"/>
      <c r="C157"/>
    </row>
    <row r="158" spans="2:3" x14ac:dyDescent="0.25">
      <c r="B158" s="6"/>
      <c r="C158"/>
    </row>
    <row r="159" spans="2:3" x14ac:dyDescent="0.25">
      <c r="B159" s="6"/>
      <c r="C159"/>
    </row>
    <row r="160" spans="2:3" x14ac:dyDescent="0.25">
      <c r="B160" s="6"/>
      <c r="C160"/>
    </row>
    <row r="161" spans="2:3" x14ac:dyDescent="0.25">
      <c r="B161" s="6"/>
      <c r="C161"/>
    </row>
    <row r="162" spans="2:3" x14ac:dyDescent="0.25">
      <c r="B162" s="6"/>
      <c r="C162"/>
    </row>
    <row r="163" spans="2:3" x14ac:dyDescent="0.25">
      <c r="B163" s="6"/>
      <c r="C163"/>
    </row>
    <row r="164" spans="2:3" x14ac:dyDescent="0.25">
      <c r="B164" s="6"/>
      <c r="C164"/>
    </row>
    <row r="165" spans="2:3" x14ac:dyDescent="0.25">
      <c r="B165" s="6"/>
      <c r="C165"/>
    </row>
    <row r="166" spans="2:3" x14ac:dyDescent="0.25">
      <c r="B166" s="6"/>
      <c r="C166"/>
    </row>
    <row r="167" spans="2:3" x14ac:dyDescent="0.25">
      <c r="B167" s="6"/>
      <c r="C167"/>
    </row>
    <row r="168" spans="2:3" x14ac:dyDescent="0.25">
      <c r="B168" s="6"/>
      <c r="C168"/>
    </row>
    <row r="169" spans="2:3" x14ac:dyDescent="0.25">
      <c r="B169" s="6"/>
      <c r="C169"/>
    </row>
    <row r="170" spans="2:3" x14ac:dyDescent="0.25">
      <c r="B170" s="6"/>
      <c r="C170"/>
    </row>
    <row r="171" spans="2:3" x14ac:dyDescent="0.25">
      <c r="B171" s="6"/>
      <c r="C171"/>
    </row>
    <row r="172" spans="2:3" x14ac:dyDescent="0.25">
      <c r="B172" s="6"/>
      <c r="C172"/>
    </row>
    <row r="173" spans="2:3" x14ac:dyDescent="0.25">
      <c r="B173" s="6"/>
      <c r="C173"/>
    </row>
    <row r="174" spans="2:3" x14ac:dyDescent="0.25">
      <c r="B174" s="6"/>
      <c r="C174"/>
    </row>
    <row r="175" spans="2:3" x14ac:dyDescent="0.25">
      <c r="B175" s="6"/>
      <c r="C175"/>
    </row>
    <row r="176" spans="2:3" x14ac:dyDescent="0.25">
      <c r="B176" s="6"/>
      <c r="C176"/>
    </row>
    <row r="177" spans="2:3" x14ac:dyDescent="0.25">
      <c r="B177" s="6"/>
      <c r="C177"/>
    </row>
    <row r="178" spans="2:3" x14ac:dyDescent="0.25">
      <c r="B178" s="6"/>
      <c r="C178"/>
    </row>
    <row r="179" spans="2:3" x14ac:dyDescent="0.25">
      <c r="B179" s="6"/>
      <c r="C179"/>
    </row>
    <row r="180" spans="2:3" x14ac:dyDescent="0.25">
      <c r="B180" s="6"/>
      <c r="C180"/>
    </row>
    <row r="181" spans="2:3" x14ac:dyDescent="0.25">
      <c r="B181" s="6"/>
      <c r="C181"/>
    </row>
    <row r="182" spans="2:3" x14ac:dyDescent="0.25">
      <c r="B182" s="6"/>
      <c r="C182"/>
    </row>
    <row r="183" spans="2:3" x14ac:dyDescent="0.25">
      <c r="B183" s="6"/>
      <c r="C183"/>
    </row>
    <row r="184" spans="2:3" x14ac:dyDescent="0.25">
      <c r="B184" s="6"/>
      <c r="C184"/>
    </row>
    <row r="185" spans="2:3" x14ac:dyDescent="0.25">
      <c r="B185" s="6"/>
      <c r="C185"/>
    </row>
    <row r="186" spans="2:3" x14ac:dyDescent="0.25">
      <c r="B186" s="6"/>
      <c r="C186"/>
    </row>
    <row r="187" spans="2:3" x14ac:dyDescent="0.25">
      <c r="B187" s="6"/>
      <c r="C187"/>
    </row>
    <row r="188" spans="2:3" x14ac:dyDescent="0.25">
      <c r="B188" s="6"/>
      <c r="C188"/>
    </row>
    <row r="189" spans="2:3" x14ac:dyDescent="0.25">
      <c r="B189" s="6"/>
      <c r="C189"/>
    </row>
    <row r="190" spans="2:3" x14ac:dyDescent="0.25">
      <c r="B190" s="6"/>
      <c r="C190"/>
    </row>
    <row r="191" spans="2:3" x14ac:dyDescent="0.25">
      <c r="B191" s="6"/>
      <c r="C191"/>
    </row>
    <row r="192" spans="2:3" x14ac:dyDescent="0.25">
      <c r="B192" s="6"/>
      <c r="C192"/>
    </row>
    <row r="193" spans="2:3" x14ac:dyDescent="0.25">
      <c r="B193" s="6"/>
      <c r="C193"/>
    </row>
    <row r="194" spans="2:3" x14ac:dyDescent="0.25">
      <c r="B194" s="6"/>
      <c r="C194"/>
    </row>
    <row r="195" spans="2:3" x14ac:dyDescent="0.25">
      <c r="B195" s="6"/>
      <c r="C195"/>
    </row>
    <row r="196" spans="2:3" x14ac:dyDescent="0.25">
      <c r="B196" s="6"/>
      <c r="C196"/>
    </row>
    <row r="197" spans="2:3" x14ac:dyDescent="0.25">
      <c r="B197" s="6"/>
      <c r="C197"/>
    </row>
    <row r="198" spans="2:3" x14ac:dyDescent="0.25">
      <c r="B198" s="6"/>
      <c r="C198"/>
    </row>
    <row r="199" spans="2:3" x14ac:dyDescent="0.25">
      <c r="B199" s="6"/>
      <c r="C199"/>
    </row>
    <row r="200" spans="2:3" x14ac:dyDescent="0.25">
      <c r="B200" s="6"/>
      <c r="C200"/>
    </row>
    <row r="201" spans="2:3" x14ac:dyDescent="0.25">
      <c r="B201" s="6"/>
      <c r="C201"/>
    </row>
    <row r="202" spans="2:3" x14ac:dyDescent="0.25">
      <c r="B202" s="6"/>
      <c r="C202"/>
    </row>
    <row r="203" spans="2:3" x14ac:dyDescent="0.25">
      <c r="B203" s="6"/>
      <c r="C203"/>
    </row>
    <row r="204" spans="2:3" x14ac:dyDescent="0.25">
      <c r="B204" s="6"/>
      <c r="C204"/>
    </row>
    <row r="205" spans="2:3" x14ac:dyDescent="0.25">
      <c r="B205" s="6"/>
      <c r="C205"/>
    </row>
    <row r="206" spans="2:3" x14ac:dyDescent="0.25">
      <c r="B206" s="6"/>
      <c r="C206"/>
    </row>
    <row r="207" spans="2:3" x14ac:dyDescent="0.25">
      <c r="B207" s="6"/>
      <c r="C207"/>
    </row>
    <row r="208" spans="2:3" x14ac:dyDescent="0.25">
      <c r="B208" s="6"/>
      <c r="C208"/>
    </row>
    <row r="209" spans="2:3" x14ac:dyDescent="0.25">
      <c r="B209" s="6"/>
      <c r="C209"/>
    </row>
    <row r="210" spans="2:3" x14ac:dyDescent="0.25">
      <c r="B210" s="6"/>
      <c r="C210"/>
    </row>
    <row r="211" spans="2:3" x14ac:dyDescent="0.25">
      <c r="B211" s="6"/>
      <c r="C211"/>
    </row>
    <row r="212" spans="2:3" x14ac:dyDescent="0.25">
      <c r="B212" s="6"/>
      <c r="C212"/>
    </row>
    <row r="213" spans="2:3" x14ac:dyDescent="0.25">
      <c r="B213" s="6"/>
      <c r="C213"/>
    </row>
    <row r="214" spans="2:3" x14ac:dyDescent="0.25">
      <c r="B214" s="6"/>
      <c r="C214"/>
    </row>
    <row r="215" spans="2:3" x14ac:dyDescent="0.25">
      <c r="B215" s="6"/>
      <c r="C215"/>
    </row>
    <row r="216" spans="2:3" x14ac:dyDescent="0.25">
      <c r="B216" s="6"/>
      <c r="C216"/>
    </row>
    <row r="217" spans="2:3" x14ac:dyDescent="0.25">
      <c r="B217" s="6"/>
      <c r="C217"/>
    </row>
    <row r="218" spans="2:3" x14ac:dyDescent="0.25">
      <c r="B218" s="6"/>
      <c r="C218"/>
    </row>
    <row r="219" spans="2:3" x14ac:dyDescent="0.25">
      <c r="B219" s="6"/>
      <c r="C219"/>
    </row>
    <row r="220" spans="2:3" x14ac:dyDescent="0.25">
      <c r="B220" s="6"/>
      <c r="C220"/>
    </row>
    <row r="221" spans="2:3" x14ac:dyDescent="0.25">
      <c r="B221" s="6"/>
      <c r="C221"/>
    </row>
    <row r="222" spans="2:3" x14ac:dyDescent="0.25">
      <c r="B222" s="6"/>
      <c r="C222"/>
    </row>
    <row r="223" spans="2:3" x14ac:dyDescent="0.25">
      <c r="B223" s="6"/>
      <c r="C223"/>
    </row>
    <row r="224" spans="2:3" x14ac:dyDescent="0.25">
      <c r="B224" s="6"/>
      <c r="C224"/>
    </row>
    <row r="225" spans="2:3" x14ac:dyDescent="0.25">
      <c r="B225" s="6"/>
      <c r="C225"/>
    </row>
    <row r="226" spans="2:3" x14ac:dyDescent="0.25">
      <c r="B226" s="6"/>
      <c r="C226"/>
    </row>
    <row r="227" spans="2:3" x14ac:dyDescent="0.25">
      <c r="B227" s="6"/>
      <c r="C227"/>
    </row>
    <row r="228" spans="2:3" x14ac:dyDescent="0.25">
      <c r="B228" s="6"/>
      <c r="C228"/>
    </row>
    <row r="229" spans="2:3" x14ac:dyDescent="0.25">
      <c r="B229" s="6"/>
      <c r="C229"/>
    </row>
    <row r="230" spans="2:3" x14ac:dyDescent="0.25">
      <c r="B230" s="6"/>
      <c r="C230"/>
    </row>
    <row r="231" spans="2:3" x14ac:dyDescent="0.25">
      <c r="B231" s="6"/>
      <c r="C231"/>
    </row>
    <row r="232" spans="2:3" x14ac:dyDescent="0.25">
      <c r="B232" s="6"/>
      <c r="C232"/>
    </row>
    <row r="233" spans="2:3" x14ac:dyDescent="0.25">
      <c r="B233" s="6"/>
      <c r="C233"/>
    </row>
    <row r="234" spans="2:3" x14ac:dyDescent="0.25">
      <c r="B234" s="6"/>
      <c r="C234"/>
    </row>
    <row r="235" spans="2:3" x14ac:dyDescent="0.25">
      <c r="B235" s="6"/>
      <c r="C235"/>
    </row>
    <row r="236" spans="2:3" x14ac:dyDescent="0.25">
      <c r="B236" s="6"/>
      <c r="C236"/>
    </row>
    <row r="237" spans="2:3" x14ac:dyDescent="0.25">
      <c r="B237" s="6"/>
      <c r="C237"/>
    </row>
    <row r="238" spans="2:3" x14ac:dyDescent="0.25">
      <c r="B238" s="6"/>
      <c r="C238"/>
    </row>
    <row r="239" spans="2:3" x14ac:dyDescent="0.25">
      <c r="B239" s="6"/>
      <c r="C239"/>
    </row>
    <row r="240" spans="2:3" x14ac:dyDescent="0.25">
      <c r="B240" s="6"/>
      <c r="C240"/>
    </row>
    <row r="241" spans="2:3" x14ac:dyDescent="0.25">
      <c r="B241" s="6"/>
      <c r="C241"/>
    </row>
    <row r="242" spans="2:3" x14ac:dyDescent="0.25">
      <c r="B242" s="6"/>
      <c r="C242"/>
    </row>
    <row r="243" spans="2:3" x14ac:dyDescent="0.25">
      <c r="B243" s="6"/>
      <c r="C243"/>
    </row>
    <row r="244" spans="2:3" x14ac:dyDescent="0.25">
      <c r="B244" s="6"/>
      <c r="C244"/>
    </row>
    <row r="245" spans="2:3" x14ac:dyDescent="0.25">
      <c r="B245" s="6"/>
      <c r="C245"/>
    </row>
    <row r="246" spans="2:3" x14ac:dyDescent="0.25">
      <c r="B246" s="6"/>
      <c r="C246"/>
    </row>
    <row r="247" spans="2:3" x14ac:dyDescent="0.25">
      <c r="B247" s="6"/>
      <c r="C247"/>
    </row>
    <row r="248" spans="2:3" x14ac:dyDescent="0.25">
      <c r="B248" s="6"/>
      <c r="C248"/>
    </row>
    <row r="249" spans="2:3" x14ac:dyDescent="0.25">
      <c r="B249" s="6"/>
      <c r="C249"/>
    </row>
    <row r="250" spans="2:3" x14ac:dyDescent="0.25">
      <c r="B250" s="6"/>
      <c r="C250"/>
    </row>
    <row r="251" spans="2:3" x14ac:dyDescent="0.25">
      <c r="B251" s="6"/>
      <c r="C251"/>
    </row>
    <row r="252" spans="2:3" x14ac:dyDescent="0.25">
      <c r="B252" s="6"/>
      <c r="C252"/>
    </row>
    <row r="253" spans="2:3" x14ac:dyDescent="0.25">
      <c r="B253" s="6"/>
      <c r="C253"/>
    </row>
    <row r="254" spans="2:3" x14ac:dyDescent="0.25">
      <c r="B254" s="6"/>
      <c r="C254"/>
    </row>
    <row r="255" spans="2:3" x14ac:dyDescent="0.25">
      <c r="B255" s="6"/>
      <c r="C255"/>
    </row>
    <row r="256" spans="2:3" x14ac:dyDescent="0.25">
      <c r="B256" s="6"/>
      <c r="C256"/>
    </row>
    <row r="257" spans="2:3" x14ac:dyDescent="0.25">
      <c r="B257" s="6"/>
      <c r="C257"/>
    </row>
    <row r="258" spans="2:3" x14ac:dyDescent="0.25">
      <c r="B258" s="6"/>
      <c r="C258"/>
    </row>
    <row r="259" spans="2:3" x14ac:dyDescent="0.25">
      <c r="B259" s="6"/>
      <c r="C259"/>
    </row>
    <row r="260" spans="2:3" x14ac:dyDescent="0.25">
      <c r="B260" s="6"/>
      <c r="C260"/>
    </row>
    <row r="261" spans="2:3" x14ac:dyDescent="0.25">
      <c r="B261" s="6"/>
      <c r="C261"/>
    </row>
    <row r="262" spans="2:3" x14ac:dyDescent="0.25">
      <c r="B262" s="6"/>
      <c r="C262"/>
    </row>
    <row r="263" spans="2:3" x14ac:dyDescent="0.25">
      <c r="B263" s="6"/>
      <c r="C263"/>
    </row>
    <row r="264" spans="2:3" x14ac:dyDescent="0.25">
      <c r="B264" s="6"/>
      <c r="C264"/>
    </row>
    <row r="265" spans="2:3" x14ac:dyDescent="0.25">
      <c r="B265" s="6"/>
      <c r="C265"/>
    </row>
    <row r="266" spans="2:3" x14ac:dyDescent="0.25">
      <c r="B266" s="6"/>
      <c r="C266"/>
    </row>
    <row r="267" spans="2:3" x14ac:dyDescent="0.25">
      <c r="B267" s="6"/>
      <c r="C267"/>
    </row>
    <row r="268" spans="2:3" x14ac:dyDescent="0.25">
      <c r="B268" s="6"/>
      <c r="C268"/>
    </row>
    <row r="269" spans="2:3" x14ac:dyDescent="0.25">
      <c r="B269" s="6"/>
      <c r="C269"/>
    </row>
    <row r="270" spans="2:3" x14ac:dyDescent="0.25">
      <c r="B270" s="6"/>
      <c r="C270"/>
    </row>
    <row r="271" spans="2:3" x14ac:dyDescent="0.25">
      <c r="B271" s="6"/>
      <c r="C271"/>
    </row>
    <row r="272" spans="2:3" x14ac:dyDescent="0.25">
      <c r="B272" s="6"/>
      <c r="C272"/>
    </row>
    <row r="273" spans="2:3" x14ac:dyDescent="0.25">
      <c r="B273" s="6"/>
      <c r="C273"/>
    </row>
    <row r="274" spans="2:3" x14ac:dyDescent="0.25">
      <c r="B274" s="6"/>
      <c r="C274"/>
    </row>
    <row r="275" spans="2:3" x14ac:dyDescent="0.25">
      <c r="B275" s="6"/>
      <c r="C275"/>
    </row>
    <row r="276" spans="2:3" x14ac:dyDescent="0.25">
      <c r="B276" s="6"/>
      <c r="C276"/>
    </row>
    <row r="277" spans="2:3" x14ac:dyDescent="0.25">
      <c r="B277" s="6"/>
      <c r="C277"/>
    </row>
    <row r="278" spans="2:3" x14ac:dyDescent="0.25">
      <c r="B278" s="6"/>
      <c r="C278"/>
    </row>
    <row r="279" spans="2:3" x14ac:dyDescent="0.25">
      <c r="B279" s="6"/>
      <c r="C279"/>
    </row>
    <row r="280" spans="2:3" x14ac:dyDescent="0.25">
      <c r="B280" s="6"/>
      <c r="C280"/>
    </row>
    <row r="281" spans="2:3" x14ac:dyDescent="0.25">
      <c r="B281" s="6"/>
      <c r="C281"/>
    </row>
    <row r="282" spans="2:3" x14ac:dyDescent="0.25">
      <c r="B282" s="6"/>
      <c r="C282"/>
    </row>
    <row r="283" spans="2:3" x14ac:dyDescent="0.25">
      <c r="B283" s="6"/>
      <c r="C283"/>
    </row>
    <row r="284" spans="2:3" x14ac:dyDescent="0.25">
      <c r="B284" s="6"/>
      <c r="C284"/>
    </row>
    <row r="285" spans="2:3" x14ac:dyDescent="0.25">
      <c r="B285" s="6"/>
      <c r="C285"/>
    </row>
    <row r="286" spans="2:3" x14ac:dyDescent="0.25">
      <c r="B286" s="6"/>
      <c r="C286"/>
    </row>
    <row r="287" spans="2:3" x14ac:dyDescent="0.25">
      <c r="B287" s="6"/>
      <c r="C287"/>
    </row>
    <row r="288" spans="2:3" x14ac:dyDescent="0.25">
      <c r="B288" s="6"/>
      <c r="C288"/>
    </row>
    <row r="289" spans="2:3" x14ac:dyDescent="0.25">
      <c r="B289" s="6"/>
      <c r="C289"/>
    </row>
    <row r="290" spans="2:3" x14ac:dyDescent="0.25">
      <c r="B290" s="6"/>
      <c r="C290"/>
    </row>
    <row r="291" spans="2:3" x14ac:dyDescent="0.25">
      <c r="B291" s="6"/>
      <c r="C291"/>
    </row>
    <row r="292" spans="2:3" x14ac:dyDescent="0.25">
      <c r="B292" s="6"/>
      <c r="C292"/>
    </row>
    <row r="293" spans="2:3" x14ac:dyDescent="0.25">
      <c r="B293" s="6"/>
      <c r="C293"/>
    </row>
    <row r="294" spans="2:3" x14ac:dyDescent="0.25">
      <c r="B294" s="6"/>
      <c r="C294"/>
    </row>
    <row r="295" spans="2:3" x14ac:dyDescent="0.25">
      <c r="B295" s="6"/>
      <c r="C295"/>
    </row>
    <row r="296" spans="2:3" x14ac:dyDescent="0.25">
      <c r="B296" s="6"/>
      <c r="C296"/>
    </row>
    <row r="297" spans="2:3" x14ac:dyDescent="0.25">
      <c r="B297" s="6"/>
      <c r="C297"/>
    </row>
    <row r="298" spans="2:3" x14ac:dyDescent="0.25">
      <c r="B298" s="6"/>
      <c r="C298"/>
    </row>
    <row r="299" spans="2:3" x14ac:dyDescent="0.25">
      <c r="B299" s="6"/>
      <c r="C299"/>
    </row>
    <row r="300" spans="2:3" x14ac:dyDescent="0.25">
      <c r="B300" s="6"/>
      <c r="C300"/>
    </row>
    <row r="301" spans="2:3" x14ac:dyDescent="0.25">
      <c r="B301" s="6"/>
      <c r="C301"/>
    </row>
    <row r="302" spans="2:3" x14ac:dyDescent="0.25">
      <c r="B302" s="6"/>
      <c r="C302"/>
    </row>
    <row r="303" spans="2:3" x14ac:dyDescent="0.25">
      <c r="B303" s="6"/>
      <c r="C303"/>
    </row>
    <row r="304" spans="2:3" x14ac:dyDescent="0.25">
      <c r="B304" s="6"/>
      <c r="C304"/>
    </row>
    <row r="305" spans="2:3" x14ac:dyDescent="0.25">
      <c r="B305" s="6"/>
      <c r="C305"/>
    </row>
    <row r="306" spans="2:3" x14ac:dyDescent="0.25">
      <c r="B306" s="6"/>
      <c r="C306"/>
    </row>
    <row r="307" spans="2:3" x14ac:dyDescent="0.25">
      <c r="B307" s="6"/>
      <c r="C307"/>
    </row>
    <row r="308" spans="2:3" x14ac:dyDescent="0.25">
      <c r="B308" s="6"/>
      <c r="C308"/>
    </row>
    <row r="309" spans="2:3" x14ac:dyDescent="0.25">
      <c r="B309" s="6"/>
      <c r="C309"/>
    </row>
    <row r="310" spans="2:3" x14ac:dyDescent="0.25">
      <c r="B310" s="6"/>
      <c r="C310"/>
    </row>
    <row r="311" spans="2:3" x14ac:dyDescent="0.25">
      <c r="B311" s="6"/>
      <c r="C311"/>
    </row>
    <row r="312" spans="2:3" x14ac:dyDescent="0.25">
      <c r="B312" s="6"/>
      <c r="C312"/>
    </row>
    <row r="313" spans="2:3" x14ac:dyDescent="0.25">
      <c r="B313" s="6"/>
      <c r="C313"/>
    </row>
    <row r="314" spans="2:3" x14ac:dyDescent="0.25">
      <c r="B314" s="6"/>
      <c r="C314"/>
    </row>
    <row r="315" spans="2:3" x14ac:dyDescent="0.25">
      <c r="B315" s="6"/>
      <c r="C315"/>
    </row>
    <row r="316" spans="2:3" x14ac:dyDescent="0.25">
      <c r="B316" s="6"/>
      <c r="C316"/>
    </row>
    <row r="317" spans="2:3" x14ac:dyDescent="0.25">
      <c r="B317" s="6"/>
      <c r="C317"/>
    </row>
    <row r="318" spans="2:3" x14ac:dyDescent="0.25">
      <c r="B318" s="6"/>
      <c r="C318"/>
    </row>
    <row r="319" spans="2:3" x14ac:dyDescent="0.25">
      <c r="B319" s="6"/>
      <c r="C319"/>
    </row>
    <row r="320" spans="2:3" x14ac:dyDescent="0.25">
      <c r="B320" s="6"/>
      <c r="C320"/>
    </row>
    <row r="321" spans="2:3" x14ac:dyDescent="0.25">
      <c r="B321" s="6"/>
      <c r="C321"/>
    </row>
    <row r="322" spans="2:3" x14ac:dyDescent="0.25">
      <c r="B322" s="6"/>
      <c r="C322"/>
    </row>
    <row r="323" spans="2:3" x14ac:dyDescent="0.25">
      <c r="B323" s="6"/>
      <c r="C323"/>
    </row>
    <row r="324" spans="2:3" x14ac:dyDescent="0.25">
      <c r="B324" s="6"/>
      <c r="C324"/>
    </row>
    <row r="325" spans="2:3" x14ac:dyDescent="0.25">
      <c r="B325" s="6"/>
      <c r="C325"/>
    </row>
    <row r="326" spans="2:3" x14ac:dyDescent="0.25">
      <c r="B326" s="6"/>
      <c r="C326"/>
    </row>
    <row r="327" spans="2:3" x14ac:dyDescent="0.25">
      <c r="B327" s="6"/>
      <c r="C327"/>
    </row>
    <row r="328" spans="2:3" x14ac:dyDescent="0.25">
      <c r="B328" s="6"/>
      <c r="C328"/>
    </row>
    <row r="329" spans="2:3" x14ac:dyDescent="0.25">
      <c r="B329" s="6"/>
      <c r="C329"/>
    </row>
    <row r="330" spans="2:3" x14ac:dyDescent="0.25">
      <c r="B330" s="6"/>
      <c r="C330"/>
    </row>
    <row r="331" spans="2:3" x14ac:dyDescent="0.25">
      <c r="B331" s="6"/>
      <c r="C331"/>
    </row>
    <row r="332" spans="2:3" x14ac:dyDescent="0.25">
      <c r="B332" s="6"/>
      <c r="C332"/>
    </row>
    <row r="333" spans="2:3" x14ac:dyDescent="0.25">
      <c r="B333" s="6"/>
      <c r="C333"/>
    </row>
    <row r="334" spans="2:3" x14ac:dyDescent="0.25">
      <c r="B334" s="6"/>
      <c r="C334"/>
    </row>
    <row r="335" spans="2:3" x14ac:dyDescent="0.25">
      <c r="B335" s="6"/>
      <c r="C335"/>
    </row>
    <row r="336" spans="2:3" x14ac:dyDescent="0.25">
      <c r="B336" s="6"/>
      <c r="C336"/>
    </row>
    <row r="337" spans="2:3" x14ac:dyDescent="0.25">
      <c r="B337" s="6"/>
      <c r="C337"/>
    </row>
    <row r="338" spans="2:3" x14ac:dyDescent="0.25">
      <c r="B338" s="6"/>
      <c r="C338"/>
    </row>
    <row r="339" spans="2:3" x14ac:dyDescent="0.25">
      <c r="B339" s="6"/>
      <c r="C339"/>
    </row>
    <row r="340" spans="2:3" x14ac:dyDescent="0.25">
      <c r="B340" s="6"/>
      <c r="C340"/>
    </row>
    <row r="341" spans="2:3" x14ac:dyDescent="0.25">
      <c r="B341" s="6"/>
      <c r="C341"/>
    </row>
    <row r="342" spans="2:3" x14ac:dyDescent="0.25">
      <c r="B342" s="6"/>
      <c r="C342"/>
    </row>
    <row r="343" spans="2:3" x14ac:dyDescent="0.25">
      <c r="B343" s="6"/>
      <c r="C343"/>
    </row>
    <row r="344" spans="2:3" x14ac:dyDescent="0.25">
      <c r="B344" s="6"/>
      <c r="C344"/>
    </row>
    <row r="345" spans="2:3" x14ac:dyDescent="0.25">
      <c r="B345" s="6"/>
      <c r="C345"/>
    </row>
    <row r="346" spans="2:3" x14ac:dyDescent="0.25">
      <c r="B346" s="6"/>
      <c r="C346"/>
    </row>
    <row r="347" spans="2:3" x14ac:dyDescent="0.25">
      <c r="B347" s="6"/>
      <c r="C347"/>
    </row>
    <row r="348" spans="2:3" x14ac:dyDescent="0.25">
      <c r="B348" s="6"/>
      <c r="C348"/>
    </row>
    <row r="349" spans="2:3" x14ac:dyDescent="0.25">
      <c r="B349" s="6"/>
      <c r="C349"/>
    </row>
    <row r="350" spans="2:3" x14ac:dyDescent="0.25">
      <c r="B350" s="6"/>
      <c r="C350"/>
    </row>
    <row r="351" spans="2:3" x14ac:dyDescent="0.25">
      <c r="B351" s="6"/>
      <c r="C351"/>
    </row>
    <row r="352" spans="2:3" x14ac:dyDescent="0.25">
      <c r="B352" s="6"/>
      <c r="C352"/>
    </row>
    <row r="353" spans="2:3" x14ac:dyDescent="0.25">
      <c r="B353" s="6"/>
      <c r="C353"/>
    </row>
    <row r="354" spans="2:3" x14ac:dyDescent="0.25">
      <c r="B354" s="6"/>
      <c r="C354"/>
    </row>
    <row r="355" spans="2:3" x14ac:dyDescent="0.25">
      <c r="B355" s="6"/>
      <c r="C355"/>
    </row>
    <row r="356" spans="2:3" x14ac:dyDescent="0.25">
      <c r="B356" s="6"/>
      <c r="C356"/>
    </row>
    <row r="357" spans="2:3" x14ac:dyDescent="0.25">
      <c r="B357" s="6"/>
      <c r="C357"/>
    </row>
    <row r="358" spans="2:3" x14ac:dyDescent="0.25">
      <c r="B358" s="6"/>
      <c r="C358"/>
    </row>
    <row r="359" spans="2:3" x14ac:dyDescent="0.25">
      <c r="B359" s="6"/>
      <c r="C359"/>
    </row>
    <row r="360" spans="2:3" x14ac:dyDescent="0.25">
      <c r="B360" s="6"/>
      <c r="C360"/>
    </row>
    <row r="361" spans="2:3" x14ac:dyDescent="0.25">
      <c r="B361" s="6"/>
      <c r="C361"/>
    </row>
    <row r="362" spans="2:3" x14ac:dyDescent="0.25">
      <c r="B362" s="6"/>
      <c r="C362"/>
    </row>
    <row r="363" spans="2:3" x14ac:dyDescent="0.25">
      <c r="B363" s="6"/>
      <c r="C363"/>
    </row>
    <row r="364" spans="2:3" x14ac:dyDescent="0.25">
      <c r="B364" s="6"/>
      <c r="C364"/>
    </row>
    <row r="365" spans="2:3" x14ac:dyDescent="0.25">
      <c r="B365" s="6"/>
      <c r="C365"/>
    </row>
    <row r="366" spans="2:3" x14ac:dyDescent="0.25">
      <c r="B366" s="6"/>
      <c r="C366"/>
    </row>
    <row r="367" spans="2:3" x14ac:dyDescent="0.25">
      <c r="B367" s="6"/>
      <c r="C367"/>
    </row>
    <row r="368" spans="2:3" x14ac:dyDescent="0.25">
      <c r="B368" s="6"/>
      <c r="C368"/>
    </row>
    <row r="369" spans="2:3" x14ac:dyDescent="0.25">
      <c r="B369" s="6"/>
      <c r="C369"/>
    </row>
    <row r="370" spans="2:3" x14ac:dyDescent="0.25">
      <c r="B370" s="6"/>
      <c r="C370"/>
    </row>
    <row r="371" spans="2:3" x14ac:dyDescent="0.25">
      <c r="B371" s="6"/>
      <c r="C371"/>
    </row>
    <row r="372" spans="2:3" x14ac:dyDescent="0.25">
      <c r="B372" s="6"/>
      <c r="C372"/>
    </row>
    <row r="373" spans="2:3" x14ac:dyDescent="0.25">
      <c r="B373" s="6"/>
      <c r="C373"/>
    </row>
    <row r="374" spans="2:3" x14ac:dyDescent="0.25">
      <c r="B374" s="6"/>
      <c r="C374"/>
    </row>
    <row r="375" spans="2:3" x14ac:dyDescent="0.25">
      <c r="B375" s="6"/>
      <c r="C375"/>
    </row>
    <row r="376" spans="2:3" x14ac:dyDescent="0.25">
      <c r="B376" s="6"/>
      <c r="C376"/>
    </row>
    <row r="377" spans="2:3" x14ac:dyDescent="0.25">
      <c r="B377" s="6"/>
      <c r="C377"/>
    </row>
    <row r="378" spans="2:3" x14ac:dyDescent="0.25">
      <c r="B378" s="6"/>
      <c r="C378"/>
    </row>
    <row r="379" spans="2:3" x14ac:dyDescent="0.25">
      <c r="B379" s="6"/>
      <c r="C379"/>
    </row>
    <row r="380" spans="2:3" x14ac:dyDescent="0.25">
      <c r="B380" s="6"/>
      <c r="C380"/>
    </row>
    <row r="381" spans="2:3" x14ac:dyDescent="0.25">
      <c r="B381" s="6"/>
      <c r="C381"/>
    </row>
    <row r="382" spans="2:3" x14ac:dyDescent="0.25">
      <c r="B382" s="6"/>
      <c r="C382"/>
    </row>
    <row r="383" spans="2:3" x14ac:dyDescent="0.25">
      <c r="B383" s="6"/>
      <c r="C383"/>
    </row>
    <row r="384" spans="2:3" x14ac:dyDescent="0.25">
      <c r="B384" s="6"/>
      <c r="C384"/>
    </row>
    <row r="385" spans="2:3" x14ac:dyDescent="0.25">
      <c r="B385" s="6"/>
      <c r="C385"/>
    </row>
    <row r="386" spans="2:3" x14ac:dyDescent="0.25">
      <c r="B386" s="6"/>
      <c r="C386"/>
    </row>
    <row r="387" spans="2:3" x14ac:dyDescent="0.25">
      <c r="B387" s="6"/>
      <c r="C387"/>
    </row>
    <row r="388" spans="2:3" x14ac:dyDescent="0.25">
      <c r="B388" s="6"/>
      <c r="C388"/>
    </row>
    <row r="389" spans="2:3" x14ac:dyDescent="0.25">
      <c r="B389" s="6"/>
      <c r="C389"/>
    </row>
    <row r="390" spans="2:3" x14ac:dyDescent="0.25">
      <c r="B390" s="6"/>
      <c r="C390"/>
    </row>
    <row r="391" spans="2:3" x14ac:dyDescent="0.25">
      <c r="B391" s="6"/>
      <c r="C391"/>
    </row>
    <row r="392" spans="2:3" x14ac:dyDescent="0.25">
      <c r="B392" s="6"/>
      <c r="C392"/>
    </row>
    <row r="393" spans="2:3" x14ac:dyDescent="0.25">
      <c r="B393" s="6"/>
      <c r="C393"/>
    </row>
    <row r="394" spans="2:3" x14ac:dyDescent="0.25">
      <c r="B394" s="6"/>
      <c r="C394"/>
    </row>
    <row r="395" spans="2:3" x14ac:dyDescent="0.25">
      <c r="B395" s="6"/>
      <c r="C395"/>
    </row>
    <row r="396" spans="2:3" x14ac:dyDescent="0.25">
      <c r="B396" s="6"/>
      <c r="C396"/>
    </row>
    <row r="397" spans="2:3" x14ac:dyDescent="0.25">
      <c r="B397" s="6"/>
      <c r="C397"/>
    </row>
    <row r="398" spans="2:3" x14ac:dyDescent="0.25">
      <c r="B398" s="6"/>
      <c r="C398"/>
    </row>
    <row r="399" spans="2:3" x14ac:dyDescent="0.25">
      <c r="B399" s="6"/>
      <c r="C399"/>
    </row>
    <row r="400" spans="2:3" x14ac:dyDescent="0.25">
      <c r="B400" s="6"/>
      <c r="C400"/>
    </row>
    <row r="401" spans="2:3" x14ac:dyDescent="0.25">
      <c r="B401" s="6"/>
      <c r="C401"/>
    </row>
    <row r="402" spans="2:3" x14ac:dyDescent="0.25">
      <c r="B402" s="6"/>
      <c r="C402"/>
    </row>
    <row r="403" spans="2:3" x14ac:dyDescent="0.25">
      <c r="B403" s="6"/>
      <c r="C403"/>
    </row>
    <row r="404" spans="2:3" x14ac:dyDescent="0.25">
      <c r="B404" s="6"/>
      <c r="C404"/>
    </row>
    <row r="405" spans="2:3" x14ac:dyDescent="0.25">
      <c r="B405" s="6"/>
      <c r="C405"/>
    </row>
    <row r="406" spans="2:3" x14ac:dyDescent="0.25">
      <c r="B406" s="6"/>
      <c r="C406"/>
    </row>
    <row r="407" spans="2:3" x14ac:dyDescent="0.25">
      <c r="B407" s="6"/>
      <c r="C407"/>
    </row>
    <row r="408" spans="2:3" x14ac:dyDescent="0.25">
      <c r="B408" s="6"/>
      <c r="C408"/>
    </row>
    <row r="409" spans="2:3" x14ac:dyDescent="0.25">
      <c r="B409" s="6"/>
      <c r="C409"/>
    </row>
    <row r="410" spans="2:3" x14ac:dyDescent="0.25">
      <c r="B410" s="6"/>
      <c r="C410"/>
    </row>
    <row r="411" spans="2:3" x14ac:dyDescent="0.25">
      <c r="B411" s="6"/>
      <c r="C411"/>
    </row>
    <row r="412" spans="2:3" x14ac:dyDescent="0.25">
      <c r="B412" s="6"/>
      <c r="C412"/>
    </row>
    <row r="413" spans="2:3" x14ac:dyDescent="0.25">
      <c r="B413" s="6"/>
      <c r="C413"/>
    </row>
    <row r="414" spans="2:3" x14ac:dyDescent="0.25">
      <c r="B414" s="6"/>
      <c r="C414"/>
    </row>
    <row r="415" spans="2:3" x14ac:dyDescent="0.25">
      <c r="B415" s="6"/>
      <c r="C415"/>
    </row>
    <row r="416" spans="2:3" x14ac:dyDescent="0.25">
      <c r="B416" s="6"/>
      <c r="C416"/>
    </row>
    <row r="417" spans="2:3" x14ac:dyDescent="0.25">
      <c r="B417" s="6"/>
      <c r="C417"/>
    </row>
    <row r="418" spans="2:3" x14ac:dyDescent="0.25">
      <c r="B418" s="6"/>
      <c r="C418"/>
    </row>
    <row r="419" spans="2:3" x14ac:dyDescent="0.25">
      <c r="B419" s="6"/>
      <c r="C419"/>
    </row>
    <row r="420" spans="2:3" x14ac:dyDescent="0.25">
      <c r="B420" s="6"/>
      <c r="C420"/>
    </row>
    <row r="421" spans="2:3" x14ac:dyDescent="0.25">
      <c r="B421" s="6"/>
      <c r="C421"/>
    </row>
    <row r="422" spans="2:3" x14ac:dyDescent="0.25">
      <c r="B422" s="6"/>
      <c r="C422"/>
    </row>
    <row r="423" spans="2:3" x14ac:dyDescent="0.25">
      <c r="B423" s="6"/>
      <c r="C423"/>
    </row>
    <row r="424" spans="2:3" x14ac:dyDescent="0.25">
      <c r="B424" s="6"/>
      <c r="C424"/>
    </row>
    <row r="425" spans="2:3" x14ac:dyDescent="0.25">
      <c r="B425" s="6"/>
      <c r="C425"/>
    </row>
    <row r="426" spans="2:3" x14ac:dyDescent="0.25">
      <c r="B426" s="6"/>
      <c r="C426"/>
    </row>
    <row r="427" spans="2:3" x14ac:dyDescent="0.25">
      <c r="B427" s="6"/>
      <c r="C427"/>
    </row>
    <row r="428" spans="2:3" x14ac:dyDescent="0.25">
      <c r="B428" s="6"/>
      <c r="C428"/>
    </row>
    <row r="429" spans="2:3" x14ac:dyDescent="0.25">
      <c r="B429" s="6"/>
      <c r="C429"/>
    </row>
    <row r="430" spans="2:3" x14ac:dyDescent="0.25">
      <c r="B430" s="6"/>
      <c r="C430"/>
    </row>
    <row r="431" spans="2:3" x14ac:dyDescent="0.25">
      <c r="B431" s="6"/>
      <c r="C431"/>
    </row>
    <row r="432" spans="2:3" x14ac:dyDescent="0.25">
      <c r="B432" s="6"/>
      <c r="C432"/>
    </row>
    <row r="433" spans="2:3" x14ac:dyDescent="0.25">
      <c r="B433" s="6"/>
      <c r="C433"/>
    </row>
    <row r="434" spans="2:3" x14ac:dyDescent="0.25">
      <c r="B434" s="6"/>
      <c r="C434"/>
    </row>
    <row r="435" spans="2:3" x14ac:dyDescent="0.25">
      <c r="B435" s="6"/>
      <c r="C435"/>
    </row>
    <row r="436" spans="2:3" x14ac:dyDescent="0.25">
      <c r="B436" s="6"/>
      <c r="C436"/>
    </row>
    <row r="437" spans="2:3" x14ac:dyDescent="0.25">
      <c r="B437" s="6"/>
      <c r="C437"/>
    </row>
    <row r="438" spans="2:3" x14ac:dyDescent="0.25">
      <c r="B438" s="6"/>
      <c r="C438"/>
    </row>
    <row r="439" spans="2:3" x14ac:dyDescent="0.25">
      <c r="B439" s="6"/>
      <c r="C439"/>
    </row>
    <row r="440" spans="2:3" x14ac:dyDescent="0.25">
      <c r="B440" s="6"/>
      <c r="C440"/>
    </row>
    <row r="441" spans="2:3" x14ac:dyDescent="0.25">
      <c r="B441" s="6"/>
      <c r="C441"/>
    </row>
    <row r="442" spans="2:3" x14ac:dyDescent="0.25">
      <c r="B442" s="6"/>
      <c r="C442"/>
    </row>
    <row r="443" spans="2:3" x14ac:dyDescent="0.25">
      <c r="B443" s="6"/>
      <c r="C443"/>
    </row>
    <row r="444" spans="2:3" x14ac:dyDescent="0.25">
      <c r="B444" s="6"/>
      <c r="C444"/>
    </row>
    <row r="445" spans="2:3" x14ac:dyDescent="0.25">
      <c r="B445" s="6"/>
      <c r="C445"/>
    </row>
    <row r="446" spans="2:3" x14ac:dyDescent="0.25">
      <c r="B446" s="6"/>
      <c r="C446"/>
    </row>
    <row r="447" spans="2:3" x14ac:dyDescent="0.25">
      <c r="B447" s="6"/>
      <c r="C447"/>
    </row>
    <row r="448" spans="2:3" x14ac:dyDescent="0.25">
      <c r="B448" s="6"/>
      <c r="C448"/>
    </row>
    <row r="449" spans="2:3" x14ac:dyDescent="0.25">
      <c r="B449" s="6"/>
      <c r="C449"/>
    </row>
    <row r="450" spans="2:3" x14ac:dyDescent="0.25">
      <c r="B450" s="6"/>
      <c r="C450"/>
    </row>
    <row r="451" spans="2:3" x14ac:dyDescent="0.25">
      <c r="B451" s="6"/>
      <c r="C451"/>
    </row>
    <row r="452" spans="2:3" x14ac:dyDescent="0.25">
      <c r="B452" s="6"/>
      <c r="C452"/>
    </row>
    <row r="453" spans="2:3" x14ac:dyDescent="0.25">
      <c r="B453" s="6"/>
      <c r="C453"/>
    </row>
    <row r="454" spans="2:3" x14ac:dyDescent="0.25">
      <c r="B454" s="6"/>
      <c r="C454"/>
    </row>
    <row r="455" spans="2:3" x14ac:dyDescent="0.25">
      <c r="B455" s="6"/>
      <c r="C455"/>
    </row>
    <row r="456" spans="2:3" x14ac:dyDescent="0.25">
      <c r="B456" s="6"/>
      <c r="C456"/>
    </row>
    <row r="457" spans="2:3" x14ac:dyDescent="0.25">
      <c r="B457" s="6"/>
      <c r="C457"/>
    </row>
    <row r="458" spans="2:3" x14ac:dyDescent="0.25">
      <c r="B458" s="6"/>
      <c r="C458"/>
    </row>
    <row r="459" spans="2:3" x14ac:dyDescent="0.25">
      <c r="B459" s="6"/>
      <c r="C459"/>
    </row>
    <row r="460" spans="2:3" x14ac:dyDescent="0.25">
      <c r="B460" s="6"/>
      <c r="C460"/>
    </row>
    <row r="461" spans="2:3" x14ac:dyDescent="0.25">
      <c r="B461" s="6"/>
      <c r="C461"/>
    </row>
    <row r="462" spans="2:3" x14ac:dyDescent="0.25">
      <c r="B462" s="6"/>
      <c r="C462"/>
    </row>
    <row r="463" spans="2:3" x14ac:dyDescent="0.25">
      <c r="B463" s="6"/>
      <c r="C463"/>
    </row>
    <row r="464" spans="2:3" x14ac:dyDescent="0.25">
      <c r="B464" s="6"/>
      <c r="C464"/>
    </row>
    <row r="465" spans="2:3" x14ac:dyDescent="0.25">
      <c r="B465" s="6"/>
      <c r="C465"/>
    </row>
    <row r="466" spans="2:3" x14ac:dyDescent="0.25">
      <c r="B466" s="6"/>
      <c r="C466"/>
    </row>
    <row r="467" spans="2:3" x14ac:dyDescent="0.25">
      <c r="B467" s="6"/>
      <c r="C467"/>
    </row>
    <row r="468" spans="2:3" x14ac:dyDescent="0.25">
      <c r="B468" s="6"/>
      <c r="C468"/>
    </row>
    <row r="469" spans="2:3" x14ac:dyDescent="0.25">
      <c r="B469" s="6"/>
      <c r="C469"/>
    </row>
    <row r="470" spans="2:3" x14ac:dyDescent="0.25">
      <c r="B470" s="6"/>
    </row>
    <row r="471" spans="2:3" x14ac:dyDescent="0.25">
      <c r="B471" s="6"/>
    </row>
    <row r="472" spans="2:3" x14ac:dyDescent="0.25">
      <c r="B472" s="6"/>
    </row>
    <row r="473" spans="2:3" x14ac:dyDescent="0.25">
      <c r="B473" s="6"/>
    </row>
    <row r="474" spans="2:3" x14ac:dyDescent="0.25">
      <c r="B474" s="6"/>
    </row>
    <row r="475" spans="2:3" x14ac:dyDescent="0.25">
      <c r="B475" s="6"/>
    </row>
    <row r="476" spans="2:3" x14ac:dyDescent="0.25">
      <c r="B476" s="6"/>
    </row>
    <row r="477" spans="2:3" x14ac:dyDescent="0.25">
      <c r="B477" s="6"/>
    </row>
    <row r="478" spans="2:3" x14ac:dyDescent="0.25">
      <c r="B478" s="6"/>
    </row>
    <row r="479" spans="2:3" x14ac:dyDescent="0.25">
      <c r="B479" s="6"/>
    </row>
    <row r="480" spans="2:3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6"/>
    </row>
    <row r="703" spans="2:2" x14ac:dyDescent="0.25">
      <c r="B703" s="6"/>
    </row>
    <row r="704" spans="2:2" x14ac:dyDescent="0.25">
      <c r="B704" s="6"/>
    </row>
    <row r="705" spans="2:2" x14ac:dyDescent="0.25">
      <c r="B705" s="6"/>
    </row>
    <row r="706" spans="2:2" x14ac:dyDescent="0.25">
      <c r="B706" s="6"/>
    </row>
    <row r="707" spans="2:2" x14ac:dyDescent="0.25">
      <c r="B707" s="6"/>
    </row>
    <row r="708" spans="2:2" x14ac:dyDescent="0.25">
      <c r="B708" s="6"/>
    </row>
    <row r="709" spans="2:2" x14ac:dyDescent="0.25">
      <c r="B709" s="6"/>
    </row>
    <row r="710" spans="2:2" x14ac:dyDescent="0.25">
      <c r="B710" s="6"/>
    </row>
    <row r="711" spans="2:2" x14ac:dyDescent="0.25">
      <c r="B711" s="6"/>
    </row>
    <row r="712" spans="2:2" x14ac:dyDescent="0.25">
      <c r="B712" s="6"/>
    </row>
    <row r="713" spans="2:2" x14ac:dyDescent="0.25">
      <c r="B713" s="6"/>
    </row>
    <row r="714" spans="2:2" x14ac:dyDescent="0.25">
      <c r="B714" s="6"/>
    </row>
    <row r="715" spans="2:2" x14ac:dyDescent="0.25">
      <c r="B715" s="6"/>
    </row>
    <row r="716" spans="2:2" x14ac:dyDescent="0.25">
      <c r="B716" s="6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6"/>
    </row>
    <row r="903" spans="2:2" x14ac:dyDescent="0.25">
      <c r="B903" s="6"/>
    </row>
    <row r="904" spans="2:2" x14ac:dyDescent="0.25">
      <c r="B904" s="6"/>
    </row>
    <row r="905" spans="2:2" x14ac:dyDescent="0.25">
      <c r="B905" s="6"/>
    </row>
    <row r="906" spans="2:2" x14ac:dyDescent="0.25">
      <c r="B906" s="6"/>
    </row>
    <row r="907" spans="2:2" x14ac:dyDescent="0.25">
      <c r="B907" s="6"/>
    </row>
    <row r="908" spans="2:2" x14ac:dyDescent="0.25">
      <c r="B908" s="6"/>
    </row>
    <row r="909" spans="2:2" x14ac:dyDescent="0.25">
      <c r="B909" s="6"/>
    </row>
    <row r="910" spans="2:2" x14ac:dyDescent="0.25">
      <c r="B910" s="6"/>
    </row>
    <row r="911" spans="2:2" x14ac:dyDescent="0.25">
      <c r="B911" s="6"/>
    </row>
    <row r="912" spans="2:2" x14ac:dyDescent="0.25">
      <c r="B912" s="6"/>
    </row>
    <row r="913" spans="2:2" x14ac:dyDescent="0.25">
      <c r="B913" s="6"/>
    </row>
    <row r="914" spans="2:2" x14ac:dyDescent="0.25">
      <c r="B914" s="6"/>
    </row>
    <row r="915" spans="2:2" x14ac:dyDescent="0.25">
      <c r="B915" s="6"/>
    </row>
    <row r="916" spans="2:2" x14ac:dyDescent="0.25">
      <c r="B916" s="6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6"/>
    </row>
    <row r="1003" spans="2:2" x14ac:dyDescent="0.25">
      <c r="B1003" s="6"/>
    </row>
    <row r="1004" spans="2:2" x14ac:dyDescent="0.25">
      <c r="B1004" s="6"/>
    </row>
    <row r="1005" spans="2:2" x14ac:dyDescent="0.25">
      <c r="B1005" s="6"/>
    </row>
    <row r="1006" spans="2:2" x14ac:dyDescent="0.25">
      <c r="B1006" s="6"/>
    </row>
    <row r="1007" spans="2:2" x14ac:dyDescent="0.25">
      <c r="B1007" s="6"/>
    </row>
    <row r="1008" spans="2:2" x14ac:dyDescent="0.25">
      <c r="B1008" s="6"/>
    </row>
    <row r="1009" spans="2:2" x14ac:dyDescent="0.25">
      <c r="B1009" s="6"/>
    </row>
    <row r="1010" spans="2:2" x14ac:dyDescent="0.25">
      <c r="B1010" s="6"/>
    </row>
    <row r="1011" spans="2:2" x14ac:dyDescent="0.25">
      <c r="B1011" s="6"/>
    </row>
    <row r="1012" spans="2:2" x14ac:dyDescent="0.25">
      <c r="B1012" s="6"/>
    </row>
    <row r="1013" spans="2:2" x14ac:dyDescent="0.25">
      <c r="B1013" s="6"/>
    </row>
    <row r="1014" spans="2:2" x14ac:dyDescent="0.25">
      <c r="B1014" s="6"/>
    </row>
    <row r="1015" spans="2:2" x14ac:dyDescent="0.25">
      <c r="B1015" s="6"/>
    </row>
    <row r="1016" spans="2:2" x14ac:dyDescent="0.25">
      <c r="B1016" s="6"/>
    </row>
    <row r="1017" spans="2:2" x14ac:dyDescent="0.25">
      <c r="B1017" s="6"/>
    </row>
    <row r="1018" spans="2:2" x14ac:dyDescent="0.25">
      <c r="B1018" s="6"/>
    </row>
    <row r="1019" spans="2:2" x14ac:dyDescent="0.25">
      <c r="B1019" s="6"/>
    </row>
    <row r="1020" spans="2:2" x14ac:dyDescent="0.25">
      <c r="B1020" s="6"/>
    </row>
    <row r="1021" spans="2:2" x14ac:dyDescent="0.25">
      <c r="B1021" s="6"/>
    </row>
    <row r="1022" spans="2:2" x14ac:dyDescent="0.25">
      <c r="B1022" s="6"/>
    </row>
    <row r="1023" spans="2:2" x14ac:dyDescent="0.25">
      <c r="B1023" s="6"/>
    </row>
    <row r="1024" spans="2:2" x14ac:dyDescent="0.25">
      <c r="B1024" s="6"/>
    </row>
    <row r="1025" spans="2:2" x14ac:dyDescent="0.25">
      <c r="B1025" s="6"/>
    </row>
    <row r="1026" spans="2:2" x14ac:dyDescent="0.25">
      <c r="B1026" s="6"/>
    </row>
    <row r="1027" spans="2:2" x14ac:dyDescent="0.25">
      <c r="B1027" s="6"/>
    </row>
    <row r="1028" spans="2:2" x14ac:dyDescent="0.25">
      <c r="B1028" s="6"/>
    </row>
    <row r="1029" spans="2:2" x14ac:dyDescent="0.25">
      <c r="B1029" s="6"/>
    </row>
    <row r="1030" spans="2:2" x14ac:dyDescent="0.25">
      <c r="B1030" s="6"/>
    </row>
    <row r="1031" spans="2:2" x14ac:dyDescent="0.25">
      <c r="B1031" s="6"/>
    </row>
    <row r="1032" spans="2:2" x14ac:dyDescent="0.25">
      <c r="B1032" s="6"/>
    </row>
    <row r="1033" spans="2:2" x14ac:dyDescent="0.25">
      <c r="B1033" s="6"/>
    </row>
    <row r="1034" spans="2:2" x14ac:dyDescent="0.25">
      <c r="B1034" s="6"/>
    </row>
    <row r="1035" spans="2:2" x14ac:dyDescent="0.25">
      <c r="B1035" s="6"/>
    </row>
    <row r="1036" spans="2:2" x14ac:dyDescent="0.25">
      <c r="B1036" s="6"/>
    </row>
    <row r="1037" spans="2:2" x14ac:dyDescent="0.25">
      <c r="B1037" s="6"/>
    </row>
    <row r="1038" spans="2:2" x14ac:dyDescent="0.25">
      <c r="B1038" s="6"/>
    </row>
    <row r="1039" spans="2:2" x14ac:dyDescent="0.25">
      <c r="B1039" s="6"/>
    </row>
    <row r="1040" spans="2:2" x14ac:dyDescent="0.25">
      <c r="B1040" s="6"/>
    </row>
    <row r="1041" spans="2:2" x14ac:dyDescent="0.25">
      <c r="B1041" s="6"/>
    </row>
    <row r="1042" spans="2:2" x14ac:dyDescent="0.25">
      <c r="B1042" s="6"/>
    </row>
    <row r="1043" spans="2:2" x14ac:dyDescent="0.25">
      <c r="B1043" s="6"/>
    </row>
    <row r="1044" spans="2:2" x14ac:dyDescent="0.25">
      <c r="B1044" s="6"/>
    </row>
    <row r="1045" spans="2:2" x14ac:dyDescent="0.25">
      <c r="B1045" s="6"/>
    </row>
    <row r="1046" spans="2:2" x14ac:dyDescent="0.25">
      <c r="B1046" s="6"/>
    </row>
    <row r="1047" spans="2:2" x14ac:dyDescent="0.25">
      <c r="B1047" s="6"/>
    </row>
    <row r="1048" spans="2:2" x14ac:dyDescent="0.25">
      <c r="B1048" s="6"/>
    </row>
    <row r="1049" spans="2:2" x14ac:dyDescent="0.25">
      <c r="B1049" s="6"/>
    </row>
    <row r="1050" spans="2:2" x14ac:dyDescent="0.25">
      <c r="B1050" s="6"/>
    </row>
    <row r="1051" spans="2:2" x14ac:dyDescent="0.25">
      <c r="B1051" s="6"/>
    </row>
    <row r="1052" spans="2:2" x14ac:dyDescent="0.25">
      <c r="B1052" s="6"/>
    </row>
    <row r="1053" spans="2:2" x14ac:dyDescent="0.25">
      <c r="B1053" s="6"/>
    </row>
    <row r="1054" spans="2:2" x14ac:dyDescent="0.25">
      <c r="B1054" s="6"/>
    </row>
    <row r="1055" spans="2:2" x14ac:dyDescent="0.25">
      <c r="B1055" s="6"/>
    </row>
    <row r="1056" spans="2:2" x14ac:dyDescent="0.25">
      <c r="B1056" s="6"/>
    </row>
    <row r="1057" spans="2:2" x14ac:dyDescent="0.25">
      <c r="B1057" s="6"/>
    </row>
    <row r="1058" spans="2:2" x14ac:dyDescent="0.25">
      <c r="B1058" s="6"/>
    </row>
    <row r="1059" spans="2:2" x14ac:dyDescent="0.25">
      <c r="B1059" s="6"/>
    </row>
    <row r="1060" spans="2:2" x14ac:dyDescent="0.25">
      <c r="B1060" s="6"/>
    </row>
    <row r="1061" spans="2:2" x14ac:dyDescent="0.25">
      <c r="B1061" s="6"/>
    </row>
    <row r="1062" spans="2:2" x14ac:dyDescent="0.25">
      <c r="B1062" s="6"/>
    </row>
    <row r="1063" spans="2:2" x14ac:dyDescent="0.25">
      <c r="B1063" s="6"/>
    </row>
    <row r="1064" spans="2:2" x14ac:dyDescent="0.25">
      <c r="B1064" s="6"/>
    </row>
    <row r="1065" spans="2:2" x14ac:dyDescent="0.25">
      <c r="B1065" s="6"/>
    </row>
    <row r="1066" spans="2:2" x14ac:dyDescent="0.25">
      <c r="B1066" s="6"/>
    </row>
    <row r="1067" spans="2:2" x14ac:dyDescent="0.25">
      <c r="B1067" s="6"/>
    </row>
    <row r="1068" spans="2:2" x14ac:dyDescent="0.25">
      <c r="B1068" s="6"/>
    </row>
    <row r="1069" spans="2:2" x14ac:dyDescent="0.25">
      <c r="B1069" s="6"/>
    </row>
    <row r="1070" spans="2:2" x14ac:dyDescent="0.25">
      <c r="B1070" s="6"/>
    </row>
    <row r="1071" spans="2:2" x14ac:dyDescent="0.25">
      <c r="B1071" s="6"/>
    </row>
    <row r="1072" spans="2:2" x14ac:dyDescent="0.25">
      <c r="B1072" s="6"/>
    </row>
    <row r="1073" spans="2:2" x14ac:dyDescent="0.25">
      <c r="B1073" s="6"/>
    </row>
    <row r="1074" spans="2:2" x14ac:dyDescent="0.25">
      <c r="B1074" s="6"/>
    </row>
    <row r="1075" spans="2:2" x14ac:dyDescent="0.25">
      <c r="B1075" s="6"/>
    </row>
    <row r="1076" spans="2:2" x14ac:dyDescent="0.25">
      <c r="B1076" s="6"/>
    </row>
    <row r="1077" spans="2:2" x14ac:dyDescent="0.25">
      <c r="B1077" s="6"/>
    </row>
    <row r="1078" spans="2:2" x14ac:dyDescent="0.25">
      <c r="B1078" s="6"/>
    </row>
    <row r="1079" spans="2:2" x14ac:dyDescent="0.25">
      <c r="B1079" s="6"/>
    </row>
    <row r="1080" spans="2:2" x14ac:dyDescent="0.25">
      <c r="B1080" s="6"/>
    </row>
    <row r="1081" spans="2:2" x14ac:dyDescent="0.25">
      <c r="B1081" s="6"/>
    </row>
    <row r="1082" spans="2:2" x14ac:dyDescent="0.25">
      <c r="B1082" s="6"/>
    </row>
    <row r="1083" spans="2:2" x14ac:dyDescent="0.25">
      <c r="B1083" s="6"/>
    </row>
    <row r="1084" spans="2:2" x14ac:dyDescent="0.25">
      <c r="B1084" s="6"/>
    </row>
    <row r="1085" spans="2:2" x14ac:dyDescent="0.25">
      <c r="B1085" s="6"/>
    </row>
    <row r="1086" spans="2:2" x14ac:dyDescent="0.25">
      <c r="B1086" s="6"/>
    </row>
    <row r="1087" spans="2:2" x14ac:dyDescent="0.25">
      <c r="B1087" s="6"/>
    </row>
    <row r="1088" spans="2:2" x14ac:dyDescent="0.25">
      <c r="B1088" s="6"/>
    </row>
    <row r="1089" spans="2:2" x14ac:dyDescent="0.25">
      <c r="B1089" s="6"/>
    </row>
    <row r="1090" spans="2:2" x14ac:dyDescent="0.25">
      <c r="B1090" s="6"/>
    </row>
    <row r="1091" spans="2:2" x14ac:dyDescent="0.25">
      <c r="B1091" s="6"/>
    </row>
    <row r="1092" spans="2:2" x14ac:dyDescent="0.25">
      <c r="B1092" s="6"/>
    </row>
    <row r="1093" spans="2:2" x14ac:dyDescent="0.25">
      <c r="B1093" s="6"/>
    </row>
    <row r="1094" spans="2:2" x14ac:dyDescent="0.25">
      <c r="B1094" s="6"/>
    </row>
    <row r="1095" spans="2:2" x14ac:dyDescent="0.25">
      <c r="B1095" s="6"/>
    </row>
    <row r="1096" spans="2:2" x14ac:dyDescent="0.25">
      <c r="B1096" s="6"/>
    </row>
    <row r="1097" spans="2:2" x14ac:dyDescent="0.25">
      <c r="B1097" s="6"/>
    </row>
    <row r="1098" spans="2:2" x14ac:dyDescent="0.25">
      <c r="B1098" s="6"/>
    </row>
    <row r="1099" spans="2:2" x14ac:dyDescent="0.25">
      <c r="B1099" s="6"/>
    </row>
    <row r="1100" spans="2:2" x14ac:dyDescent="0.25">
      <c r="B1100" s="6"/>
    </row>
    <row r="1101" spans="2:2" x14ac:dyDescent="0.25">
      <c r="B1101" s="6"/>
    </row>
    <row r="1102" spans="2:2" x14ac:dyDescent="0.25">
      <c r="B1102" s="6"/>
    </row>
    <row r="1103" spans="2:2" x14ac:dyDescent="0.25">
      <c r="B1103" s="6"/>
    </row>
    <row r="1104" spans="2:2" x14ac:dyDescent="0.25">
      <c r="B1104" s="6"/>
    </row>
    <row r="1105" spans="2:2" x14ac:dyDescent="0.25">
      <c r="B1105" s="6"/>
    </row>
    <row r="1106" spans="2:2" x14ac:dyDescent="0.25">
      <c r="B1106" s="6"/>
    </row>
    <row r="1107" spans="2:2" x14ac:dyDescent="0.25">
      <c r="B1107" s="6"/>
    </row>
    <row r="1108" spans="2:2" x14ac:dyDescent="0.25">
      <c r="B1108" s="6"/>
    </row>
    <row r="1109" spans="2:2" x14ac:dyDescent="0.25">
      <c r="B1109" s="6"/>
    </row>
    <row r="1110" spans="2:2" x14ac:dyDescent="0.25">
      <c r="B1110" s="6"/>
    </row>
    <row r="1111" spans="2:2" x14ac:dyDescent="0.25">
      <c r="B1111" s="6"/>
    </row>
    <row r="1112" spans="2:2" x14ac:dyDescent="0.25">
      <c r="B1112" s="6"/>
    </row>
    <row r="1113" spans="2:2" x14ac:dyDescent="0.25">
      <c r="B1113" s="6"/>
    </row>
    <row r="1114" spans="2:2" x14ac:dyDescent="0.25">
      <c r="B1114" s="6"/>
    </row>
    <row r="1115" spans="2:2" x14ac:dyDescent="0.25">
      <c r="B1115" s="6"/>
    </row>
    <row r="1116" spans="2:2" x14ac:dyDescent="0.25">
      <c r="B1116" s="6"/>
    </row>
    <row r="1117" spans="2:2" x14ac:dyDescent="0.25">
      <c r="B1117" s="6"/>
    </row>
    <row r="1118" spans="2:2" x14ac:dyDescent="0.25">
      <c r="B1118" s="6"/>
    </row>
    <row r="1119" spans="2:2" x14ac:dyDescent="0.25">
      <c r="B1119" s="6"/>
    </row>
    <row r="1120" spans="2:2" x14ac:dyDescent="0.25">
      <c r="B1120" s="6"/>
    </row>
    <row r="1121" spans="2:2" x14ac:dyDescent="0.25">
      <c r="B1121" s="6"/>
    </row>
    <row r="1122" spans="2:2" x14ac:dyDescent="0.25">
      <c r="B1122" s="6"/>
    </row>
    <row r="1123" spans="2:2" x14ac:dyDescent="0.25">
      <c r="B1123" s="6"/>
    </row>
    <row r="1124" spans="2:2" x14ac:dyDescent="0.25">
      <c r="B1124" s="6"/>
    </row>
    <row r="1125" spans="2:2" x14ac:dyDescent="0.25">
      <c r="B1125" s="6"/>
    </row>
    <row r="1126" spans="2:2" x14ac:dyDescent="0.25">
      <c r="B1126" s="6"/>
    </row>
    <row r="1127" spans="2:2" x14ac:dyDescent="0.25">
      <c r="B1127" s="6"/>
    </row>
    <row r="1128" spans="2:2" x14ac:dyDescent="0.25">
      <c r="B1128" s="6"/>
    </row>
    <row r="1129" spans="2:2" x14ac:dyDescent="0.25">
      <c r="B1129" s="6"/>
    </row>
    <row r="1130" spans="2:2" x14ac:dyDescent="0.25">
      <c r="B1130" s="6"/>
    </row>
    <row r="1131" spans="2:2" x14ac:dyDescent="0.25">
      <c r="B1131" s="6"/>
    </row>
    <row r="1132" spans="2:2" x14ac:dyDescent="0.25">
      <c r="B1132" s="6"/>
    </row>
    <row r="1133" spans="2:2" x14ac:dyDescent="0.25">
      <c r="B1133" s="6"/>
    </row>
    <row r="1134" spans="2:2" x14ac:dyDescent="0.25">
      <c r="B1134" s="6"/>
    </row>
    <row r="1135" spans="2:2" x14ac:dyDescent="0.25">
      <c r="B1135" s="6"/>
    </row>
    <row r="1136" spans="2:2" x14ac:dyDescent="0.25">
      <c r="B1136" s="6"/>
    </row>
    <row r="1137" spans="2:2" x14ac:dyDescent="0.25">
      <c r="B1137" s="6"/>
    </row>
    <row r="1138" spans="2:2" x14ac:dyDescent="0.25">
      <c r="B1138" s="6"/>
    </row>
    <row r="1139" spans="2:2" x14ac:dyDescent="0.25">
      <c r="B1139" s="6"/>
    </row>
    <row r="1140" spans="2:2" x14ac:dyDescent="0.25">
      <c r="B1140" s="6"/>
    </row>
    <row r="1141" spans="2:2" x14ac:dyDescent="0.25">
      <c r="B1141" s="6"/>
    </row>
    <row r="1142" spans="2:2" x14ac:dyDescent="0.25">
      <c r="B1142" s="6"/>
    </row>
    <row r="1143" spans="2:2" x14ac:dyDescent="0.25">
      <c r="B1143" s="6"/>
    </row>
    <row r="1144" spans="2:2" x14ac:dyDescent="0.25">
      <c r="B1144" s="6"/>
    </row>
    <row r="1145" spans="2:2" x14ac:dyDescent="0.25">
      <c r="B1145" s="6"/>
    </row>
    <row r="1146" spans="2:2" x14ac:dyDescent="0.25">
      <c r="B1146" s="6"/>
    </row>
    <row r="1147" spans="2:2" x14ac:dyDescent="0.25">
      <c r="B1147" s="6"/>
    </row>
    <row r="1148" spans="2:2" x14ac:dyDescent="0.25">
      <c r="B1148" s="6"/>
    </row>
    <row r="1149" spans="2:2" x14ac:dyDescent="0.25">
      <c r="B1149" s="6"/>
    </row>
    <row r="1150" spans="2:2" x14ac:dyDescent="0.25">
      <c r="B1150" s="6"/>
    </row>
    <row r="1151" spans="2:2" x14ac:dyDescent="0.25">
      <c r="B1151" s="6"/>
    </row>
    <row r="1152" spans="2:2" x14ac:dyDescent="0.25">
      <c r="B1152" s="6"/>
    </row>
    <row r="1153" spans="2:2" x14ac:dyDescent="0.25">
      <c r="B1153" s="6"/>
    </row>
    <row r="1154" spans="2:2" x14ac:dyDescent="0.25">
      <c r="B1154" s="6"/>
    </row>
    <row r="1155" spans="2:2" x14ac:dyDescent="0.25">
      <c r="B1155" s="6"/>
    </row>
    <row r="1156" spans="2:2" x14ac:dyDescent="0.25">
      <c r="B1156" s="6"/>
    </row>
    <row r="1157" spans="2:2" x14ac:dyDescent="0.25">
      <c r="B1157" s="6"/>
    </row>
    <row r="1158" spans="2:2" x14ac:dyDescent="0.25">
      <c r="B1158" s="6"/>
    </row>
    <row r="1159" spans="2:2" x14ac:dyDescent="0.25">
      <c r="B1159" s="6"/>
    </row>
    <row r="1160" spans="2:2" x14ac:dyDescent="0.25">
      <c r="B1160" s="6"/>
    </row>
    <row r="1161" spans="2:2" x14ac:dyDescent="0.25">
      <c r="B1161" s="6"/>
    </row>
    <row r="1162" spans="2:2" x14ac:dyDescent="0.25">
      <c r="B1162" s="6"/>
    </row>
    <row r="1163" spans="2:2" x14ac:dyDescent="0.25">
      <c r="B1163" s="6"/>
    </row>
    <row r="1164" spans="2:2" x14ac:dyDescent="0.25">
      <c r="B1164" s="6"/>
    </row>
    <row r="1165" spans="2:2" x14ac:dyDescent="0.25">
      <c r="B1165" s="6"/>
    </row>
    <row r="1166" spans="2:2" x14ac:dyDescent="0.25">
      <c r="B1166" s="6"/>
    </row>
    <row r="1167" spans="2:2" x14ac:dyDescent="0.25">
      <c r="B1167" s="6"/>
    </row>
    <row r="1168" spans="2:2" x14ac:dyDescent="0.25">
      <c r="B1168" s="6"/>
    </row>
    <row r="1169" spans="2:2" x14ac:dyDescent="0.25">
      <c r="B1169" s="6"/>
    </row>
    <row r="1170" spans="2:2" x14ac:dyDescent="0.25">
      <c r="B1170" s="6"/>
    </row>
    <row r="1171" spans="2:2" x14ac:dyDescent="0.25">
      <c r="B1171" s="6"/>
    </row>
    <row r="1172" spans="2:2" x14ac:dyDescent="0.25">
      <c r="B1172" s="6"/>
    </row>
    <row r="1173" spans="2:2" x14ac:dyDescent="0.25">
      <c r="B1173" s="6"/>
    </row>
    <row r="1174" spans="2:2" x14ac:dyDescent="0.25">
      <c r="B1174" s="6"/>
    </row>
    <row r="1175" spans="2:2" x14ac:dyDescent="0.25">
      <c r="B1175" s="6"/>
    </row>
    <row r="1176" spans="2:2" x14ac:dyDescent="0.25">
      <c r="B1176" s="6"/>
    </row>
    <row r="1177" spans="2:2" x14ac:dyDescent="0.25">
      <c r="B1177" s="6"/>
    </row>
    <row r="1178" spans="2:2" x14ac:dyDescent="0.25">
      <c r="B1178" s="6"/>
    </row>
    <row r="1179" spans="2:2" x14ac:dyDescent="0.25">
      <c r="B1179" s="6"/>
    </row>
    <row r="1180" spans="2:2" x14ac:dyDescent="0.25">
      <c r="B1180" s="6"/>
    </row>
    <row r="1181" spans="2:2" x14ac:dyDescent="0.25">
      <c r="B1181" s="6"/>
    </row>
    <row r="1182" spans="2:2" x14ac:dyDescent="0.25">
      <c r="B1182" s="6"/>
    </row>
    <row r="1183" spans="2:2" x14ac:dyDescent="0.25">
      <c r="B1183" s="6"/>
    </row>
    <row r="1184" spans="2:2" x14ac:dyDescent="0.25">
      <c r="B1184" s="6"/>
    </row>
    <row r="1185" spans="2:2" x14ac:dyDescent="0.25">
      <c r="B1185" s="6"/>
    </row>
    <row r="1186" spans="2:2" x14ac:dyDescent="0.25">
      <c r="B1186" s="6"/>
    </row>
    <row r="1187" spans="2:2" x14ac:dyDescent="0.25">
      <c r="B1187" s="6"/>
    </row>
    <row r="1188" spans="2:2" x14ac:dyDescent="0.25">
      <c r="B1188" s="6"/>
    </row>
    <row r="1189" spans="2:2" x14ac:dyDescent="0.25">
      <c r="B1189" s="6"/>
    </row>
    <row r="1190" spans="2:2" x14ac:dyDescent="0.25">
      <c r="B1190" s="6"/>
    </row>
    <row r="1191" spans="2:2" x14ac:dyDescent="0.25">
      <c r="B1191" s="6"/>
    </row>
    <row r="1192" spans="2:2" x14ac:dyDescent="0.25">
      <c r="B1192" s="6"/>
    </row>
    <row r="1193" spans="2:2" x14ac:dyDescent="0.25">
      <c r="B1193" s="6"/>
    </row>
    <row r="1194" spans="2:2" x14ac:dyDescent="0.25">
      <c r="B1194" s="6"/>
    </row>
    <row r="1195" spans="2:2" x14ac:dyDescent="0.25">
      <c r="B1195" s="6"/>
    </row>
    <row r="1196" spans="2:2" x14ac:dyDescent="0.25">
      <c r="B1196" s="6"/>
    </row>
    <row r="1197" spans="2:2" x14ac:dyDescent="0.25">
      <c r="B1197" s="6"/>
    </row>
    <row r="1198" spans="2:2" x14ac:dyDescent="0.25">
      <c r="B1198" s="6"/>
    </row>
    <row r="1199" spans="2:2" x14ac:dyDescent="0.25">
      <c r="B1199" s="6"/>
    </row>
    <row r="1200" spans="2:2" x14ac:dyDescent="0.25">
      <c r="B1200" s="6"/>
    </row>
    <row r="1201" spans="2:2" x14ac:dyDescent="0.25">
      <c r="B1201" s="6"/>
    </row>
    <row r="1202" spans="2:2" x14ac:dyDescent="0.25">
      <c r="B1202" s="6"/>
    </row>
    <row r="1203" spans="2:2" x14ac:dyDescent="0.25">
      <c r="B1203" s="6"/>
    </row>
    <row r="1204" spans="2:2" x14ac:dyDescent="0.25">
      <c r="B1204" s="6"/>
    </row>
    <row r="1205" spans="2:2" x14ac:dyDescent="0.25">
      <c r="B1205" s="6"/>
    </row>
    <row r="1206" spans="2:2" x14ac:dyDescent="0.25">
      <c r="B1206" s="6"/>
    </row>
    <row r="1207" spans="2:2" x14ac:dyDescent="0.25">
      <c r="B1207" s="6"/>
    </row>
    <row r="1208" spans="2:2" x14ac:dyDescent="0.25">
      <c r="B1208" s="6"/>
    </row>
    <row r="1209" spans="2:2" x14ac:dyDescent="0.25">
      <c r="B1209" s="6"/>
    </row>
    <row r="1210" spans="2:2" x14ac:dyDescent="0.25">
      <c r="B1210" s="6"/>
    </row>
    <row r="1211" spans="2:2" x14ac:dyDescent="0.25">
      <c r="B1211" s="6"/>
    </row>
    <row r="1212" spans="2:2" x14ac:dyDescent="0.25">
      <c r="B1212" s="6"/>
    </row>
    <row r="1213" spans="2:2" x14ac:dyDescent="0.25">
      <c r="B1213" s="6"/>
    </row>
    <row r="1214" spans="2:2" x14ac:dyDescent="0.25">
      <c r="B1214" s="6"/>
    </row>
    <row r="1215" spans="2:2" x14ac:dyDescent="0.25">
      <c r="B1215" s="6"/>
    </row>
    <row r="1216" spans="2:2" x14ac:dyDescent="0.25">
      <c r="B1216" s="6"/>
    </row>
    <row r="1217" spans="2:2" x14ac:dyDescent="0.25">
      <c r="B1217" s="6"/>
    </row>
    <row r="1218" spans="2:2" x14ac:dyDescent="0.25">
      <c r="B1218" s="6"/>
    </row>
    <row r="1219" spans="2:2" x14ac:dyDescent="0.25">
      <c r="B1219" s="6"/>
    </row>
    <row r="1220" spans="2:2" x14ac:dyDescent="0.25">
      <c r="B1220" s="6"/>
    </row>
    <row r="1221" spans="2:2" x14ac:dyDescent="0.25">
      <c r="B1221" s="6"/>
    </row>
    <row r="1222" spans="2:2" x14ac:dyDescent="0.25">
      <c r="B1222" s="6"/>
    </row>
    <row r="1223" spans="2:2" x14ac:dyDescent="0.25">
      <c r="B1223" s="6"/>
    </row>
    <row r="1224" spans="2:2" x14ac:dyDescent="0.25">
      <c r="B1224" s="6"/>
    </row>
    <row r="1225" spans="2:2" x14ac:dyDescent="0.25">
      <c r="B1225" s="6"/>
    </row>
    <row r="1226" spans="2:2" x14ac:dyDescent="0.25">
      <c r="B1226" s="6"/>
    </row>
    <row r="1227" spans="2:2" x14ac:dyDescent="0.25">
      <c r="B1227" s="6"/>
    </row>
    <row r="1228" spans="2:2" x14ac:dyDescent="0.25">
      <c r="B1228" s="6"/>
    </row>
    <row r="1229" spans="2:2" x14ac:dyDescent="0.25">
      <c r="B1229" s="6"/>
    </row>
    <row r="1230" spans="2:2" x14ac:dyDescent="0.25">
      <c r="B1230" s="6"/>
    </row>
    <row r="1231" spans="2:2" x14ac:dyDescent="0.25">
      <c r="B1231" s="6"/>
    </row>
    <row r="1232" spans="2:2" x14ac:dyDescent="0.25">
      <c r="B1232" s="6"/>
    </row>
    <row r="1233" spans="2:2" x14ac:dyDescent="0.25">
      <c r="B1233" s="6"/>
    </row>
    <row r="1234" spans="2:2" x14ac:dyDescent="0.25">
      <c r="B1234" s="6"/>
    </row>
    <row r="1235" spans="2:2" x14ac:dyDescent="0.25">
      <c r="B1235" s="6"/>
    </row>
    <row r="1236" spans="2:2" x14ac:dyDescent="0.25">
      <c r="B1236" s="6"/>
    </row>
    <row r="1237" spans="2:2" x14ac:dyDescent="0.25">
      <c r="B1237" s="6"/>
    </row>
    <row r="1238" spans="2:2" x14ac:dyDescent="0.25">
      <c r="B1238" s="6"/>
    </row>
    <row r="1239" spans="2:2" x14ac:dyDescent="0.25">
      <c r="B1239" s="6"/>
    </row>
    <row r="1240" spans="2:2" x14ac:dyDescent="0.25">
      <c r="B1240" s="6"/>
    </row>
    <row r="1241" spans="2:2" x14ac:dyDescent="0.25">
      <c r="B1241" s="6"/>
    </row>
    <row r="1242" spans="2:2" x14ac:dyDescent="0.25">
      <c r="B1242" s="6"/>
    </row>
    <row r="1243" spans="2:2" x14ac:dyDescent="0.25">
      <c r="B1243" s="6"/>
    </row>
    <row r="1244" spans="2:2" x14ac:dyDescent="0.25">
      <c r="B1244" s="6"/>
    </row>
    <row r="1245" spans="2:2" x14ac:dyDescent="0.25">
      <c r="B1245" s="6"/>
    </row>
    <row r="1246" spans="2:2" x14ac:dyDescent="0.25">
      <c r="B1246" s="6"/>
    </row>
    <row r="1247" spans="2:2" x14ac:dyDescent="0.25">
      <c r="B1247" s="6"/>
    </row>
    <row r="1248" spans="2:2" x14ac:dyDescent="0.25">
      <c r="B1248" s="6"/>
    </row>
    <row r="1249" spans="2:2" x14ac:dyDescent="0.25">
      <c r="B1249" s="6"/>
    </row>
    <row r="1250" spans="2:2" x14ac:dyDescent="0.25">
      <c r="B1250" s="6"/>
    </row>
    <row r="1251" spans="2:2" x14ac:dyDescent="0.25">
      <c r="B1251" s="6"/>
    </row>
    <row r="1252" spans="2:2" x14ac:dyDescent="0.25">
      <c r="B1252" s="6"/>
    </row>
    <row r="1253" spans="2:2" x14ac:dyDescent="0.25">
      <c r="B1253" s="6"/>
    </row>
    <row r="1254" spans="2:2" x14ac:dyDescent="0.25">
      <c r="B1254" s="6"/>
    </row>
    <row r="1255" spans="2:2" x14ac:dyDescent="0.25">
      <c r="B1255" s="6"/>
    </row>
    <row r="1256" spans="2:2" x14ac:dyDescent="0.25">
      <c r="B1256" s="6"/>
    </row>
    <row r="1257" spans="2:2" x14ac:dyDescent="0.25">
      <c r="B1257" s="6"/>
    </row>
    <row r="1258" spans="2:2" x14ac:dyDescent="0.25">
      <c r="B1258" s="6"/>
    </row>
    <row r="1259" spans="2:2" x14ac:dyDescent="0.25">
      <c r="B1259" s="6"/>
    </row>
    <row r="1260" spans="2:2" x14ac:dyDescent="0.25">
      <c r="B1260" s="6"/>
    </row>
    <row r="1261" spans="2:2" x14ac:dyDescent="0.25">
      <c r="B1261" s="6"/>
    </row>
    <row r="1262" spans="2:2" x14ac:dyDescent="0.25">
      <c r="B1262" s="6"/>
    </row>
    <row r="1263" spans="2:2" x14ac:dyDescent="0.25">
      <c r="B1263" s="6"/>
    </row>
    <row r="1264" spans="2:2" x14ac:dyDescent="0.25">
      <c r="B1264" s="6"/>
    </row>
    <row r="1265" spans="2:2" x14ac:dyDescent="0.25">
      <c r="B1265" s="6"/>
    </row>
    <row r="1266" spans="2:2" x14ac:dyDescent="0.25">
      <c r="B1266" s="6"/>
    </row>
    <row r="1267" spans="2:2" x14ac:dyDescent="0.25">
      <c r="B1267" s="6"/>
    </row>
    <row r="1268" spans="2:2" x14ac:dyDescent="0.25">
      <c r="B1268" s="6"/>
    </row>
    <row r="1269" spans="2:2" x14ac:dyDescent="0.25">
      <c r="B1269" s="6"/>
    </row>
    <row r="1270" spans="2:2" x14ac:dyDescent="0.25">
      <c r="B1270" s="6"/>
    </row>
    <row r="1271" spans="2:2" x14ac:dyDescent="0.25">
      <c r="B1271" s="6"/>
    </row>
    <row r="1272" spans="2:2" x14ac:dyDescent="0.25">
      <c r="B1272" s="6"/>
    </row>
    <row r="1273" spans="2:2" x14ac:dyDescent="0.25">
      <c r="B1273" s="6"/>
    </row>
    <row r="1274" spans="2:2" x14ac:dyDescent="0.25">
      <c r="B1274" s="6"/>
    </row>
    <row r="1275" spans="2:2" x14ac:dyDescent="0.25">
      <c r="B1275" s="6"/>
    </row>
    <row r="1276" spans="2:2" x14ac:dyDescent="0.25">
      <c r="B1276" s="6"/>
    </row>
    <row r="1277" spans="2:2" x14ac:dyDescent="0.25">
      <c r="B1277" s="6"/>
    </row>
    <row r="1278" spans="2:2" x14ac:dyDescent="0.25">
      <c r="B1278" s="6"/>
    </row>
    <row r="1279" spans="2:2" x14ac:dyDescent="0.25">
      <c r="B1279" s="6"/>
    </row>
    <row r="1280" spans="2:2" x14ac:dyDescent="0.25">
      <c r="B1280" s="6"/>
    </row>
    <row r="1281" spans="2:2" x14ac:dyDescent="0.25">
      <c r="B1281" s="6"/>
    </row>
    <row r="1282" spans="2:2" x14ac:dyDescent="0.25">
      <c r="B1282" s="6"/>
    </row>
    <row r="1283" spans="2:2" x14ac:dyDescent="0.25">
      <c r="B1283" s="6"/>
    </row>
    <row r="1284" spans="2:2" x14ac:dyDescent="0.25">
      <c r="B1284" s="6"/>
    </row>
    <row r="1285" spans="2:2" x14ac:dyDescent="0.25">
      <c r="B1285" s="6"/>
    </row>
    <row r="1286" spans="2:2" x14ac:dyDescent="0.25">
      <c r="B1286" s="6"/>
    </row>
    <row r="1287" spans="2:2" x14ac:dyDescent="0.25">
      <c r="B1287" s="6"/>
    </row>
    <row r="1288" spans="2:2" x14ac:dyDescent="0.25">
      <c r="B1288" s="6"/>
    </row>
    <row r="1289" spans="2:2" x14ac:dyDescent="0.25">
      <c r="B1289" s="6"/>
    </row>
    <row r="1290" spans="2:2" x14ac:dyDescent="0.25">
      <c r="B1290" s="6"/>
    </row>
    <row r="1291" spans="2:2" x14ac:dyDescent="0.25">
      <c r="B1291" s="6"/>
    </row>
    <row r="1292" spans="2:2" x14ac:dyDescent="0.25">
      <c r="B1292" s="6"/>
    </row>
    <row r="1293" spans="2:2" x14ac:dyDescent="0.25">
      <c r="B1293" s="6"/>
    </row>
    <row r="1294" spans="2:2" x14ac:dyDescent="0.25">
      <c r="B1294" s="6"/>
    </row>
    <row r="1295" spans="2:2" x14ac:dyDescent="0.25">
      <c r="B1295" s="6"/>
    </row>
    <row r="1296" spans="2:2" x14ac:dyDescent="0.25">
      <c r="B1296" s="6"/>
    </row>
    <row r="1297" spans="2:2" x14ac:dyDescent="0.25">
      <c r="B1297" s="6"/>
    </row>
    <row r="1298" spans="2:2" x14ac:dyDescent="0.25">
      <c r="B1298" s="6"/>
    </row>
    <row r="1299" spans="2:2" x14ac:dyDescent="0.25">
      <c r="B1299" s="6"/>
    </row>
    <row r="1300" spans="2:2" x14ac:dyDescent="0.25">
      <c r="B1300" s="6"/>
    </row>
    <row r="1301" spans="2:2" x14ac:dyDescent="0.25">
      <c r="B1301" s="6"/>
    </row>
    <row r="1302" spans="2:2" x14ac:dyDescent="0.25">
      <c r="B1302" s="6"/>
    </row>
    <row r="1303" spans="2:2" x14ac:dyDescent="0.25">
      <c r="B1303" s="6"/>
    </row>
    <row r="1304" spans="2:2" x14ac:dyDescent="0.25">
      <c r="B1304" s="6"/>
    </row>
    <row r="1305" spans="2:2" x14ac:dyDescent="0.25">
      <c r="B1305" s="6"/>
    </row>
    <row r="1306" spans="2:2" x14ac:dyDescent="0.25">
      <c r="B1306" s="6"/>
    </row>
    <row r="1307" spans="2:2" x14ac:dyDescent="0.25">
      <c r="B1307" s="6"/>
    </row>
    <row r="1308" spans="2:2" x14ac:dyDescent="0.25">
      <c r="B1308" s="6"/>
    </row>
    <row r="1309" spans="2:2" x14ac:dyDescent="0.25">
      <c r="B1309" s="6"/>
    </row>
    <row r="1310" spans="2:2" x14ac:dyDescent="0.25">
      <c r="B1310" s="6"/>
    </row>
    <row r="1311" spans="2:2" x14ac:dyDescent="0.25">
      <c r="B1311" s="6"/>
    </row>
    <row r="1312" spans="2:2" x14ac:dyDescent="0.25">
      <c r="B1312" s="6"/>
    </row>
    <row r="1313" spans="2:2" x14ac:dyDescent="0.25">
      <c r="B1313" s="6"/>
    </row>
    <row r="1314" spans="2:2" x14ac:dyDescent="0.25">
      <c r="B1314" s="6"/>
    </row>
    <row r="1315" spans="2:2" x14ac:dyDescent="0.25">
      <c r="B1315" s="6"/>
    </row>
    <row r="1316" spans="2:2" x14ac:dyDescent="0.25">
      <c r="B1316" s="6"/>
    </row>
    <row r="1317" spans="2:2" x14ac:dyDescent="0.25">
      <c r="B1317" s="6"/>
    </row>
    <row r="1318" spans="2:2" x14ac:dyDescent="0.25">
      <c r="B1318" s="6"/>
    </row>
    <row r="1319" spans="2:2" x14ac:dyDescent="0.25">
      <c r="B1319" s="6"/>
    </row>
    <row r="1320" spans="2:2" x14ac:dyDescent="0.25">
      <c r="B1320" s="6"/>
    </row>
    <row r="1321" spans="2:2" x14ac:dyDescent="0.25">
      <c r="B1321" s="6"/>
    </row>
    <row r="1322" spans="2:2" x14ac:dyDescent="0.25">
      <c r="B1322" s="6"/>
    </row>
    <row r="1323" spans="2:2" x14ac:dyDescent="0.25">
      <c r="B1323" s="6"/>
    </row>
    <row r="1324" spans="2:2" x14ac:dyDescent="0.25">
      <c r="B1324" s="6"/>
    </row>
    <row r="1325" spans="2:2" x14ac:dyDescent="0.25">
      <c r="B1325" s="6"/>
    </row>
    <row r="1326" spans="2:2" x14ac:dyDescent="0.25">
      <c r="B1326" s="6"/>
    </row>
    <row r="1327" spans="2:2" x14ac:dyDescent="0.25">
      <c r="B1327" s="6"/>
    </row>
    <row r="1328" spans="2:2" x14ac:dyDescent="0.25">
      <c r="B1328" s="6"/>
    </row>
    <row r="1329" spans="2:2" x14ac:dyDescent="0.25">
      <c r="B1329" s="6"/>
    </row>
    <row r="1330" spans="2:2" x14ac:dyDescent="0.25">
      <c r="B1330" s="6"/>
    </row>
    <row r="1331" spans="2:2" x14ac:dyDescent="0.25">
      <c r="B1331" s="6"/>
    </row>
    <row r="1332" spans="2:2" x14ac:dyDescent="0.25">
      <c r="B1332" s="6"/>
    </row>
    <row r="1333" spans="2:2" x14ac:dyDescent="0.25">
      <c r="B1333" s="6"/>
    </row>
    <row r="1334" spans="2:2" x14ac:dyDescent="0.25">
      <c r="B1334" s="6"/>
    </row>
    <row r="1335" spans="2:2" x14ac:dyDescent="0.25">
      <c r="B1335" s="6"/>
    </row>
    <row r="1336" spans="2:2" x14ac:dyDescent="0.25">
      <c r="B1336" s="6"/>
    </row>
    <row r="1337" spans="2:2" x14ac:dyDescent="0.25">
      <c r="B1337" s="6"/>
    </row>
    <row r="1338" spans="2:2" x14ac:dyDescent="0.25">
      <c r="B1338" s="6"/>
    </row>
    <row r="1339" spans="2:2" x14ac:dyDescent="0.25">
      <c r="B1339" s="6"/>
    </row>
    <row r="1340" spans="2:2" x14ac:dyDescent="0.25">
      <c r="B1340" s="6"/>
    </row>
    <row r="1341" spans="2:2" x14ac:dyDescent="0.25">
      <c r="B1341" s="6"/>
    </row>
    <row r="1342" spans="2:2" x14ac:dyDescent="0.25">
      <c r="B1342" s="6"/>
    </row>
    <row r="1343" spans="2:2" x14ac:dyDescent="0.25">
      <c r="B1343" s="6"/>
    </row>
    <row r="1344" spans="2:2" x14ac:dyDescent="0.25">
      <c r="B1344" s="6"/>
    </row>
    <row r="1345" spans="2:2" x14ac:dyDescent="0.25">
      <c r="B1345" s="6"/>
    </row>
    <row r="1346" spans="2:2" x14ac:dyDescent="0.25">
      <c r="B1346" s="6"/>
    </row>
    <row r="1347" spans="2:2" x14ac:dyDescent="0.25">
      <c r="B1347" s="6"/>
    </row>
    <row r="1348" spans="2:2" x14ac:dyDescent="0.25">
      <c r="B1348" s="6"/>
    </row>
    <row r="1349" spans="2:2" x14ac:dyDescent="0.25">
      <c r="B1349" s="6"/>
    </row>
    <row r="1350" spans="2:2" x14ac:dyDescent="0.25">
      <c r="B1350" s="6"/>
    </row>
    <row r="1351" spans="2:2" x14ac:dyDescent="0.25">
      <c r="B1351" s="6"/>
    </row>
    <row r="1352" spans="2:2" x14ac:dyDescent="0.25">
      <c r="B1352" s="6"/>
    </row>
    <row r="1353" spans="2:2" x14ac:dyDescent="0.25">
      <c r="B1353" s="6"/>
    </row>
    <row r="1354" spans="2:2" x14ac:dyDescent="0.25">
      <c r="B1354" s="6"/>
    </row>
    <row r="1355" spans="2:2" x14ac:dyDescent="0.25">
      <c r="B1355" s="6"/>
    </row>
    <row r="1356" spans="2:2" x14ac:dyDescent="0.25">
      <c r="B1356" s="6"/>
    </row>
    <row r="1357" spans="2:2" x14ac:dyDescent="0.25">
      <c r="B1357" s="6"/>
    </row>
    <row r="1358" spans="2:2" x14ac:dyDescent="0.25">
      <c r="B1358" s="6"/>
    </row>
    <row r="1359" spans="2:2" x14ac:dyDescent="0.25">
      <c r="B1359" s="6"/>
    </row>
    <row r="1360" spans="2:2" x14ac:dyDescent="0.25">
      <c r="B1360" s="6"/>
    </row>
    <row r="1361" spans="2:2" x14ac:dyDescent="0.25">
      <c r="B1361" s="6"/>
    </row>
    <row r="1362" spans="2:2" x14ac:dyDescent="0.25">
      <c r="B1362" s="6"/>
    </row>
    <row r="1363" spans="2:2" x14ac:dyDescent="0.25">
      <c r="B1363" s="6"/>
    </row>
    <row r="1364" spans="2:2" x14ac:dyDescent="0.25">
      <c r="B1364" s="6"/>
    </row>
    <row r="1365" spans="2:2" x14ac:dyDescent="0.25">
      <c r="B1365" s="6"/>
    </row>
    <row r="1366" spans="2:2" x14ac:dyDescent="0.25">
      <c r="B1366" s="6"/>
    </row>
    <row r="1367" spans="2:2" x14ac:dyDescent="0.25">
      <c r="B1367" s="6"/>
    </row>
    <row r="1368" spans="2:2" x14ac:dyDescent="0.25">
      <c r="B1368" s="6"/>
    </row>
    <row r="1369" spans="2:2" x14ac:dyDescent="0.25">
      <c r="B1369" s="6"/>
    </row>
    <row r="1370" spans="2:2" x14ac:dyDescent="0.25">
      <c r="B1370" s="6"/>
    </row>
    <row r="1371" spans="2:2" x14ac:dyDescent="0.25">
      <c r="B1371" s="6"/>
    </row>
    <row r="1372" spans="2:2" x14ac:dyDescent="0.25">
      <c r="B1372" s="6"/>
    </row>
    <row r="1373" spans="2:2" x14ac:dyDescent="0.25">
      <c r="B1373" s="6"/>
    </row>
    <row r="1374" spans="2:2" x14ac:dyDescent="0.25">
      <c r="B1374" s="6"/>
    </row>
    <row r="1375" spans="2:2" x14ac:dyDescent="0.25">
      <c r="B1375" s="6"/>
    </row>
    <row r="1376" spans="2:2" x14ac:dyDescent="0.25">
      <c r="B1376" s="6"/>
    </row>
    <row r="1377" spans="2:2" x14ac:dyDescent="0.25">
      <c r="B1377" s="6"/>
    </row>
    <row r="1378" spans="2:2" x14ac:dyDescent="0.25">
      <c r="B1378" s="6"/>
    </row>
    <row r="1379" spans="2:2" x14ac:dyDescent="0.25">
      <c r="B1379" s="6"/>
    </row>
    <row r="1380" spans="2:2" x14ac:dyDescent="0.25">
      <c r="B1380" s="6"/>
    </row>
    <row r="1381" spans="2:2" x14ac:dyDescent="0.25">
      <c r="B1381" s="6"/>
    </row>
    <row r="1382" spans="2:2" x14ac:dyDescent="0.25">
      <c r="B1382" s="6"/>
    </row>
    <row r="1383" spans="2:2" x14ac:dyDescent="0.25">
      <c r="B1383" s="6"/>
    </row>
    <row r="1384" spans="2:2" x14ac:dyDescent="0.25">
      <c r="B1384" s="6"/>
    </row>
    <row r="1385" spans="2:2" x14ac:dyDescent="0.25">
      <c r="B1385" s="6"/>
    </row>
    <row r="1386" spans="2:2" x14ac:dyDescent="0.25">
      <c r="B1386" s="6"/>
    </row>
    <row r="1387" spans="2:2" x14ac:dyDescent="0.25">
      <c r="B1387" s="6"/>
    </row>
    <row r="1388" spans="2:2" x14ac:dyDescent="0.25">
      <c r="B1388" s="6"/>
    </row>
    <row r="1389" spans="2:2" x14ac:dyDescent="0.25">
      <c r="B1389" s="6"/>
    </row>
    <row r="1390" spans="2:2" x14ac:dyDescent="0.25">
      <c r="B1390" s="6"/>
    </row>
    <row r="1391" spans="2:2" x14ac:dyDescent="0.25">
      <c r="B1391" s="6"/>
    </row>
    <row r="1392" spans="2:2" x14ac:dyDescent="0.25">
      <c r="B1392" s="6"/>
    </row>
    <row r="1393" spans="2:2" x14ac:dyDescent="0.25">
      <c r="B1393" s="6"/>
    </row>
    <row r="1394" spans="2:2" x14ac:dyDescent="0.25">
      <c r="B1394" s="6"/>
    </row>
    <row r="1395" spans="2:2" x14ac:dyDescent="0.25">
      <c r="B1395" s="6"/>
    </row>
    <row r="1396" spans="2:2" x14ac:dyDescent="0.25">
      <c r="B1396" s="6"/>
    </row>
    <row r="1397" spans="2:2" x14ac:dyDescent="0.25">
      <c r="B1397" s="6"/>
    </row>
    <row r="1398" spans="2:2" x14ac:dyDescent="0.25">
      <c r="B1398" s="6"/>
    </row>
    <row r="1399" spans="2:2" x14ac:dyDescent="0.25">
      <c r="B1399" s="6"/>
    </row>
    <row r="1400" spans="2:2" x14ac:dyDescent="0.25">
      <c r="B1400" s="6"/>
    </row>
    <row r="1401" spans="2:2" x14ac:dyDescent="0.25">
      <c r="B1401" s="6"/>
    </row>
    <row r="1402" spans="2:2" x14ac:dyDescent="0.25">
      <c r="B1402" s="6"/>
    </row>
    <row r="1403" spans="2:2" x14ac:dyDescent="0.25">
      <c r="B1403" s="6"/>
    </row>
    <row r="1404" spans="2:2" x14ac:dyDescent="0.25">
      <c r="B1404" s="6"/>
    </row>
    <row r="1405" spans="2:2" x14ac:dyDescent="0.25">
      <c r="B1405" s="6"/>
    </row>
    <row r="1406" spans="2:2" x14ac:dyDescent="0.25">
      <c r="B1406" s="6"/>
    </row>
    <row r="1407" spans="2:2" x14ac:dyDescent="0.25">
      <c r="B1407" s="6"/>
    </row>
    <row r="1408" spans="2:2" x14ac:dyDescent="0.25">
      <c r="B1408" s="6"/>
    </row>
    <row r="1409" spans="2:2" x14ac:dyDescent="0.25">
      <c r="B1409" s="6"/>
    </row>
    <row r="1410" spans="2:2" x14ac:dyDescent="0.25">
      <c r="B1410" s="6"/>
    </row>
    <row r="1411" spans="2:2" x14ac:dyDescent="0.25">
      <c r="B1411" s="6"/>
    </row>
    <row r="1412" spans="2:2" x14ac:dyDescent="0.25">
      <c r="B1412" s="6"/>
    </row>
    <row r="1413" spans="2:2" x14ac:dyDescent="0.25">
      <c r="B1413" s="6"/>
    </row>
    <row r="1414" spans="2:2" x14ac:dyDescent="0.25">
      <c r="B1414" s="6"/>
    </row>
    <row r="1415" spans="2:2" x14ac:dyDescent="0.25">
      <c r="B1415" s="6"/>
    </row>
    <row r="1416" spans="2:2" x14ac:dyDescent="0.25">
      <c r="B1416" s="6"/>
    </row>
    <row r="1417" spans="2:2" x14ac:dyDescent="0.25">
      <c r="B1417" s="6"/>
    </row>
    <row r="1418" spans="2:2" x14ac:dyDescent="0.25">
      <c r="B1418" s="6"/>
    </row>
    <row r="1419" spans="2:2" x14ac:dyDescent="0.25">
      <c r="B1419" s="6"/>
    </row>
    <row r="1420" spans="2:2" x14ac:dyDescent="0.25">
      <c r="B1420" s="6"/>
    </row>
    <row r="1421" spans="2:2" x14ac:dyDescent="0.25">
      <c r="B1421" s="6"/>
    </row>
    <row r="1422" spans="2:2" x14ac:dyDescent="0.25">
      <c r="B1422" s="6"/>
    </row>
    <row r="1423" spans="2:2" x14ac:dyDescent="0.25">
      <c r="B1423" s="6"/>
    </row>
    <row r="1424" spans="2:2" x14ac:dyDescent="0.25">
      <c r="B1424" s="6"/>
    </row>
    <row r="1425" spans="2:2" x14ac:dyDescent="0.25">
      <c r="B1425" s="6"/>
    </row>
    <row r="1426" spans="2:2" x14ac:dyDescent="0.25">
      <c r="B1426" s="6"/>
    </row>
    <row r="1427" spans="2:2" x14ac:dyDescent="0.25">
      <c r="B1427" s="6"/>
    </row>
    <row r="1428" spans="2:2" x14ac:dyDescent="0.25">
      <c r="B1428" s="6"/>
    </row>
    <row r="1429" spans="2:2" x14ac:dyDescent="0.25">
      <c r="B1429" s="6"/>
    </row>
    <row r="1430" spans="2:2" x14ac:dyDescent="0.25">
      <c r="B1430" s="6"/>
    </row>
    <row r="1431" spans="2:2" x14ac:dyDescent="0.25">
      <c r="B1431" s="6"/>
    </row>
    <row r="1432" spans="2:2" x14ac:dyDescent="0.25">
      <c r="B1432" s="6"/>
    </row>
    <row r="1433" spans="2:2" x14ac:dyDescent="0.25">
      <c r="B1433" s="6"/>
    </row>
    <row r="1434" spans="2:2" x14ac:dyDescent="0.25">
      <c r="B1434" s="6"/>
    </row>
    <row r="1435" spans="2:2" x14ac:dyDescent="0.25">
      <c r="B1435" s="6"/>
    </row>
    <row r="1436" spans="2:2" x14ac:dyDescent="0.25">
      <c r="B1436" s="6"/>
    </row>
    <row r="1437" spans="2:2" x14ac:dyDescent="0.25">
      <c r="B1437" s="6"/>
    </row>
    <row r="1438" spans="2:2" x14ac:dyDescent="0.25">
      <c r="B1438" s="6"/>
    </row>
    <row r="1439" spans="2:2" x14ac:dyDescent="0.25">
      <c r="B1439" s="6"/>
    </row>
    <row r="1440" spans="2:2" x14ac:dyDescent="0.25">
      <c r="B1440" s="6"/>
    </row>
    <row r="1441" spans="2:2" x14ac:dyDescent="0.25">
      <c r="B1441" s="6"/>
    </row>
    <row r="1442" spans="2:2" x14ac:dyDescent="0.25">
      <c r="B1442" s="6"/>
    </row>
    <row r="1443" spans="2:2" x14ac:dyDescent="0.25">
      <c r="B1443" s="6"/>
    </row>
    <row r="1444" spans="2:2" x14ac:dyDescent="0.25">
      <c r="B1444" s="6"/>
    </row>
    <row r="1445" spans="2:2" x14ac:dyDescent="0.25">
      <c r="B1445" s="6"/>
    </row>
    <row r="1446" spans="2:2" x14ac:dyDescent="0.25">
      <c r="B1446" s="6"/>
    </row>
    <row r="1447" spans="2:2" x14ac:dyDescent="0.25">
      <c r="B1447" s="6"/>
    </row>
    <row r="1448" spans="2:2" x14ac:dyDescent="0.25">
      <c r="B1448" s="6"/>
    </row>
    <row r="1449" spans="2:2" x14ac:dyDescent="0.25">
      <c r="B1449" s="6"/>
    </row>
    <row r="1450" spans="2:2" x14ac:dyDescent="0.25">
      <c r="B1450" s="6"/>
    </row>
    <row r="1451" spans="2:2" x14ac:dyDescent="0.25">
      <c r="B1451" s="6"/>
    </row>
    <row r="1452" spans="2:2" x14ac:dyDescent="0.25">
      <c r="B1452" s="6"/>
    </row>
    <row r="1453" spans="2:2" x14ac:dyDescent="0.25">
      <c r="B1453" s="6"/>
    </row>
    <row r="1454" spans="2:2" x14ac:dyDescent="0.25">
      <c r="B1454" s="6"/>
    </row>
    <row r="1455" spans="2:2" x14ac:dyDescent="0.25">
      <c r="B1455" s="6"/>
    </row>
    <row r="1456" spans="2:2" x14ac:dyDescent="0.25">
      <c r="B1456" s="6"/>
    </row>
    <row r="1457" spans="2:2" x14ac:dyDescent="0.25">
      <c r="B1457" s="6"/>
    </row>
    <row r="1458" spans="2:2" x14ac:dyDescent="0.25">
      <c r="B1458" s="6"/>
    </row>
    <row r="1459" spans="2:2" x14ac:dyDescent="0.25">
      <c r="B1459" s="6"/>
    </row>
    <row r="1460" spans="2:2" x14ac:dyDescent="0.25">
      <c r="B1460" s="6"/>
    </row>
    <row r="1461" spans="2:2" x14ac:dyDescent="0.25">
      <c r="B1461" s="6"/>
    </row>
    <row r="1462" spans="2:2" x14ac:dyDescent="0.25">
      <c r="B1462" s="6"/>
    </row>
    <row r="1463" spans="2:2" x14ac:dyDescent="0.25">
      <c r="B1463" s="6"/>
    </row>
    <row r="1464" spans="2:2" x14ac:dyDescent="0.25">
      <c r="B1464" s="6"/>
    </row>
    <row r="1465" spans="2:2" x14ac:dyDescent="0.25">
      <c r="B1465" s="6"/>
    </row>
    <row r="1466" spans="2:2" x14ac:dyDescent="0.25">
      <c r="B1466" s="6"/>
    </row>
    <row r="1467" spans="2:2" x14ac:dyDescent="0.25">
      <c r="B1467" s="6"/>
    </row>
    <row r="1468" spans="2:2" x14ac:dyDescent="0.25">
      <c r="B1468" s="6"/>
    </row>
    <row r="1469" spans="2:2" x14ac:dyDescent="0.25">
      <c r="B1469" s="6"/>
    </row>
    <row r="1470" spans="2:2" x14ac:dyDescent="0.25">
      <c r="B1470" s="6"/>
    </row>
    <row r="1471" spans="2:2" x14ac:dyDescent="0.25">
      <c r="B1471" s="6"/>
    </row>
    <row r="1472" spans="2:2" x14ac:dyDescent="0.25">
      <c r="B1472" s="6"/>
    </row>
    <row r="1473" spans="2:2" x14ac:dyDescent="0.25">
      <c r="B1473" s="6"/>
    </row>
    <row r="1474" spans="2:2" x14ac:dyDescent="0.25">
      <c r="B1474" s="6"/>
    </row>
    <row r="1475" spans="2:2" x14ac:dyDescent="0.25">
      <c r="B1475" s="6"/>
    </row>
    <row r="1476" spans="2:2" x14ac:dyDescent="0.25">
      <c r="B1476" s="6"/>
    </row>
    <row r="1477" spans="2:2" x14ac:dyDescent="0.25">
      <c r="B1477" s="6"/>
    </row>
    <row r="1478" spans="2:2" x14ac:dyDescent="0.25">
      <c r="B1478" s="6"/>
    </row>
    <row r="1479" spans="2:2" x14ac:dyDescent="0.25">
      <c r="B1479" s="6"/>
    </row>
    <row r="1480" spans="2:2" x14ac:dyDescent="0.25">
      <c r="B1480" s="6"/>
    </row>
    <row r="1481" spans="2:2" x14ac:dyDescent="0.25">
      <c r="B1481" s="6"/>
    </row>
    <row r="1482" spans="2:2" x14ac:dyDescent="0.25">
      <c r="B1482" s="6"/>
    </row>
    <row r="1483" spans="2:2" x14ac:dyDescent="0.25">
      <c r="B1483" s="6"/>
    </row>
    <row r="1484" spans="2:2" x14ac:dyDescent="0.25">
      <c r="B1484" s="6"/>
    </row>
    <row r="1485" spans="2:2" x14ac:dyDescent="0.25">
      <c r="B1485" s="6"/>
    </row>
    <row r="1486" spans="2:2" x14ac:dyDescent="0.25">
      <c r="B1486" s="6"/>
    </row>
    <row r="1487" spans="2:2" x14ac:dyDescent="0.25">
      <c r="B1487" s="6"/>
    </row>
    <row r="1488" spans="2:2" x14ac:dyDescent="0.25">
      <c r="B1488" s="6"/>
    </row>
    <row r="1489" spans="2:2" x14ac:dyDescent="0.25">
      <c r="B1489" s="6"/>
    </row>
    <row r="1490" spans="2:2" x14ac:dyDescent="0.25">
      <c r="B1490" s="6"/>
    </row>
    <row r="1491" spans="2:2" x14ac:dyDescent="0.25">
      <c r="B1491" s="6"/>
    </row>
    <row r="1492" spans="2:2" x14ac:dyDescent="0.25">
      <c r="B1492" s="6"/>
    </row>
    <row r="1493" spans="2:2" x14ac:dyDescent="0.25">
      <c r="B1493" s="6"/>
    </row>
    <row r="1494" spans="2:2" x14ac:dyDescent="0.25">
      <c r="B1494" s="6"/>
    </row>
    <row r="1495" spans="2:2" x14ac:dyDescent="0.25">
      <c r="B1495" s="6"/>
    </row>
    <row r="1496" spans="2:2" x14ac:dyDescent="0.25">
      <c r="B1496" s="6"/>
    </row>
    <row r="1497" spans="2:2" x14ac:dyDescent="0.25">
      <c r="B1497" s="6"/>
    </row>
    <row r="1498" spans="2:2" x14ac:dyDescent="0.25">
      <c r="B1498" s="6"/>
    </row>
    <row r="1499" spans="2:2" x14ac:dyDescent="0.25">
      <c r="B1499" s="6"/>
    </row>
    <row r="1500" spans="2:2" x14ac:dyDescent="0.25">
      <c r="B1500" s="6"/>
    </row>
    <row r="1501" spans="2:2" x14ac:dyDescent="0.25">
      <c r="B1501" s="6"/>
    </row>
    <row r="1502" spans="2:2" x14ac:dyDescent="0.25">
      <c r="B1502" s="6"/>
    </row>
    <row r="1503" spans="2:2" x14ac:dyDescent="0.25">
      <c r="B1503" s="6"/>
    </row>
    <row r="1504" spans="2:2" x14ac:dyDescent="0.25">
      <c r="B1504" s="6"/>
    </row>
    <row r="1505" spans="2:2" x14ac:dyDescent="0.25">
      <c r="B1505" s="6"/>
    </row>
    <row r="1506" spans="2:2" x14ac:dyDescent="0.25">
      <c r="B1506" s="6"/>
    </row>
    <row r="1507" spans="2:2" x14ac:dyDescent="0.25">
      <c r="B1507" s="6"/>
    </row>
    <row r="1508" spans="2:2" x14ac:dyDescent="0.25">
      <c r="B1508" s="6"/>
    </row>
    <row r="1509" spans="2:2" x14ac:dyDescent="0.25">
      <c r="B1509" s="6"/>
    </row>
    <row r="1510" spans="2:2" x14ac:dyDescent="0.25">
      <c r="B1510" s="6"/>
    </row>
    <row r="1511" spans="2:2" x14ac:dyDescent="0.25">
      <c r="B1511" s="6"/>
    </row>
    <row r="1512" spans="2:2" x14ac:dyDescent="0.25">
      <c r="B1512" s="6"/>
    </row>
    <row r="1513" spans="2:2" x14ac:dyDescent="0.25">
      <c r="B1513" s="6"/>
    </row>
    <row r="1514" spans="2:2" x14ac:dyDescent="0.25">
      <c r="B1514" s="6"/>
    </row>
    <row r="1515" spans="2:2" x14ac:dyDescent="0.25">
      <c r="B1515" s="6"/>
    </row>
    <row r="1516" spans="2:2" x14ac:dyDescent="0.25">
      <c r="B1516" s="6"/>
    </row>
    <row r="1517" spans="2:2" x14ac:dyDescent="0.25">
      <c r="B1517" s="6"/>
    </row>
    <row r="1518" spans="2:2" x14ac:dyDescent="0.25">
      <c r="B1518" s="6"/>
    </row>
    <row r="1519" spans="2:2" x14ac:dyDescent="0.25">
      <c r="B1519" s="6"/>
    </row>
    <row r="1520" spans="2:2" x14ac:dyDescent="0.25">
      <c r="B1520" s="6"/>
    </row>
    <row r="1521" spans="2:2" x14ac:dyDescent="0.25">
      <c r="B1521" s="6"/>
    </row>
    <row r="1522" spans="2:2" x14ac:dyDescent="0.25">
      <c r="B1522" s="6"/>
    </row>
    <row r="1523" spans="2:2" x14ac:dyDescent="0.25">
      <c r="B1523" s="6"/>
    </row>
    <row r="1524" spans="2:2" x14ac:dyDescent="0.25">
      <c r="B1524" s="6"/>
    </row>
    <row r="1525" spans="2:2" x14ac:dyDescent="0.25">
      <c r="B1525" s="6"/>
    </row>
    <row r="1526" spans="2:2" x14ac:dyDescent="0.25">
      <c r="B1526" s="6"/>
    </row>
    <row r="1527" spans="2:2" x14ac:dyDescent="0.25">
      <c r="B1527" s="6"/>
    </row>
    <row r="1528" spans="2:2" x14ac:dyDescent="0.25">
      <c r="B1528" s="6"/>
    </row>
    <row r="1529" spans="2:2" x14ac:dyDescent="0.25">
      <c r="B1529" s="6"/>
    </row>
    <row r="1530" spans="2:2" x14ac:dyDescent="0.25">
      <c r="B1530" s="6"/>
    </row>
    <row r="1531" spans="2:2" x14ac:dyDescent="0.25">
      <c r="B1531" s="6"/>
    </row>
    <row r="1532" spans="2:2" x14ac:dyDescent="0.25">
      <c r="B1532" s="6"/>
    </row>
    <row r="1533" spans="2:2" x14ac:dyDescent="0.25">
      <c r="B1533" s="6"/>
    </row>
    <row r="1534" spans="2:2" x14ac:dyDescent="0.25">
      <c r="B1534" s="6"/>
    </row>
    <row r="1535" spans="2:2" x14ac:dyDescent="0.25">
      <c r="B1535" s="6"/>
    </row>
    <row r="1536" spans="2:2" x14ac:dyDescent="0.25">
      <c r="B1536" s="6"/>
    </row>
    <row r="1537" spans="2:2" x14ac:dyDescent="0.25">
      <c r="B1537" s="6"/>
    </row>
    <row r="1538" spans="2:2" x14ac:dyDescent="0.25">
      <c r="B1538" s="6"/>
    </row>
    <row r="1539" spans="2:2" x14ac:dyDescent="0.25">
      <c r="B1539" s="6"/>
    </row>
    <row r="1540" spans="2:2" x14ac:dyDescent="0.25">
      <c r="B1540" s="6"/>
    </row>
    <row r="1541" spans="2:2" x14ac:dyDescent="0.25">
      <c r="B1541" s="6"/>
    </row>
    <row r="1542" spans="2:2" x14ac:dyDescent="0.25">
      <c r="B1542" s="6"/>
    </row>
    <row r="1543" spans="2:2" x14ac:dyDescent="0.25">
      <c r="B1543" s="6"/>
    </row>
    <row r="1544" spans="2:2" x14ac:dyDescent="0.25">
      <c r="B1544" s="6"/>
    </row>
    <row r="1545" spans="2:2" x14ac:dyDescent="0.25">
      <c r="B1545" s="6"/>
    </row>
    <row r="1546" spans="2:2" x14ac:dyDescent="0.25">
      <c r="B1546" s="6"/>
    </row>
    <row r="1547" spans="2:2" x14ac:dyDescent="0.25">
      <c r="B1547" s="6"/>
    </row>
    <row r="1548" spans="2:2" x14ac:dyDescent="0.25">
      <c r="B1548" s="6"/>
    </row>
    <row r="1549" spans="2:2" x14ac:dyDescent="0.25">
      <c r="B1549" s="6"/>
    </row>
    <row r="1550" spans="2:2" x14ac:dyDescent="0.25">
      <c r="B1550" s="6"/>
    </row>
    <row r="1551" spans="2:2" x14ac:dyDescent="0.25">
      <c r="B1551" s="6"/>
    </row>
    <row r="1552" spans="2:2" x14ac:dyDescent="0.25">
      <c r="B1552" s="6"/>
    </row>
    <row r="1553" spans="2:2" x14ac:dyDescent="0.25">
      <c r="B1553" s="6"/>
    </row>
    <row r="1554" spans="2:2" x14ac:dyDescent="0.25">
      <c r="B1554" s="6"/>
    </row>
    <row r="1555" spans="2:2" x14ac:dyDescent="0.25">
      <c r="B1555" s="6"/>
    </row>
    <row r="1556" spans="2:2" x14ac:dyDescent="0.25">
      <c r="B1556" s="6"/>
    </row>
    <row r="1557" spans="2:2" x14ac:dyDescent="0.25">
      <c r="B1557" s="6"/>
    </row>
    <row r="1558" spans="2:2" x14ac:dyDescent="0.25">
      <c r="B1558" s="6"/>
    </row>
    <row r="1559" spans="2:2" x14ac:dyDescent="0.25">
      <c r="B1559" s="6"/>
    </row>
    <row r="1560" spans="2:2" x14ac:dyDescent="0.25">
      <c r="B1560" s="6"/>
    </row>
    <row r="1561" spans="2:2" x14ac:dyDescent="0.25">
      <c r="B1561" s="6"/>
    </row>
    <row r="1562" spans="2:2" x14ac:dyDescent="0.25">
      <c r="B1562" s="6"/>
    </row>
    <row r="1563" spans="2:2" x14ac:dyDescent="0.25">
      <c r="B1563" s="6"/>
    </row>
    <row r="1564" spans="2:2" x14ac:dyDescent="0.25">
      <c r="B1564" s="6"/>
    </row>
    <row r="1565" spans="2:2" x14ac:dyDescent="0.25">
      <c r="B1565" s="6"/>
    </row>
    <row r="1566" spans="2:2" x14ac:dyDescent="0.25">
      <c r="B1566" s="6"/>
    </row>
    <row r="1567" spans="2:2" x14ac:dyDescent="0.25">
      <c r="B1567" s="6"/>
    </row>
    <row r="1568" spans="2:2" x14ac:dyDescent="0.25">
      <c r="B1568" s="6"/>
    </row>
    <row r="1569" spans="2:2" x14ac:dyDescent="0.25">
      <c r="B1569" s="6"/>
    </row>
    <row r="1570" spans="2:2" x14ac:dyDescent="0.25">
      <c r="B1570" s="6"/>
    </row>
    <row r="1571" spans="2:2" x14ac:dyDescent="0.25">
      <c r="B1571" s="6"/>
    </row>
    <row r="1572" spans="2:2" x14ac:dyDescent="0.25">
      <c r="B1572" s="6"/>
    </row>
    <row r="1573" spans="2:2" x14ac:dyDescent="0.25">
      <c r="B1573" s="6"/>
    </row>
    <row r="1574" spans="2:2" x14ac:dyDescent="0.25">
      <c r="B1574" s="6"/>
    </row>
    <row r="1575" spans="2:2" x14ac:dyDescent="0.25">
      <c r="B1575" s="6"/>
    </row>
    <row r="1576" spans="2:2" x14ac:dyDescent="0.25">
      <c r="B1576" s="6"/>
    </row>
    <row r="1577" spans="2:2" x14ac:dyDescent="0.25">
      <c r="B1577" s="6"/>
    </row>
    <row r="1578" spans="2:2" x14ac:dyDescent="0.25">
      <c r="B1578" s="6"/>
    </row>
    <row r="1579" spans="2:2" x14ac:dyDescent="0.25">
      <c r="B1579" s="6"/>
    </row>
    <row r="1580" spans="2:2" x14ac:dyDescent="0.25">
      <c r="B1580" s="6"/>
    </row>
    <row r="1581" spans="2:2" x14ac:dyDescent="0.25">
      <c r="B1581" s="6"/>
    </row>
    <row r="1582" spans="2:2" x14ac:dyDescent="0.25">
      <c r="B1582" s="6"/>
    </row>
    <row r="1583" spans="2:2" x14ac:dyDescent="0.25">
      <c r="B1583" s="6"/>
    </row>
    <row r="1584" spans="2:2" x14ac:dyDescent="0.25">
      <c r="B1584" s="6"/>
    </row>
    <row r="1585" spans="2:2" x14ac:dyDescent="0.25">
      <c r="B1585" s="6"/>
    </row>
    <row r="1586" spans="2:2" x14ac:dyDescent="0.25">
      <c r="B1586" s="6"/>
    </row>
    <row r="1587" spans="2:2" x14ac:dyDescent="0.25">
      <c r="B1587" s="6"/>
    </row>
    <row r="1588" spans="2:2" x14ac:dyDescent="0.25">
      <c r="B1588" s="6"/>
    </row>
    <row r="1589" spans="2:2" x14ac:dyDescent="0.25">
      <c r="B1589" s="6"/>
    </row>
    <row r="1590" spans="2:2" x14ac:dyDescent="0.25">
      <c r="B1590" s="6"/>
    </row>
    <row r="1591" spans="2:2" x14ac:dyDescent="0.25">
      <c r="B1591" s="6"/>
    </row>
    <row r="1592" spans="2:2" x14ac:dyDescent="0.25">
      <c r="B1592" s="6"/>
    </row>
    <row r="1593" spans="2:2" x14ac:dyDescent="0.25">
      <c r="B1593" s="6"/>
    </row>
    <row r="1594" spans="2:2" x14ac:dyDescent="0.25">
      <c r="B1594" s="6"/>
    </row>
    <row r="1595" spans="2:2" x14ac:dyDescent="0.25">
      <c r="B1595" s="6"/>
    </row>
    <row r="1596" spans="2:2" x14ac:dyDescent="0.25">
      <c r="B1596" s="6"/>
    </row>
    <row r="1597" spans="2:2" x14ac:dyDescent="0.25">
      <c r="B1597" s="6"/>
    </row>
    <row r="1598" spans="2:2" x14ac:dyDescent="0.25">
      <c r="B1598" s="6"/>
    </row>
    <row r="1599" spans="2:2" x14ac:dyDescent="0.25">
      <c r="B1599" s="6"/>
    </row>
    <row r="1600" spans="2:2" x14ac:dyDescent="0.25">
      <c r="B1600" s="6"/>
    </row>
    <row r="1601" spans="2:2" x14ac:dyDescent="0.25">
      <c r="B1601" s="6"/>
    </row>
    <row r="1602" spans="2:2" x14ac:dyDescent="0.25">
      <c r="B1602" s="6"/>
    </row>
    <row r="1603" spans="2:2" x14ac:dyDescent="0.25">
      <c r="B1603" s="6"/>
    </row>
    <row r="1604" spans="2:2" x14ac:dyDescent="0.25">
      <c r="B1604" s="6"/>
    </row>
    <row r="1605" spans="2:2" x14ac:dyDescent="0.25">
      <c r="B1605" s="6"/>
    </row>
    <row r="1606" spans="2:2" x14ac:dyDescent="0.25">
      <c r="B1606" s="6"/>
    </row>
    <row r="1607" spans="2:2" x14ac:dyDescent="0.25">
      <c r="B1607" s="6"/>
    </row>
    <row r="1608" spans="2:2" x14ac:dyDescent="0.25">
      <c r="B1608" s="6"/>
    </row>
    <row r="1609" spans="2:2" x14ac:dyDescent="0.25">
      <c r="B1609" s="6"/>
    </row>
    <row r="1610" spans="2:2" x14ac:dyDescent="0.25">
      <c r="B1610" s="6"/>
    </row>
    <row r="1611" spans="2:2" x14ac:dyDescent="0.25">
      <c r="B1611" s="6"/>
    </row>
    <row r="1612" spans="2:2" x14ac:dyDescent="0.25">
      <c r="B1612" s="6"/>
    </row>
    <row r="1613" spans="2:2" x14ac:dyDescent="0.25">
      <c r="B1613" s="6"/>
    </row>
    <row r="1614" spans="2:2" x14ac:dyDescent="0.25">
      <c r="B1614" s="6"/>
    </row>
    <row r="1615" spans="2:2" x14ac:dyDescent="0.25">
      <c r="B1615" s="6"/>
    </row>
    <row r="1616" spans="2:2" x14ac:dyDescent="0.25">
      <c r="B1616" s="6"/>
    </row>
    <row r="1617" spans="2:2" x14ac:dyDescent="0.25">
      <c r="B1617" s="6"/>
    </row>
    <row r="1618" spans="2:2" x14ac:dyDescent="0.25">
      <c r="B1618" s="6"/>
    </row>
    <row r="1619" spans="2:2" x14ac:dyDescent="0.25">
      <c r="B1619" s="6"/>
    </row>
    <row r="1620" spans="2:2" x14ac:dyDescent="0.25">
      <c r="B1620" s="6"/>
    </row>
    <row r="1621" spans="2:2" x14ac:dyDescent="0.25">
      <c r="B1621" s="6"/>
    </row>
    <row r="1622" spans="2:2" x14ac:dyDescent="0.25">
      <c r="B1622" s="6"/>
    </row>
    <row r="1623" spans="2:2" x14ac:dyDescent="0.25">
      <c r="B1623" s="6"/>
    </row>
    <row r="1624" spans="2:2" x14ac:dyDescent="0.25">
      <c r="B1624" s="6"/>
    </row>
    <row r="1625" spans="2:2" x14ac:dyDescent="0.25">
      <c r="B1625" s="6"/>
    </row>
    <row r="1626" spans="2:2" x14ac:dyDescent="0.25">
      <c r="B1626" s="6"/>
    </row>
    <row r="1627" spans="2:2" x14ac:dyDescent="0.25">
      <c r="B1627" s="6"/>
    </row>
    <row r="1628" spans="2:2" x14ac:dyDescent="0.25">
      <c r="B1628" s="6"/>
    </row>
    <row r="1629" spans="2:2" x14ac:dyDescent="0.25">
      <c r="B1629" s="6"/>
    </row>
    <row r="1630" spans="2:2" x14ac:dyDescent="0.25">
      <c r="B1630" s="6"/>
    </row>
    <row r="1631" spans="2:2" x14ac:dyDescent="0.25">
      <c r="B1631" s="6"/>
    </row>
    <row r="1632" spans="2:2" x14ac:dyDescent="0.25">
      <c r="B1632" s="6"/>
    </row>
    <row r="1633" spans="2:2" x14ac:dyDescent="0.25">
      <c r="B1633" s="6"/>
    </row>
    <row r="1634" spans="2:2" x14ac:dyDescent="0.25">
      <c r="B1634" s="6"/>
    </row>
    <row r="1635" spans="2:2" x14ac:dyDescent="0.25">
      <c r="B1635" s="6"/>
    </row>
    <row r="1636" spans="2:2" x14ac:dyDescent="0.25">
      <c r="B1636" s="6"/>
    </row>
    <row r="1637" spans="2:2" x14ac:dyDescent="0.25">
      <c r="B1637" s="6"/>
    </row>
    <row r="1638" spans="2:2" x14ac:dyDescent="0.25">
      <c r="B1638" s="6"/>
    </row>
    <row r="1639" spans="2:2" x14ac:dyDescent="0.25">
      <c r="B1639" s="6"/>
    </row>
    <row r="1640" spans="2:2" x14ac:dyDescent="0.25">
      <c r="B1640" s="6"/>
    </row>
    <row r="1641" spans="2:2" x14ac:dyDescent="0.25">
      <c r="B1641" s="6"/>
    </row>
    <row r="1642" spans="2:2" x14ac:dyDescent="0.25">
      <c r="B1642" s="6"/>
    </row>
    <row r="1643" spans="2:2" x14ac:dyDescent="0.25">
      <c r="B1643" s="6"/>
    </row>
    <row r="1644" spans="2:2" x14ac:dyDescent="0.25">
      <c r="B1644" s="6"/>
    </row>
    <row r="1645" spans="2:2" x14ac:dyDescent="0.25">
      <c r="B1645" s="6"/>
    </row>
    <row r="1646" spans="2:2" x14ac:dyDescent="0.25">
      <c r="B1646" s="6"/>
    </row>
    <row r="1647" spans="2:2" x14ac:dyDescent="0.25">
      <c r="B1647" s="6"/>
    </row>
    <row r="1648" spans="2:2" x14ac:dyDescent="0.25">
      <c r="B1648" s="6"/>
    </row>
    <row r="1649" spans="2:2" x14ac:dyDescent="0.25">
      <c r="B1649" s="6"/>
    </row>
    <row r="1650" spans="2:2" x14ac:dyDescent="0.25">
      <c r="B1650" s="6"/>
    </row>
    <row r="1651" spans="2:2" x14ac:dyDescent="0.25">
      <c r="B1651" s="6"/>
    </row>
    <row r="1652" spans="2:2" x14ac:dyDescent="0.25">
      <c r="B1652" s="6"/>
    </row>
    <row r="1653" spans="2:2" x14ac:dyDescent="0.25">
      <c r="B1653" s="6"/>
    </row>
    <row r="1654" spans="2:2" x14ac:dyDescent="0.25">
      <c r="B1654" s="6"/>
    </row>
    <row r="1655" spans="2:2" x14ac:dyDescent="0.25">
      <c r="B1655" s="6"/>
    </row>
    <row r="1656" spans="2:2" x14ac:dyDescent="0.25">
      <c r="B1656" s="6"/>
    </row>
    <row r="1657" spans="2:2" x14ac:dyDescent="0.25">
      <c r="B1657" s="6"/>
    </row>
    <row r="1658" spans="2:2" x14ac:dyDescent="0.25">
      <c r="B1658" s="6"/>
    </row>
    <row r="1659" spans="2:2" x14ac:dyDescent="0.25">
      <c r="B1659" s="6"/>
    </row>
    <row r="1660" spans="2:2" x14ac:dyDescent="0.25">
      <c r="B1660" s="6"/>
    </row>
    <row r="1661" spans="2:2" x14ac:dyDescent="0.25">
      <c r="B1661" s="6"/>
    </row>
    <row r="1662" spans="2:2" x14ac:dyDescent="0.25">
      <c r="B1662" s="6"/>
    </row>
    <row r="1663" spans="2:2" x14ac:dyDescent="0.25">
      <c r="B1663" s="6"/>
    </row>
    <row r="1664" spans="2:2" x14ac:dyDescent="0.25">
      <c r="B1664" s="6"/>
    </row>
    <row r="1665" spans="2:2" x14ac:dyDescent="0.25">
      <c r="B1665" s="6"/>
    </row>
    <row r="1666" spans="2:2" x14ac:dyDescent="0.25">
      <c r="B1666" s="6"/>
    </row>
    <row r="1667" spans="2:2" x14ac:dyDescent="0.25">
      <c r="B1667" s="6"/>
    </row>
    <row r="1668" spans="2:2" x14ac:dyDescent="0.25">
      <c r="B1668" s="6"/>
    </row>
    <row r="1669" spans="2:2" x14ac:dyDescent="0.25">
      <c r="B1669" s="6"/>
    </row>
    <row r="1670" spans="2:2" x14ac:dyDescent="0.25">
      <c r="B1670" s="6"/>
    </row>
    <row r="1671" spans="2:2" x14ac:dyDescent="0.25">
      <c r="B1671" s="6"/>
    </row>
    <row r="1672" spans="2:2" x14ac:dyDescent="0.25">
      <c r="B1672" s="6"/>
    </row>
    <row r="1673" spans="2:2" x14ac:dyDescent="0.25">
      <c r="B1673" s="6"/>
    </row>
    <row r="1674" spans="2:2" x14ac:dyDescent="0.25">
      <c r="B1674" s="6"/>
    </row>
    <row r="1675" spans="2:2" x14ac:dyDescent="0.25">
      <c r="B1675" s="6"/>
    </row>
    <row r="1676" spans="2:2" x14ac:dyDescent="0.25">
      <c r="B1676" s="6"/>
    </row>
    <row r="1677" spans="2:2" x14ac:dyDescent="0.25">
      <c r="B1677" s="6"/>
    </row>
    <row r="1678" spans="2:2" x14ac:dyDescent="0.25">
      <c r="B1678" s="6"/>
    </row>
    <row r="1679" spans="2:2" x14ac:dyDescent="0.25">
      <c r="B1679" s="6"/>
    </row>
    <row r="1680" spans="2:2" x14ac:dyDescent="0.25">
      <c r="B1680" s="6"/>
    </row>
    <row r="1681" spans="2:2" x14ac:dyDescent="0.25">
      <c r="B1681" s="6"/>
    </row>
    <row r="1682" spans="2:2" x14ac:dyDescent="0.25">
      <c r="B1682" s="6"/>
    </row>
    <row r="1683" spans="2:2" x14ac:dyDescent="0.25">
      <c r="B1683" s="6"/>
    </row>
    <row r="1684" spans="2:2" x14ac:dyDescent="0.25">
      <c r="B1684" s="6"/>
    </row>
    <row r="1685" spans="2:2" x14ac:dyDescent="0.25">
      <c r="B1685" s="6"/>
    </row>
    <row r="1686" spans="2:2" x14ac:dyDescent="0.25">
      <c r="B1686" s="6"/>
    </row>
    <row r="1687" spans="2:2" x14ac:dyDescent="0.25">
      <c r="B1687" s="6"/>
    </row>
    <row r="1688" spans="2:2" x14ac:dyDescent="0.25">
      <c r="B1688" s="6"/>
    </row>
    <row r="1689" spans="2:2" x14ac:dyDescent="0.25">
      <c r="B1689" s="6"/>
    </row>
    <row r="1690" spans="2:2" x14ac:dyDescent="0.25">
      <c r="B1690" s="6"/>
    </row>
    <row r="1691" spans="2:2" x14ac:dyDescent="0.25">
      <c r="B1691" s="6"/>
    </row>
    <row r="1692" spans="2:2" x14ac:dyDescent="0.25">
      <c r="B1692" s="6"/>
    </row>
    <row r="1693" spans="2:2" x14ac:dyDescent="0.25">
      <c r="B1693" s="6"/>
    </row>
    <row r="1694" spans="2:2" x14ac:dyDescent="0.25">
      <c r="B1694" s="6"/>
    </row>
    <row r="1695" spans="2:2" x14ac:dyDescent="0.25">
      <c r="B1695" s="6"/>
    </row>
    <row r="1696" spans="2:2" x14ac:dyDescent="0.25">
      <c r="B1696" s="6"/>
    </row>
    <row r="1697" spans="2:2" x14ac:dyDescent="0.25">
      <c r="B1697" s="6"/>
    </row>
    <row r="1698" spans="2:2" x14ac:dyDescent="0.25">
      <c r="B1698" s="6"/>
    </row>
    <row r="1699" spans="2:2" x14ac:dyDescent="0.25">
      <c r="B1699" s="6"/>
    </row>
    <row r="1700" spans="2:2" x14ac:dyDescent="0.25">
      <c r="B1700" s="6"/>
    </row>
    <row r="1701" spans="2:2" x14ac:dyDescent="0.25">
      <c r="B1701" s="6"/>
    </row>
    <row r="1702" spans="2:2" x14ac:dyDescent="0.25">
      <c r="B1702" s="6"/>
    </row>
    <row r="1703" spans="2:2" x14ac:dyDescent="0.25">
      <c r="B1703" s="6"/>
    </row>
    <row r="1704" spans="2:2" x14ac:dyDescent="0.25">
      <c r="B1704" s="6"/>
    </row>
    <row r="1705" spans="2:2" x14ac:dyDescent="0.25">
      <c r="B1705" s="6"/>
    </row>
    <row r="1706" spans="2:2" x14ac:dyDescent="0.25">
      <c r="B1706" s="6"/>
    </row>
    <row r="1707" spans="2:2" x14ac:dyDescent="0.25">
      <c r="B1707" s="6"/>
    </row>
    <row r="1708" spans="2:2" x14ac:dyDescent="0.25">
      <c r="B1708" s="6"/>
    </row>
    <row r="1709" spans="2:2" x14ac:dyDescent="0.25">
      <c r="B1709" s="6"/>
    </row>
    <row r="1710" spans="2:2" x14ac:dyDescent="0.25">
      <c r="B1710" s="6"/>
    </row>
    <row r="1711" spans="2:2" x14ac:dyDescent="0.25">
      <c r="B1711" s="6"/>
    </row>
    <row r="1712" spans="2:2" x14ac:dyDescent="0.25">
      <c r="B1712" s="6"/>
    </row>
    <row r="1713" spans="2:2" x14ac:dyDescent="0.25">
      <c r="B1713" s="6"/>
    </row>
    <row r="1714" spans="2:2" x14ac:dyDescent="0.25">
      <c r="B1714" s="6"/>
    </row>
    <row r="1715" spans="2:2" x14ac:dyDescent="0.25">
      <c r="B1715" s="6"/>
    </row>
    <row r="1716" spans="2:2" x14ac:dyDescent="0.25">
      <c r="B1716" s="6"/>
    </row>
    <row r="1717" spans="2:2" x14ac:dyDescent="0.25">
      <c r="B1717" s="6"/>
    </row>
    <row r="1718" spans="2:2" x14ac:dyDescent="0.25">
      <c r="B1718" s="6"/>
    </row>
    <row r="1719" spans="2:2" x14ac:dyDescent="0.25">
      <c r="B1719" s="6"/>
    </row>
    <row r="1720" spans="2:2" x14ac:dyDescent="0.25">
      <c r="B1720" s="6"/>
    </row>
    <row r="1721" spans="2:2" x14ac:dyDescent="0.25">
      <c r="B1721" s="6"/>
    </row>
    <row r="1722" spans="2:2" x14ac:dyDescent="0.25">
      <c r="B1722" s="6"/>
    </row>
    <row r="1723" spans="2:2" x14ac:dyDescent="0.25">
      <c r="B1723" s="6"/>
    </row>
    <row r="1724" spans="2:2" x14ac:dyDescent="0.25">
      <c r="B1724" s="6"/>
    </row>
    <row r="1725" spans="2:2" x14ac:dyDescent="0.25">
      <c r="B1725" s="6"/>
    </row>
    <row r="1726" spans="2:2" x14ac:dyDescent="0.25">
      <c r="B1726" s="6"/>
    </row>
    <row r="1727" spans="2:2" x14ac:dyDescent="0.25">
      <c r="B1727" s="6"/>
    </row>
    <row r="1728" spans="2:2" x14ac:dyDescent="0.25">
      <c r="B1728" s="6"/>
    </row>
    <row r="1729" spans="2:2" x14ac:dyDescent="0.25">
      <c r="B1729" s="6"/>
    </row>
    <row r="1730" spans="2:2" x14ac:dyDescent="0.25">
      <c r="B1730" s="6"/>
    </row>
    <row r="1731" spans="2:2" x14ac:dyDescent="0.25">
      <c r="B1731" s="6"/>
    </row>
    <row r="1732" spans="2:2" x14ac:dyDescent="0.25">
      <c r="B1732" s="6"/>
    </row>
    <row r="1733" spans="2:2" x14ac:dyDescent="0.25">
      <c r="B1733" s="6"/>
    </row>
    <row r="1734" spans="2:2" x14ac:dyDescent="0.25">
      <c r="B1734" s="6"/>
    </row>
    <row r="1735" spans="2:2" x14ac:dyDescent="0.25">
      <c r="B1735" s="6"/>
    </row>
    <row r="1736" spans="2:2" x14ac:dyDescent="0.25">
      <c r="B1736" s="6"/>
    </row>
    <row r="1737" spans="2:2" x14ac:dyDescent="0.25">
      <c r="B1737" s="6"/>
    </row>
    <row r="1738" spans="2:2" x14ac:dyDescent="0.25">
      <c r="B1738" s="6"/>
    </row>
    <row r="1739" spans="2:2" x14ac:dyDescent="0.25">
      <c r="B1739" s="6"/>
    </row>
    <row r="1740" spans="2:2" x14ac:dyDescent="0.25">
      <c r="B1740" s="6"/>
    </row>
    <row r="1741" spans="2:2" x14ac:dyDescent="0.25">
      <c r="B1741" s="6"/>
    </row>
    <row r="1742" spans="2:2" x14ac:dyDescent="0.25">
      <c r="B1742" s="6"/>
    </row>
    <row r="1743" spans="2:2" x14ac:dyDescent="0.25">
      <c r="B1743" s="6"/>
    </row>
    <row r="1744" spans="2:2" x14ac:dyDescent="0.25">
      <c r="B1744" s="6"/>
    </row>
    <row r="1745" spans="2:2" x14ac:dyDescent="0.25">
      <c r="B1745" s="6"/>
    </row>
    <row r="1746" spans="2:2" x14ac:dyDescent="0.25">
      <c r="B1746" s="6"/>
    </row>
    <row r="1747" spans="2:2" x14ac:dyDescent="0.25">
      <c r="B1747" s="6"/>
    </row>
    <row r="1748" spans="2:2" x14ac:dyDescent="0.25">
      <c r="B1748" s="6"/>
    </row>
    <row r="1749" spans="2:2" x14ac:dyDescent="0.25">
      <c r="B1749" s="6"/>
    </row>
    <row r="1750" spans="2:2" x14ac:dyDescent="0.25">
      <c r="B1750" s="6"/>
    </row>
    <row r="1751" spans="2:2" x14ac:dyDescent="0.25">
      <c r="B1751" s="6"/>
    </row>
    <row r="1752" spans="2:2" x14ac:dyDescent="0.25">
      <c r="B1752" s="6"/>
    </row>
    <row r="1753" spans="2:2" x14ac:dyDescent="0.25">
      <c r="B1753" s="6"/>
    </row>
    <row r="1754" spans="2:2" x14ac:dyDescent="0.25">
      <c r="B1754" s="6"/>
    </row>
    <row r="1755" spans="2:2" x14ac:dyDescent="0.25">
      <c r="B1755" s="6"/>
    </row>
    <row r="1756" spans="2:2" x14ac:dyDescent="0.25">
      <c r="B1756" s="6"/>
    </row>
    <row r="1757" spans="2:2" x14ac:dyDescent="0.25">
      <c r="B1757" s="6"/>
    </row>
    <row r="1758" spans="2:2" x14ac:dyDescent="0.25">
      <c r="B1758" s="6"/>
    </row>
    <row r="1759" spans="2:2" x14ac:dyDescent="0.25">
      <c r="B1759" s="6"/>
    </row>
    <row r="1760" spans="2:2" x14ac:dyDescent="0.25">
      <c r="B1760" s="6"/>
    </row>
    <row r="1761" spans="2:2" x14ac:dyDescent="0.25">
      <c r="B1761" s="6"/>
    </row>
    <row r="1762" spans="2:2" x14ac:dyDescent="0.25">
      <c r="B1762" s="6"/>
    </row>
    <row r="1763" spans="2:2" x14ac:dyDescent="0.25">
      <c r="B1763" s="6"/>
    </row>
    <row r="1764" spans="2:2" x14ac:dyDescent="0.25">
      <c r="B1764" s="6"/>
    </row>
    <row r="1765" spans="2:2" x14ac:dyDescent="0.25">
      <c r="B1765" s="6"/>
    </row>
    <row r="1766" spans="2:2" x14ac:dyDescent="0.25">
      <c r="B1766" s="6"/>
    </row>
    <row r="1767" spans="2:2" x14ac:dyDescent="0.25">
      <c r="B1767" s="6"/>
    </row>
    <row r="1768" spans="2:2" x14ac:dyDescent="0.25">
      <c r="B1768" s="6"/>
    </row>
    <row r="1769" spans="2:2" x14ac:dyDescent="0.25">
      <c r="B1769" s="6"/>
    </row>
    <row r="1770" spans="2:2" x14ac:dyDescent="0.25">
      <c r="B1770" s="6"/>
    </row>
    <row r="1771" spans="2:2" x14ac:dyDescent="0.25">
      <c r="B1771" s="6"/>
    </row>
    <row r="1772" spans="2:2" x14ac:dyDescent="0.25">
      <c r="B1772" s="6"/>
    </row>
    <row r="1773" spans="2:2" x14ac:dyDescent="0.25">
      <c r="B1773" s="6"/>
    </row>
    <row r="1774" spans="2:2" x14ac:dyDescent="0.25">
      <c r="B1774" s="6"/>
    </row>
    <row r="1775" spans="2:2" x14ac:dyDescent="0.25">
      <c r="B1775" s="6"/>
    </row>
    <row r="1776" spans="2:2" x14ac:dyDescent="0.25">
      <c r="B1776" s="6"/>
    </row>
    <row r="1777" spans="2:2" x14ac:dyDescent="0.25">
      <c r="B1777" s="6"/>
    </row>
    <row r="1778" spans="2:2" x14ac:dyDescent="0.25">
      <c r="B1778" s="6"/>
    </row>
    <row r="1779" spans="2:2" x14ac:dyDescent="0.25">
      <c r="B1779" s="6"/>
    </row>
    <row r="1780" spans="2:2" x14ac:dyDescent="0.25">
      <c r="B1780" s="6"/>
    </row>
    <row r="1781" spans="2:2" x14ac:dyDescent="0.25">
      <c r="B1781" s="6"/>
    </row>
    <row r="1782" spans="2:2" x14ac:dyDescent="0.25">
      <c r="B1782" s="6"/>
    </row>
    <row r="1783" spans="2:2" x14ac:dyDescent="0.25">
      <c r="B1783" s="6"/>
    </row>
    <row r="1784" spans="2:2" x14ac:dyDescent="0.25">
      <c r="B1784" s="6"/>
    </row>
    <row r="1785" spans="2:2" x14ac:dyDescent="0.25">
      <c r="B1785" s="6"/>
    </row>
    <row r="1786" spans="2:2" x14ac:dyDescent="0.25">
      <c r="B1786" s="6"/>
    </row>
    <row r="1787" spans="2:2" x14ac:dyDescent="0.25">
      <c r="B1787" s="6"/>
    </row>
    <row r="1788" spans="2:2" x14ac:dyDescent="0.25">
      <c r="B1788" s="6"/>
    </row>
    <row r="1789" spans="2:2" x14ac:dyDescent="0.25">
      <c r="B1789" s="6"/>
    </row>
    <row r="1790" spans="2:2" x14ac:dyDescent="0.25">
      <c r="B1790" s="6"/>
    </row>
    <row r="1791" spans="2:2" x14ac:dyDescent="0.25">
      <c r="B1791" s="6"/>
    </row>
    <row r="1792" spans="2:2" x14ac:dyDescent="0.25">
      <c r="B1792" s="6"/>
    </row>
    <row r="1793" spans="2:2" x14ac:dyDescent="0.25">
      <c r="B1793" s="6"/>
    </row>
    <row r="1794" spans="2:2" x14ac:dyDescent="0.25">
      <c r="B1794" s="6"/>
    </row>
    <row r="1795" spans="2:2" x14ac:dyDescent="0.25">
      <c r="B1795" s="6"/>
    </row>
    <row r="1796" spans="2:2" x14ac:dyDescent="0.25">
      <c r="B1796" s="6"/>
    </row>
    <row r="1797" spans="2:2" x14ac:dyDescent="0.25">
      <c r="B1797" s="6"/>
    </row>
    <row r="1798" spans="2:2" x14ac:dyDescent="0.25">
      <c r="B1798" s="6"/>
    </row>
    <row r="1799" spans="2:2" x14ac:dyDescent="0.25">
      <c r="B1799" s="6"/>
    </row>
    <row r="1800" spans="2:2" x14ac:dyDescent="0.25">
      <c r="B1800" s="6"/>
    </row>
    <row r="1801" spans="2:2" x14ac:dyDescent="0.25">
      <c r="B1801" s="6"/>
    </row>
    <row r="1802" spans="2:2" x14ac:dyDescent="0.25">
      <c r="B1802" s="6"/>
    </row>
    <row r="1803" spans="2:2" x14ac:dyDescent="0.25">
      <c r="B1803" s="6"/>
    </row>
    <row r="1804" spans="2:2" x14ac:dyDescent="0.25">
      <c r="B1804" s="6"/>
    </row>
    <row r="1805" spans="2:2" x14ac:dyDescent="0.25">
      <c r="B1805" s="6"/>
    </row>
    <row r="1806" spans="2:2" x14ac:dyDescent="0.25">
      <c r="B1806" s="6"/>
    </row>
    <row r="1807" spans="2:2" x14ac:dyDescent="0.25">
      <c r="B1807" s="6"/>
    </row>
    <row r="1808" spans="2:2" x14ac:dyDescent="0.25">
      <c r="B1808" s="6"/>
    </row>
    <row r="1809" spans="2:2" x14ac:dyDescent="0.25">
      <c r="B1809" s="6"/>
    </row>
    <row r="1810" spans="2:2" x14ac:dyDescent="0.25">
      <c r="B1810" s="6"/>
    </row>
    <row r="1811" spans="2:2" x14ac:dyDescent="0.25">
      <c r="B1811" s="6"/>
    </row>
    <row r="1812" spans="2:2" x14ac:dyDescent="0.25">
      <c r="B1812" s="6"/>
    </row>
    <row r="1813" spans="2:2" x14ac:dyDescent="0.25">
      <c r="B1813" s="6"/>
    </row>
    <row r="1814" spans="2:2" x14ac:dyDescent="0.25">
      <c r="B1814" s="6"/>
    </row>
    <row r="1815" spans="2:2" x14ac:dyDescent="0.25">
      <c r="B1815" s="6"/>
    </row>
    <row r="1816" spans="2:2" x14ac:dyDescent="0.25">
      <c r="B1816" s="6"/>
    </row>
    <row r="1817" spans="2:2" x14ac:dyDescent="0.25">
      <c r="B1817" s="6"/>
    </row>
    <row r="1818" spans="2:2" x14ac:dyDescent="0.25">
      <c r="B1818" s="6"/>
    </row>
    <row r="1819" spans="2:2" x14ac:dyDescent="0.25">
      <c r="B1819" s="6"/>
    </row>
    <row r="1820" spans="2:2" x14ac:dyDescent="0.25">
      <c r="B1820" s="6"/>
    </row>
    <row r="1821" spans="2:2" x14ac:dyDescent="0.25">
      <c r="B1821" s="6"/>
    </row>
    <row r="1822" spans="2:2" x14ac:dyDescent="0.25">
      <c r="B1822" s="6"/>
    </row>
    <row r="1823" spans="2:2" x14ac:dyDescent="0.25">
      <c r="B1823" s="6"/>
    </row>
    <row r="1824" spans="2:2" x14ac:dyDescent="0.25">
      <c r="B1824" s="6"/>
    </row>
    <row r="1825" spans="2:2" x14ac:dyDescent="0.25">
      <c r="B1825" s="6"/>
    </row>
    <row r="1826" spans="2:2" x14ac:dyDescent="0.25">
      <c r="B1826" s="6"/>
    </row>
    <row r="1827" spans="2:2" x14ac:dyDescent="0.25">
      <c r="B1827" s="6"/>
    </row>
    <row r="1828" spans="2:2" x14ac:dyDescent="0.25">
      <c r="B1828" s="6"/>
    </row>
    <row r="1829" spans="2:2" x14ac:dyDescent="0.25">
      <c r="B1829" s="6"/>
    </row>
    <row r="1830" spans="2:2" x14ac:dyDescent="0.25">
      <c r="B1830" s="6"/>
    </row>
    <row r="1831" spans="2:2" x14ac:dyDescent="0.25">
      <c r="B1831" s="6"/>
    </row>
    <row r="1832" spans="2:2" x14ac:dyDescent="0.25">
      <c r="B1832" s="6"/>
    </row>
    <row r="1833" spans="2:2" x14ac:dyDescent="0.25">
      <c r="B1833" s="6"/>
    </row>
    <row r="1834" spans="2:2" x14ac:dyDescent="0.25">
      <c r="B1834" s="6"/>
    </row>
    <row r="1835" spans="2:2" x14ac:dyDescent="0.25">
      <c r="B1835" s="6"/>
    </row>
    <row r="1836" spans="2:2" x14ac:dyDescent="0.25">
      <c r="B1836" s="6"/>
    </row>
    <row r="1837" spans="2:2" x14ac:dyDescent="0.25">
      <c r="B1837" s="6"/>
    </row>
    <row r="1838" spans="2:2" x14ac:dyDescent="0.25">
      <c r="B1838" s="6"/>
    </row>
    <row r="1839" spans="2:2" x14ac:dyDescent="0.25">
      <c r="B1839" s="6"/>
    </row>
    <row r="1840" spans="2:2" x14ac:dyDescent="0.25">
      <c r="B1840" s="6"/>
    </row>
    <row r="1841" spans="2:2" x14ac:dyDescent="0.25">
      <c r="B1841" s="6"/>
    </row>
    <row r="1842" spans="2:2" x14ac:dyDescent="0.25">
      <c r="B1842" s="6"/>
    </row>
    <row r="1843" spans="2:2" x14ac:dyDescent="0.25">
      <c r="B1843" s="6"/>
    </row>
    <row r="1844" spans="2:2" x14ac:dyDescent="0.25">
      <c r="B1844" s="6"/>
    </row>
    <row r="1845" spans="2:2" x14ac:dyDescent="0.25">
      <c r="B1845" s="6"/>
    </row>
    <row r="1846" spans="2:2" x14ac:dyDescent="0.25">
      <c r="B1846" s="6"/>
    </row>
    <row r="1847" spans="2:2" x14ac:dyDescent="0.25">
      <c r="B1847" s="6"/>
    </row>
    <row r="1848" spans="2:2" x14ac:dyDescent="0.25">
      <c r="B1848" s="6"/>
    </row>
    <row r="1849" spans="2:2" x14ac:dyDescent="0.25">
      <c r="B1849" s="6"/>
    </row>
    <row r="1850" spans="2:2" x14ac:dyDescent="0.25">
      <c r="B1850" s="6"/>
    </row>
    <row r="1851" spans="2:2" x14ac:dyDescent="0.25">
      <c r="B1851" s="6"/>
    </row>
    <row r="1852" spans="2:2" x14ac:dyDescent="0.25">
      <c r="B1852" s="6"/>
    </row>
    <row r="1853" spans="2:2" x14ac:dyDescent="0.25">
      <c r="B1853" s="6"/>
    </row>
    <row r="1854" spans="2:2" x14ac:dyDescent="0.25">
      <c r="B1854" s="6"/>
    </row>
    <row r="1855" spans="2:2" x14ac:dyDescent="0.25">
      <c r="B1855" s="6"/>
    </row>
    <row r="1856" spans="2:2" x14ac:dyDescent="0.25">
      <c r="B1856" s="6"/>
    </row>
    <row r="1857" spans="2:2" x14ac:dyDescent="0.25">
      <c r="B1857" s="6"/>
    </row>
    <row r="1858" spans="2:2" x14ac:dyDescent="0.25">
      <c r="B1858" s="6"/>
    </row>
    <row r="1859" spans="2:2" x14ac:dyDescent="0.25">
      <c r="B1859" s="6"/>
    </row>
    <row r="1860" spans="2:2" x14ac:dyDescent="0.25">
      <c r="B1860" s="6"/>
    </row>
    <row r="1861" spans="2:2" x14ac:dyDescent="0.25">
      <c r="B1861" s="6"/>
    </row>
    <row r="1862" spans="2:2" x14ac:dyDescent="0.25">
      <c r="B1862" s="6"/>
    </row>
    <row r="1863" spans="2:2" x14ac:dyDescent="0.25">
      <c r="B1863" s="6"/>
    </row>
    <row r="1864" spans="2:2" x14ac:dyDescent="0.25">
      <c r="B1864" s="6"/>
    </row>
    <row r="1865" spans="2:2" x14ac:dyDescent="0.25">
      <c r="B1865" s="6"/>
    </row>
    <row r="1866" spans="2:2" x14ac:dyDescent="0.25">
      <c r="B1866" s="6"/>
    </row>
    <row r="1867" spans="2:2" x14ac:dyDescent="0.25">
      <c r="B1867" s="6"/>
    </row>
    <row r="1868" spans="2:2" x14ac:dyDescent="0.25">
      <c r="B1868" s="6"/>
    </row>
    <row r="1869" spans="2:2" x14ac:dyDescent="0.25">
      <c r="B1869" s="6"/>
    </row>
    <row r="1870" spans="2:2" x14ac:dyDescent="0.25">
      <c r="B1870" s="6"/>
    </row>
    <row r="1871" spans="2:2" x14ac:dyDescent="0.25">
      <c r="B1871" s="6"/>
    </row>
    <row r="1872" spans="2:2" x14ac:dyDescent="0.25">
      <c r="B1872" s="6"/>
    </row>
    <row r="1873" spans="2:2" x14ac:dyDescent="0.25">
      <c r="B1873" s="6"/>
    </row>
    <row r="1874" spans="2:2" x14ac:dyDescent="0.25">
      <c r="B1874" s="6"/>
    </row>
    <row r="1875" spans="2:2" x14ac:dyDescent="0.25">
      <c r="B1875" s="6"/>
    </row>
    <row r="1876" spans="2:2" x14ac:dyDescent="0.25">
      <c r="B1876" s="6"/>
    </row>
    <row r="1877" spans="2:2" x14ac:dyDescent="0.25">
      <c r="B1877" s="6"/>
    </row>
    <row r="1878" spans="2:2" x14ac:dyDescent="0.25">
      <c r="B1878" s="6"/>
    </row>
    <row r="1879" spans="2:2" x14ac:dyDescent="0.25">
      <c r="B1879" s="6"/>
    </row>
    <row r="1880" spans="2:2" x14ac:dyDescent="0.25">
      <c r="B1880" s="6"/>
    </row>
    <row r="1881" spans="2:2" x14ac:dyDescent="0.25">
      <c r="B1881" s="6"/>
    </row>
    <row r="1882" spans="2:2" x14ac:dyDescent="0.25">
      <c r="B1882" s="6"/>
    </row>
    <row r="1883" spans="2:2" x14ac:dyDescent="0.25">
      <c r="B1883" s="6"/>
    </row>
    <row r="1884" spans="2:2" x14ac:dyDescent="0.25">
      <c r="B1884" s="6"/>
    </row>
    <row r="1885" spans="2:2" x14ac:dyDescent="0.25">
      <c r="B1885" s="6"/>
    </row>
    <row r="1886" spans="2:2" x14ac:dyDescent="0.25">
      <c r="B1886" s="6"/>
    </row>
    <row r="1887" spans="2:2" x14ac:dyDescent="0.25">
      <c r="B1887" s="6"/>
    </row>
    <row r="1888" spans="2:2" x14ac:dyDescent="0.25">
      <c r="B1888" s="6"/>
    </row>
    <row r="1889" spans="2:2" x14ac:dyDescent="0.25">
      <c r="B1889" s="6"/>
    </row>
    <row r="1890" spans="2:2" x14ac:dyDescent="0.25">
      <c r="B1890" s="6"/>
    </row>
    <row r="1891" spans="2:2" x14ac:dyDescent="0.25">
      <c r="B1891" s="6"/>
    </row>
    <row r="1892" spans="2:2" x14ac:dyDescent="0.25">
      <c r="B1892" s="6"/>
    </row>
    <row r="1893" spans="2:2" x14ac:dyDescent="0.25">
      <c r="B1893" s="6"/>
    </row>
    <row r="1894" spans="2:2" x14ac:dyDescent="0.25">
      <c r="B1894" s="6"/>
    </row>
    <row r="1895" spans="2:2" x14ac:dyDescent="0.25">
      <c r="B1895" s="6"/>
    </row>
    <row r="1896" spans="2:2" x14ac:dyDescent="0.25">
      <c r="B1896" s="6"/>
    </row>
    <row r="1897" spans="2:2" x14ac:dyDescent="0.25">
      <c r="B1897" s="6"/>
    </row>
    <row r="1898" spans="2:2" x14ac:dyDescent="0.25">
      <c r="B1898" s="6"/>
    </row>
    <row r="1899" spans="2:2" x14ac:dyDescent="0.25">
      <c r="B1899" s="6"/>
    </row>
    <row r="1900" spans="2:2" x14ac:dyDescent="0.25">
      <c r="B1900" s="6"/>
    </row>
    <row r="1901" spans="2:2" x14ac:dyDescent="0.25">
      <c r="B1901" s="6"/>
    </row>
    <row r="1902" spans="2:2" x14ac:dyDescent="0.25">
      <c r="B1902" s="6"/>
    </row>
    <row r="1903" spans="2:2" x14ac:dyDescent="0.25">
      <c r="B1903" s="6"/>
    </row>
    <row r="1904" spans="2:2" x14ac:dyDescent="0.25">
      <c r="B1904" s="6"/>
    </row>
    <row r="1905" spans="2:2" x14ac:dyDescent="0.25">
      <c r="B1905" s="6"/>
    </row>
    <row r="1906" spans="2:2" x14ac:dyDescent="0.25">
      <c r="B1906" s="6"/>
    </row>
    <row r="1907" spans="2:2" x14ac:dyDescent="0.25">
      <c r="B1907" s="6"/>
    </row>
    <row r="1908" spans="2:2" x14ac:dyDescent="0.25">
      <c r="B1908" s="6"/>
    </row>
    <row r="1909" spans="2:2" x14ac:dyDescent="0.25">
      <c r="B1909" s="6"/>
    </row>
    <row r="1910" spans="2:2" x14ac:dyDescent="0.25">
      <c r="B1910" s="6"/>
    </row>
    <row r="1911" spans="2:2" x14ac:dyDescent="0.25">
      <c r="B1911" s="6"/>
    </row>
    <row r="1912" spans="2:2" x14ac:dyDescent="0.25">
      <c r="B1912" s="6"/>
    </row>
    <row r="1913" spans="2:2" x14ac:dyDescent="0.25">
      <c r="B1913" s="6"/>
    </row>
    <row r="1914" spans="2:2" x14ac:dyDescent="0.25">
      <c r="B1914" s="6"/>
    </row>
    <row r="1915" spans="2:2" x14ac:dyDescent="0.25">
      <c r="B1915" s="6"/>
    </row>
    <row r="1916" spans="2:2" x14ac:dyDescent="0.25">
      <c r="B1916" s="6"/>
    </row>
    <row r="1917" spans="2:2" x14ac:dyDescent="0.25">
      <c r="B1917" s="6"/>
    </row>
    <row r="1918" spans="2:2" x14ac:dyDescent="0.25">
      <c r="B1918" s="6"/>
    </row>
    <row r="1919" spans="2:2" x14ac:dyDescent="0.25">
      <c r="B1919" s="6"/>
    </row>
    <row r="1920" spans="2:2" x14ac:dyDescent="0.25">
      <c r="B1920" s="6"/>
    </row>
    <row r="1921" spans="2:2" x14ac:dyDescent="0.25">
      <c r="B1921" s="6"/>
    </row>
    <row r="1922" spans="2:2" x14ac:dyDescent="0.25">
      <c r="B1922" s="6"/>
    </row>
    <row r="1923" spans="2:2" x14ac:dyDescent="0.25">
      <c r="B1923" s="6"/>
    </row>
    <row r="1924" spans="2:2" x14ac:dyDescent="0.25">
      <c r="B1924" s="6"/>
    </row>
    <row r="1925" spans="2:2" x14ac:dyDescent="0.25">
      <c r="B1925" s="6"/>
    </row>
    <row r="1926" spans="2:2" x14ac:dyDescent="0.25">
      <c r="B1926" s="6"/>
    </row>
    <row r="1927" spans="2:2" x14ac:dyDescent="0.25">
      <c r="B1927" s="6"/>
    </row>
    <row r="1928" spans="2:2" x14ac:dyDescent="0.25">
      <c r="B1928" s="6"/>
    </row>
    <row r="1929" spans="2:2" x14ac:dyDescent="0.25">
      <c r="B1929" s="6"/>
    </row>
    <row r="1930" spans="2:2" x14ac:dyDescent="0.25">
      <c r="B1930" s="6"/>
    </row>
    <row r="1931" spans="2:2" x14ac:dyDescent="0.25">
      <c r="B1931" s="6"/>
    </row>
    <row r="1932" spans="2:2" x14ac:dyDescent="0.25">
      <c r="B1932" s="6"/>
    </row>
    <row r="1933" spans="2:2" x14ac:dyDescent="0.25">
      <c r="B1933" s="6"/>
    </row>
    <row r="1934" spans="2:2" x14ac:dyDescent="0.25">
      <c r="B1934" s="6"/>
    </row>
    <row r="1935" spans="2:2" x14ac:dyDescent="0.25">
      <c r="B1935" s="6"/>
    </row>
    <row r="1936" spans="2:2" x14ac:dyDescent="0.25">
      <c r="B1936" s="6"/>
    </row>
    <row r="1937" spans="2:2" x14ac:dyDescent="0.25">
      <c r="B1937" s="6"/>
    </row>
    <row r="1938" spans="2:2" x14ac:dyDescent="0.25">
      <c r="B1938" s="6"/>
    </row>
    <row r="1939" spans="2:2" x14ac:dyDescent="0.25">
      <c r="B1939" s="6"/>
    </row>
    <row r="1940" spans="2:2" x14ac:dyDescent="0.25">
      <c r="B1940" s="6"/>
    </row>
    <row r="1941" spans="2:2" x14ac:dyDescent="0.25">
      <c r="B1941" s="6"/>
    </row>
    <row r="1942" spans="2:2" x14ac:dyDescent="0.25">
      <c r="B1942" s="6"/>
    </row>
    <row r="1943" spans="2:2" x14ac:dyDescent="0.25">
      <c r="B1943" s="6"/>
    </row>
    <row r="1944" spans="2:2" x14ac:dyDescent="0.25">
      <c r="B1944" s="6"/>
    </row>
    <row r="1945" spans="2:2" x14ac:dyDescent="0.25">
      <c r="B1945" s="6"/>
    </row>
    <row r="1946" spans="2:2" x14ac:dyDescent="0.25">
      <c r="B1946" s="6"/>
    </row>
    <row r="1947" spans="2:2" x14ac:dyDescent="0.25">
      <c r="B1947" s="6"/>
    </row>
    <row r="1948" spans="2:2" x14ac:dyDescent="0.25">
      <c r="B1948" s="6"/>
    </row>
    <row r="1949" spans="2:2" x14ac:dyDescent="0.25">
      <c r="B1949" s="6"/>
    </row>
    <row r="1950" spans="2:2" x14ac:dyDescent="0.25">
      <c r="B1950" s="6"/>
    </row>
    <row r="1951" spans="2:2" x14ac:dyDescent="0.25">
      <c r="B1951" s="6"/>
    </row>
    <row r="1952" spans="2:2" x14ac:dyDescent="0.25">
      <c r="B1952" s="6"/>
    </row>
    <row r="1953" spans="2:2" x14ac:dyDescent="0.25">
      <c r="B1953" s="6"/>
    </row>
    <row r="1954" spans="2:2" x14ac:dyDescent="0.25">
      <c r="B1954" s="6"/>
    </row>
    <row r="1955" spans="2:2" x14ac:dyDescent="0.25">
      <c r="B1955" s="6"/>
    </row>
    <row r="1956" spans="2:2" x14ac:dyDescent="0.25">
      <c r="B1956" s="6"/>
    </row>
    <row r="1957" spans="2:2" x14ac:dyDescent="0.25">
      <c r="B1957" s="6"/>
    </row>
    <row r="1958" spans="2:2" x14ac:dyDescent="0.25">
      <c r="B1958" s="6"/>
    </row>
    <row r="1959" spans="2:2" x14ac:dyDescent="0.25">
      <c r="B1959" s="6"/>
    </row>
    <row r="1960" spans="2:2" x14ac:dyDescent="0.25">
      <c r="B1960" s="6"/>
    </row>
    <row r="1961" spans="2:2" x14ac:dyDescent="0.25">
      <c r="B1961" s="6"/>
    </row>
    <row r="1962" spans="2:2" x14ac:dyDescent="0.25">
      <c r="B1962" s="6"/>
    </row>
    <row r="1963" spans="2:2" x14ac:dyDescent="0.25">
      <c r="B1963" s="6"/>
    </row>
    <row r="1964" spans="2:2" x14ac:dyDescent="0.25">
      <c r="B1964" s="6"/>
    </row>
    <row r="1965" spans="2:2" x14ac:dyDescent="0.25">
      <c r="B1965" s="6"/>
    </row>
    <row r="1966" spans="2:2" x14ac:dyDescent="0.25">
      <c r="B1966" s="6"/>
    </row>
    <row r="1967" spans="2:2" x14ac:dyDescent="0.25">
      <c r="B1967" s="6"/>
    </row>
    <row r="1968" spans="2:2" x14ac:dyDescent="0.25">
      <c r="B1968" s="6"/>
    </row>
    <row r="1969" spans="2:2" x14ac:dyDescent="0.25">
      <c r="B1969" s="6"/>
    </row>
    <row r="1970" spans="2:2" x14ac:dyDescent="0.25">
      <c r="B1970" s="6"/>
    </row>
    <row r="1971" spans="2:2" x14ac:dyDescent="0.25">
      <c r="B1971" s="6"/>
    </row>
    <row r="1972" spans="2:2" x14ac:dyDescent="0.25">
      <c r="B1972" s="6"/>
    </row>
    <row r="1973" spans="2:2" x14ac:dyDescent="0.25">
      <c r="B1973" s="6"/>
    </row>
    <row r="1974" spans="2:2" x14ac:dyDescent="0.25">
      <c r="B1974" s="6"/>
    </row>
    <row r="1975" spans="2:2" x14ac:dyDescent="0.25">
      <c r="B1975" s="6"/>
    </row>
    <row r="1976" spans="2:2" x14ac:dyDescent="0.25">
      <c r="B1976" s="6"/>
    </row>
    <row r="1977" spans="2:2" x14ac:dyDescent="0.25">
      <c r="B1977" s="6"/>
    </row>
    <row r="1978" spans="2:2" x14ac:dyDescent="0.25">
      <c r="B1978" s="6"/>
    </row>
    <row r="1979" spans="2:2" x14ac:dyDescent="0.25">
      <c r="B1979" s="6"/>
    </row>
    <row r="1980" spans="2:2" x14ac:dyDescent="0.25">
      <c r="B1980" s="6"/>
    </row>
    <row r="1981" spans="2:2" x14ac:dyDescent="0.25">
      <c r="B1981" s="6"/>
    </row>
    <row r="1982" spans="2:2" x14ac:dyDescent="0.25">
      <c r="B1982" s="6"/>
    </row>
    <row r="1983" spans="2:2" x14ac:dyDescent="0.25">
      <c r="B1983" s="6"/>
    </row>
    <row r="1984" spans="2:2" x14ac:dyDescent="0.25">
      <c r="B1984" s="6"/>
    </row>
    <row r="1985" spans="2:2" x14ac:dyDescent="0.25">
      <c r="B1985" s="6"/>
    </row>
    <row r="1986" spans="2:2" x14ac:dyDescent="0.25">
      <c r="B1986" s="6"/>
    </row>
    <row r="1987" spans="2:2" x14ac:dyDescent="0.25">
      <c r="B1987" s="6"/>
    </row>
    <row r="1988" spans="2:2" x14ac:dyDescent="0.25">
      <c r="B1988" s="6"/>
    </row>
    <row r="1989" spans="2:2" x14ac:dyDescent="0.25">
      <c r="B1989" s="6"/>
    </row>
    <row r="1990" spans="2:2" x14ac:dyDescent="0.25">
      <c r="B1990" s="6"/>
    </row>
    <row r="1991" spans="2:2" x14ac:dyDescent="0.25">
      <c r="B1991" s="6"/>
    </row>
    <row r="1992" spans="2:2" x14ac:dyDescent="0.25">
      <c r="B1992" s="6"/>
    </row>
    <row r="1993" spans="2:2" x14ac:dyDescent="0.25">
      <c r="B1993" s="6"/>
    </row>
    <row r="1994" spans="2:2" x14ac:dyDescent="0.25">
      <c r="B1994" s="6"/>
    </row>
    <row r="1995" spans="2:2" x14ac:dyDescent="0.25">
      <c r="B1995" s="6"/>
    </row>
    <row r="1996" spans="2:2" x14ac:dyDescent="0.25">
      <c r="B1996" s="6"/>
    </row>
    <row r="1997" spans="2:2" x14ac:dyDescent="0.25">
      <c r="B1997" s="6"/>
    </row>
    <row r="1998" spans="2:2" x14ac:dyDescent="0.25">
      <c r="B1998" s="6"/>
    </row>
    <row r="1999" spans="2:2" x14ac:dyDescent="0.25">
      <c r="B1999" s="6"/>
    </row>
    <row r="2000" spans="2:2" x14ac:dyDescent="0.25">
      <c r="B2000" s="6"/>
    </row>
    <row r="2001" spans="2:2" x14ac:dyDescent="0.25">
      <c r="B2001" s="6"/>
    </row>
    <row r="2002" spans="2:2" x14ac:dyDescent="0.25">
      <c r="B2002" s="6"/>
    </row>
    <row r="2003" spans="2:2" x14ac:dyDescent="0.25">
      <c r="B2003" s="6"/>
    </row>
    <row r="2004" spans="2:2" x14ac:dyDescent="0.25">
      <c r="B2004" s="6"/>
    </row>
    <row r="2005" spans="2:2" x14ac:dyDescent="0.25">
      <c r="B2005" s="6"/>
    </row>
    <row r="2006" spans="2:2" x14ac:dyDescent="0.25">
      <c r="B2006" s="6"/>
    </row>
    <row r="2007" spans="2:2" x14ac:dyDescent="0.25">
      <c r="B2007" s="6"/>
    </row>
    <row r="2008" spans="2:2" x14ac:dyDescent="0.25">
      <c r="B2008" s="6"/>
    </row>
    <row r="2009" spans="2:2" x14ac:dyDescent="0.25">
      <c r="B2009" s="6"/>
    </row>
    <row r="2010" spans="2:2" x14ac:dyDescent="0.25">
      <c r="B2010" s="6"/>
    </row>
    <row r="2011" spans="2:2" x14ac:dyDescent="0.25">
      <c r="B2011" s="6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DG_15_2021_03_30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NeSmith</dc:creator>
  <cp:lastModifiedBy>Jules NeSmith</cp:lastModifiedBy>
  <dcterms:created xsi:type="dcterms:W3CDTF">2021-07-28T19:13:57Z</dcterms:created>
  <dcterms:modified xsi:type="dcterms:W3CDTF">2021-07-28T20:40:07Z</dcterms:modified>
</cp:coreProperties>
</file>