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Hydrology\Bradford Forest Project\Streams\Stream_conductivity\Cond_data_calculated\3\"/>
    </mc:Choice>
  </mc:AlternateContent>
  <bookViews>
    <workbookView xWindow="-120" yWindow="-120" windowWidth="25440" windowHeight="15390"/>
  </bookViews>
  <sheets>
    <sheet name="3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2" i="2"/>
  <c r="H8" i="2" l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E8" i="2" l="1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 s="1"/>
  <c r="E78" i="2"/>
  <c r="F78" i="2" s="1"/>
  <c r="E79" i="2"/>
  <c r="F79" i="2" s="1"/>
  <c r="E80" i="2"/>
  <c r="F80" i="2" s="1"/>
  <c r="E81" i="2"/>
  <c r="F81" i="2" s="1"/>
  <c r="E82" i="2"/>
  <c r="F82" i="2" s="1"/>
  <c r="E83" i="2"/>
  <c r="F83" i="2" s="1"/>
  <c r="E84" i="2"/>
  <c r="F84" i="2" s="1"/>
  <c r="E85" i="2"/>
  <c r="F85" i="2" s="1"/>
  <c r="E86" i="2"/>
  <c r="F86" i="2" s="1"/>
  <c r="E87" i="2"/>
  <c r="F87" i="2" s="1"/>
  <c r="E88" i="2"/>
  <c r="F88" i="2" s="1"/>
  <c r="E89" i="2"/>
  <c r="F89" i="2" s="1"/>
  <c r="E90" i="2"/>
  <c r="F90" i="2" s="1"/>
  <c r="E91" i="2"/>
  <c r="F91" i="2" s="1"/>
  <c r="E92" i="2"/>
  <c r="F92" i="2" s="1"/>
  <c r="E93" i="2"/>
  <c r="F93" i="2" s="1"/>
  <c r="E94" i="2"/>
  <c r="F94" i="2" s="1"/>
  <c r="E95" i="2"/>
  <c r="F95" i="2" s="1"/>
  <c r="E96" i="2"/>
  <c r="F96" i="2" s="1"/>
  <c r="E97" i="2"/>
  <c r="F97" i="2" s="1"/>
  <c r="E98" i="2"/>
  <c r="F98" i="2" s="1"/>
  <c r="E99" i="2"/>
  <c r="F99" i="2" s="1"/>
  <c r="E100" i="2"/>
  <c r="F100" i="2" s="1"/>
  <c r="E101" i="2"/>
  <c r="F101" i="2" s="1"/>
  <c r="E102" i="2"/>
  <c r="F102" i="2" s="1"/>
  <c r="E103" i="2"/>
  <c r="F103" i="2" s="1"/>
  <c r="E104" i="2"/>
  <c r="F104" i="2" s="1"/>
  <c r="E105" i="2"/>
  <c r="F105" i="2" s="1"/>
  <c r="E106" i="2"/>
  <c r="F106" i="2" s="1"/>
  <c r="E107" i="2"/>
  <c r="F107" i="2" s="1"/>
  <c r="E108" i="2"/>
  <c r="F108" i="2" s="1"/>
  <c r="E109" i="2"/>
  <c r="F109" i="2" s="1"/>
  <c r="E110" i="2"/>
  <c r="F110" i="2" s="1"/>
  <c r="E111" i="2"/>
  <c r="F111" i="2" s="1"/>
  <c r="E112" i="2"/>
  <c r="F112" i="2" s="1"/>
  <c r="E113" i="2"/>
  <c r="F113" i="2" s="1"/>
  <c r="E114" i="2"/>
  <c r="F114" i="2" s="1"/>
  <c r="E115" i="2"/>
  <c r="F115" i="2" s="1"/>
  <c r="E116" i="2"/>
  <c r="F116" i="2" s="1"/>
  <c r="E117" i="2"/>
  <c r="F117" i="2" s="1"/>
  <c r="E118" i="2"/>
  <c r="F118" i="2" s="1"/>
  <c r="E119" i="2"/>
  <c r="F119" i="2" s="1"/>
  <c r="E120" i="2"/>
  <c r="F120" i="2" s="1"/>
  <c r="E121" i="2"/>
  <c r="F121" i="2" s="1"/>
  <c r="E122" i="2"/>
  <c r="F122" i="2" s="1"/>
  <c r="E7" i="2"/>
  <c r="F7" i="2" s="1"/>
  <c r="E6" i="2"/>
  <c r="F6" i="2" s="1"/>
  <c r="E5" i="2"/>
  <c r="F5" i="2" s="1"/>
  <c r="E4" i="2"/>
  <c r="F4" i="2" s="1"/>
  <c r="E3" i="2"/>
  <c r="F3" i="2" s="1"/>
  <c r="E2" i="2"/>
  <c r="H7" i="2"/>
  <c r="H6" i="2"/>
  <c r="H5" i="2"/>
  <c r="H4" i="2"/>
  <c r="H3" i="2"/>
  <c r="H2" i="2"/>
  <c r="K7" i="2" l="1"/>
  <c r="K12" i="2" s="1"/>
  <c r="G2" i="2"/>
  <c r="F2" i="2"/>
  <c r="K8" i="2" s="1"/>
  <c r="K9" i="2" l="1"/>
  <c r="K10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K6" i="2" l="1"/>
  <c r="K11" i="2" s="1"/>
</calcChain>
</file>

<file path=xl/comments1.xml><?xml version="1.0" encoding="utf-8"?>
<comments xmlns="http://schemas.openxmlformats.org/spreadsheetml/2006/main">
  <authors>
    <author>tc={B9DE8534-BF37-469C-B4D0-3C57D0349105}</author>
    <author>tc={FF61DAF8-73EB-4A3B-88D2-43F54F9ECD8A}</author>
    <author>tc={7A61159A-0BA8-4BD9-8D2B-44415EFD9F1D}</author>
    <author>tc={17E182DD-32B6-4859-A986-7C2EB9DF7753}</author>
    <author>tc={281BF45A-3ACC-4F9A-965C-3C7811A857CF}</author>
    <author>tc={C23F4DC3-05DE-488F-B571-E8FC1930E15D}</author>
    <author>tc={518C9ABB-ACC9-4B10-89A2-57745A91BE32}</author>
    <author>tc={EC1A5BF4-BA86-4799-B8BF-16ADBB53262A}</author>
    <author>tc={7001CFF3-CABA-4B53-83FE-F87012AE6ED0}</author>
  </authors>
  <commentList>
    <comment ref="K4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mass of salt in grams</t>
        </r>
      </text>
    </comment>
    <comment ref="K5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Reach length (in meters)</t>
        </r>
      </text>
    </comment>
    <comment ref="K6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Median travel time = time at which 50% of the total mass has passed the sensor (column G).  It is obtained from the time series.</t>
        </r>
      </text>
    </comment>
    <comment ref="K7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zeroth moment of the breakthrough curve</t>
        </r>
      </text>
    </comment>
    <comment ref="K8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first moment of the breakthrough curve</t>
        </r>
      </text>
    </comment>
    <comment ref="K9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mean travel time</t>
        </r>
      </text>
    </comment>
    <comment ref="K10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mean velocity</t>
        </r>
      </text>
    </comment>
    <comment ref="K11" authorId="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median velocity</t>
        </r>
      </text>
    </comment>
    <comment ref="K12" authorId="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Computed discharge</t>
        </r>
      </text>
    </comment>
  </commentList>
</comments>
</file>

<file path=xl/sharedStrings.xml><?xml version="1.0" encoding="utf-8"?>
<sst xmlns="http://schemas.openxmlformats.org/spreadsheetml/2006/main" count="65" uniqueCount="48">
  <si>
    <t>Timestamp</t>
  </si>
  <si>
    <t>Time (sec)</t>
  </si>
  <si>
    <t>SpC (uS/cm)</t>
  </si>
  <si>
    <t>SpC_cor</t>
  </si>
  <si>
    <t>NaCl (mg/L)</t>
  </si>
  <si>
    <t>t*C (mg sec/L)</t>
  </si>
  <si>
    <t>Total Mass</t>
  </si>
  <si>
    <t>Flow Estimates</t>
  </si>
  <si>
    <r>
      <t>M</t>
    </r>
    <r>
      <rPr>
        <vertAlign val="subscript"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</t>
    </r>
  </si>
  <si>
    <t>mg sec/L</t>
  </si>
  <si>
    <r>
      <t>M</t>
    </r>
    <r>
      <rPr>
        <vertAlign val="sub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</t>
    </r>
  </si>
  <si>
    <t>mg sec2/L</t>
  </si>
  <si>
    <r>
      <rPr>
        <sz val="10"/>
        <rFont val="Calibri"/>
        <family val="2"/>
      </rPr>
      <t>τ*</t>
    </r>
    <r>
      <rPr>
        <sz val="10"/>
        <rFont val="Arial"/>
        <family val="2"/>
      </rPr>
      <t xml:space="preserve"> </t>
    </r>
  </si>
  <si>
    <t>sec</t>
  </si>
  <si>
    <r>
      <t>t</t>
    </r>
    <r>
      <rPr>
        <vertAlign val="subscript"/>
        <sz val="10"/>
        <rFont val="Arial"/>
        <family val="2"/>
      </rPr>
      <t>median</t>
    </r>
    <r>
      <rPr>
        <sz val="10"/>
        <rFont val="Arial"/>
        <family val="2"/>
      </rPr>
      <t>*</t>
    </r>
  </si>
  <si>
    <t>L</t>
  </si>
  <si>
    <t>m</t>
  </si>
  <si>
    <t>u* (mean)</t>
  </si>
  <si>
    <t>m/s</t>
  </si>
  <si>
    <t>u (median)</t>
  </si>
  <si>
    <t>Q</t>
  </si>
  <si>
    <t>L/s</t>
  </si>
  <si>
    <r>
      <t>m</t>
    </r>
    <r>
      <rPr>
        <vertAlign val="subscript"/>
        <sz val="10"/>
        <color indexed="8"/>
        <rFont val="Calibri"/>
        <family val="2"/>
      </rPr>
      <t>recovered</t>
    </r>
  </si>
  <si>
    <t>g</t>
  </si>
  <si>
    <t>Example #s</t>
  </si>
  <si>
    <t>Units</t>
  </si>
  <si>
    <t>mrecovered</t>
  </si>
  <si>
    <t>Add mass of salt in grams</t>
  </si>
  <si>
    <t>Reach length (in meters)</t>
  </si>
  <si>
    <t>tmedian*</t>
  </si>
  <si>
    <t>Median travel time = time at which 50% of the total mass has passed the sensor (column G).  It is obtained from the time series.</t>
  </si>
  <si>
    <t xml:space="preserve">M0 </t>
  </si>
  <si>
    <t>Computed zeroth moment of the breakthrough curve</t>
  </si>
  <si>
    <t xml:space="preserve">M1 </t>
  </si>
  <si>
    <t>Computed first moment of the breakthrough curve</t>
  </si>
  <si>
    <t xml:space="preserve">τ* </t>
  </si>
  <si>
    <t>mean travel time</t>
  </si>
  <si>
    <t>Computed mean velocity</t>
  </si>
  <si>
    <t>Computed median velocity</t>
  </si>
  <si>
    <t>Computed discharge</t>
  </si>
  <si>
    <t>Column C: SpC (uS/cm) =</t>
  </si>
  <si>
    <t>*Low Range, μS/cm in hobo excel file at time that NaCl was added. *Low range rather than Full range used based on Bradford Forest water characteristics.</t>
  </si>
  <si>
    <t>Column D: SpC_cor =</t>
  </si>
  <si>
    <t>Note:</t>
  </si>
  <si>
    <t xml:space="preserve">cut off the data as soon as we have evidence that the concentrations are different (e.g., they go negative).  </t>
  </si>
  <si>
    <t>C2-AVERAGE($C$2:$C$46) where row $C$46 is determined on an individual site basis at the point where column C values begin ramping up.</t>
  </si>
  <si>
    <t>Graph:</t>
  </si>
  <si>
    <t xml:space="preserve"> select data (highlight whole data frame) and check the NaCl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</si>
</sst>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"/>
    <numFmt numFmtId="166" formatCode="0.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Calibri"/>
      <family val="2"/>
    </font>
    <font>
      <vertAlign val="subscript"/>
      <sz val="1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2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2" fontId="1" fillId="2" borderId="4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65" fontId="4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166" fontId="1" fillId="3" borderId="4" xfId="0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2" fontId="1" fillId="5" borderId="4" xfId="0" applyNumberFormat="1" applyFont="1" applyFill="1" applyBorder="1" applyAlignment="1">
      <alignment horizontal="center"/>
    </xf>
    <xf numFmtId="0" fontId="0" fillId="5" borderId="0" xfId="0" applyFill="1"/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6" borderId="0" xfId="0" applyFont="1" applyFill="1"/>
    <xf numFmtId="0" fontId="8" fillId="4" borderId="0" xfId="0" applyFont="1" applyFill="1"/>
    <xf numFmtId="0" fontId="8" fillId="7" borderId="0" xfId="0" applyFont="1" applyFill="1"/>
    <xf numFmtId="0" fontId="8" fillId="5" borderId="0" xfId="0" applyFont="1" applyFill="1"/>
    <xf numFmtId="0" fontId="8" fillId="8" borderId="0" xfId="0" applyFont="1" applyFill="1"/>
    <xf numFmtId="0" fontId="8" fillId="3" borderId="0" xfId="0" applyFont="1" applyFill="1"/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2" fontId="0" fillId="9" borderId="0" xfId="0" applyNumberFormat="1" applyFill="1"/>
    <xf numFmtId="2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'3'!$E$1</c:f>
              <c:strCache>
                <c:ptCount val="1"/>
                <c:pt idx="0">
                  <c:v>NaCl (mg/L)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'3'!$H$2:$H$463</c:f>
              <c:numCache>
                <c:formatCode>0</c:formatCode>
                <c:ptCount val="46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</c:numCache>
            </c:numRef>
          </c:xVal>
          <c:yVal>
            <c:numRef>
              <c:f>'3'!$E$2:$E$463</c:f>
              <c:numCache>
                <c:formatCode>0.00</c:formatCode>
                <c:ptCount val="462"/>
                <c:pt idx="0">
                  <c:v>-2.0400000000010438E-2</c:v>
                </c:pt>
                <c:pt idx="1">
                  <c:v>-2.0400000000010438E-2</c:v>
                </c:pt>
                <c:pt idx="2">
                  <c:v>-2.0400000000010438E-2</c:v>
                </c:pt>
                <c:pt idx="3">
                  <c:v>-2.0400000000010438E-2</c:v>
                </c:pt>
                <c:pt idx="4">
                  <c:v>-2.0400000000010438E-2</c:v>
                </c:pt>
                <c:pt idx="5">
                  <c:v>-2.0400000000010438E-2</c:v>
                </c:pt>
                <c:pt idx="6">
                  <c:v>0.13259999999998812</c:v>
                </c:pt>
                <c:pt idx="7">
                  <c:v>-2.0400000000010438E-2</c:v>
                </c:pt>
                <c:pt idx="8">
                  <c:v>-2.0400000000010438E-2</c:v>
                </c:pt>
                <c:pt idx="9">
                  <c:v>-2.0400000000010438E-2</c:v>
                </c:pt>
                <c:pt idx="10">
                  <c:v>-2.0400000000010438E-2</c:v>
                </c:pt>
                <c:pt idx="11">
                  <c:v>0.13259999999998812</c:v>
                </c:pt>
                <c:pt idx="12">
                  <c:v>-2.0400000000010438E-2</c:v>
                </c:pt>
                <c:pt idx="13">
                  <c:v>-2.0400000000010438E-2</c:v>
                </c:pt>
                <c:pt idx="14">
                  <c:v>-2.0400000000010438E-2</c:v>
                </c:pt>
                <c:pt idx="15">
                  <c:v>-2.0400000000010438E-2</c:v>
                </c:pt>
                <c:pt idx="16">
                  <c:v>-2.0400000000010438E-2</c:v>
                </c:pt>
                <c:pt idx="17">
                  <c:v>-2.0400000000010438E-2</c:v>
                </c:pt>
                <c:pt idx="18">
                  <c:v>-2.0400000000010438E-2</c:v>
                </c:pt>
                <c:pt idx="19">
                  <c:v>-2.0400000000010438E-2</c:v>
                </c:pt>
                <c:pt idx="20">
                  <c:v>-2.0400000000010438E-2</c:v>
                </c:pt>
                <c:pt idx="21">
                  <c:v>0.13259999999998812</c:v>
                </c:pt>
                <c:pt idx="22">
                  <c:v>0.94859999999998523</c:v>
                </c:pt>
                <c:pt idx="23">
                  <c:v>10.434599999999989</c:v>
                </c:pt>
                <c:pt idx="24">
                  <c:v>18.186599999999984</c:v>
                </c:pt>
                <c:pt idx="25">
                  <c:v>11.607599999999989</c:v>
                </c:pt>
                <c:pt idx="26">
                  <c:v>21.14459999999999</c:v>
                </c:pt>
                <c:pt idx="27">
                  <c:v>19.155599999999986</c:v>
                </c:pt>
                <c:pt idx="28">
                  <c:v>18.594599999999989</c:v>
                </c:pt>
                <c:pt idx="29">
                  <c:v>19.563599999999994</c:v>
                </c:pt>
                <c:pt idx="30">
                  <c:v>18.390599999999989</c:v>
                </c:pt>
                <c:pt idx="31">
                  <c:v>18.033599999999993</c:v>
                </c:pt>
                <c:pt idx="32">
                  <c:v>16.860599999999987</c:v>
                </c:pt>
                <c:pt idx="33">
                  <c:v>16.452599999999983</c:v>
                </c:pt>
                <c:pt idx="34">
                  <c:v>16.044599999999988</c:v>
                </c:pt>
                <c:pt idx="35">
                  <c:v>15.075599999999987</c:v>
                </c:pt>
                <c:pt idx="36">
                  <c:v>14.106599999999984</c:v>
                </c:pt>
                <c:pt idx="37">
                  <c:v>11.403599999999985</c:v>
                </c:pt>
                <c:pt idx="38">
                  <c:v>9.0575999999999883</c:v>
                </c:pt>
                <c:pt idx="39">
                  <c:v>11.96459999999999</c:v>
                </c:pt>
                <c:pt idx="40">
                  <c:v>10.230599999999987</c:v>
                </c:pt>
                <c:pt idx="41">
                  <c:v>11.403599999999985</c:v>
                </c:pt>
                <c:pt idx="42">
                  <c:v>7.7315999999999843</c:v>
                </c:pt>
                <c:pt idx="43">
                  <c:v>5.7935999999999854</c:v>
                </c:pt>
                <c:pt idx="44">
                  <c:v>6.7625999999999884</c:v>
                </c:pt>
                <c:pt idx="45">
                  <c:v>8.8535999999999859</c:v>
                </c:pt>
                <c:pt idx="46">
                  <c:v>8.8535999999999859</c:v>
                </c:pt>
                <c:pt idx="47">
                  <c:v>8.2925999999999878</c:v>
                </c:pt>
                <c:pt idx="48">
                  <c:v>7.3235999999999857</c:v>
                </c:pt>
                <c:pt idx="49">
                  <c:v>6.7625999999999884</c:v>
                </c:pt>
                <c:pt idx="50">
                  <c:v>4.6205999999999872</c:v>
                </c:pt>
                <c:pt idx="51">
                  <c:v>4.4165999999999839</c:v>
                </c:pt>
                <c:pt idx="52">
                  <c:v>4.6205999999999872</c:v>
                </c:pt>
                <c:pt idx="53">
                  <c:v>4.4165999999999839</c:v>
                </c:pt>
                <c:pt idx="54">
                  <c:v>5.3855999999999868</c:v>
                </c:pt>
                <c:pt idx="55">
                  <c:v>4.2125999999999886</c:v>
                </c:pt>
                <c:pt idx="56">
                  <c:v>4.8245999999999896</c:v>
                </c:pt>
                <c:pt idx="57">
                  <c:v>4.9775999999999883</c:v>
                </c:pt>
                <c:pt idx="58">
                  <c:v>3.8555999999999866</c:v>
                </c:pt>
                <c:pt idx="59">
                  <c:v>3.0395999999999894</c:v>
                </c:pt>
                <c:pt idx="60">
                  <c:v>2.6825999999999883</c:v>
                </c:pt>
                <c:pt idx="61">
                  <c:v>3.2435999999999852</c:v>
                </c:pt>
                <c:pt idx="62">
                  <c:v>2.2745999999999897</c:v>
                </c:pt>
                <c:pt idx="63">
                  <c:v>3.2435999999999852</c:v>
                </c:pt>
                <c:pt idx="64">
                  <c:v>2.6825999999999883</c:v>
                </c:pt>
                <c:pt idx="65">
                  <c:v>2.6825999999999883</c:v>
                </c:pt>
                <c:pt idx="66">
                  <c:v>2.478599999999985</c:v>
                </c:pt>
                <c:pt idx="67">
                  <c:v>1.7135999999999851</c:v>
                </c:pt>
                <c:pt idx="68">
                  <c:v>2.6825999999999883</c:v>
                </c:pt>
                <c:pt idx="69">
                  <c:v>1.9175999999999882</c:v>
                </c:pt>
                <c:pt idx="70">
                  <c:v>1.7135999999999851</c:v>
                </c:pt>
                <c:pt idx="71">
                  <c:v>1.7135999999999851</c:v>
                </c:pt>
                <c:pt idx="72">
                  <c:v>1.7135999999999851</c:v>
                </c:pt>
                <c:pt idx="73">
                  <c:v>1.9175999999999882</c:v>
                </c:pt>
                <c:pt idx="74">
                  <c:v>1.7135999999999851</c:v>
                </c:pt>
                <c:pt idx="75">
                  <c:v>1.1015999999999837</c:v>
                </c:pt>
                <c:pt idx="76">
                  <c:v>1.3055999999999868</c:v>
                </c:pt>
                <c:pt idx="77">
                  <c:v>0.94859999999998523</c:v>
                </c:pt>
                <c:pt idx="78">
                  <c:v>0.94859999999998523</c:v>
                </c:pt>
                <c:pt idx="79">
                  <c:v>0.7445999999999896</c:v>
                </c:pt>
                <c:pt idx="80">
                  <c:v>0.54059999999998665</c:v>
                </c:pt>
                <c:pt idx="81">
                  <c:v>0.94859999999998523</c:v>
                </c:pt>
                <c:pt idx="82">
                  <c:v>0.7445999999999896</c:v>
                </c:pt>
                <c:pt idx="83">
                  <c:v>1.1015999999999837</c:v>
                </c:pt>
                <c:pt idx="84">
                  <c:v>0.7445999999999896</c:v>
                </c:pt>
                <c:pt idx="85">
                  <c:v>0.33659999999998375</c:v>
                </c:pt>
                <c:pt idx="86">
                  <c:v>0.7445999999999896</c:v>
                </c:pt>
                <c:pt idx="87">
                  <c:v>0.7445999999999896</c:v>
                </c:pt>
                <c:pt idx="88">
                  <c:v>0.54059999999998665</c:v>
                </c:pt>
                <c:pt idx="89">
                  <c:v>0.54059999999998665</c:v>
                </c:pt>
                <c:pt idx="90">
                  <c:v>0.33659999999998375</c:v>
                </c:pt>
                <c:pt idx="91">
                  <c:v>0.54059999999998665</c:v>
                </c:pt>
                <c:pt idx="92">
                  <c:v>0.33659999999998375</c:v>
                </c:pt>
                <c:pt idx="93">
                  <c:v>0.54059999999998665</c:v>
                </c:pt>
                <c:pt idx="94">
                  <c:v>0.54059999999998665</c:v>
                </c:pt>
                <c:pt idx="95">
                  <c:v>0.33659999999998375</c:v>
                </c:pt>
                <c:pt idx="96">
                  <c:v>0.54059999999998665</c:v>
                </c:pt>
                <c:pt idx="97">
                  <c:v>0.33659999999998375</c:v>
                </c:pt>
                <c:pt idx="98">
                  <c:v>0.33659999999998375</c:v>
                </c:pt>
                <c:pt idx="99">
                  <c:v>0.54059999999998665</c:v>
                </c:pt>
                <c:pt idx="100">
                  <c:v>0.13259999999998812</c:v>
                </c:pt>
                <c:pt idx="101">
                  <c:v>0.13259999999998812</c:v>
                </c:pt>
                <c:pt idx="102">
                  <c:v>0.33659999999998375</c:v>
                </c:pt>
                <c:pt idx="103">
                  <c:v>0.33659999999998375</c:v>
                </c:pt>
                <c:pt idx="104">
                  <c:v>0.13259999999998812</c:v>
                </c:pt>
                <c:pt idx="105">
                  <c:v>0.13259999999998812</c:v>
                </c:pt>
                <c:pt idx="106">
                  <c:v>0.33659999999998375</c:v>
                </c:pt>
                <c:pt idx="107">
                  <c:v>0.13259999999998812</c:v>
                </c:pt>
                <c:pt idx="108">
                  <c:v>0.13259999999998812</c:v>
                </c:pt>
                <c:pt idx="109">
                  <c:v>0.13259999999998812</c:v>
                </c:pt>
                <c:pt idx="110">
                  <c:v>0.13259999999998812</c:v>
                </c:pt>
                <c:pt idx="111">
                  <c:v>0.13259999999998812</c:v>
                </c:pt>
                <c:pt idx="112">
                  <c:v>0.13259999999998812</c:v>
                </c:pt>
                <c:pt idx="113">
                  <c:v>0.13259999999998812</c:v>
                </c:pt>
                <c:pt idx="114">
                  <c:v>0.13259999999998812</c:v>
                </c:pt>
                <c:pt idx="115">
                  <c:v>0.13259999999998812</c:v>
                </c:pt>
                <c:pt idx="116">
                  <c:v>0.33659999999998375</c:v>
                </c:pt>
                <c:pt idx="117">
                  <c:v>0.13259999999998812</c:v>
                </c:pt>
                <c:pt idx="118">
                  <c:v>0.13259999999998812</c:v>
                </c:pt>
                <c:pt idx="119">
                  <c:v>0.13259999999998812</c:v>
                </c:pt>
                <c:pt idx="120">
                  <c:v>0.13259999999998812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A7-47F9-8A9A-3D56E3809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084976"/>
        <c:axId val="891393632"/>
      </c:scatterChart>
      <c:valAx>
        <c:axId val="60008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(seconds since injection)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93632"/>
        <c:crosses val="autoZero"/>
        <c:crossBetween val="midCat"/>
      </c:valAx>
      <c:valAx>
        <c:axId val="89139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NaCl</a:t>
                </a:r>
                <a:r>
                  <a:rPr lang="en-US" sz="1600" baseline="0"/>
                  <a:t> Concentration (mg/L)</a:t>
                </a:r>
                <a:endParaRPr 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8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533335</xdr:colOff>
      <xdr:row>4</xdr:row>
      <xdr:rowOff>12721</xdr:rowOff>
    </xdr:from>
    <xdr:to>
      <xdr:col>23</xdr:col>
      <xdr:colOff>85182</xdr:colOff>
      <xdr:row>27</xdr:row>
      <xdr:rowOff>28847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7DA81-99CC-4F11-AF8C-C889F18688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ohen,Matthew J" id="{3050A159-B79A-4508-B63C-6222810BEF66}" userId="S::mjc@ufl.edu::e396ed5e-9901-47f3-9f02-86fadf4840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0-11-09T19:31:39.48" personId="{3050A159-B79A-4508-B63C-6222810BEF66}" id="{B9DE8534-BF37-469C-B4D0-3C57D0349105}">
    <text>Add mass of salt in grams</text>
  </threadedComment>
  <threadedComment ref="K5" dT="2020-11-09T19:28:27.98" personId="{3050A159-B79A-4508-B63C-6222810BEF66}" id="{FF61DAF8-73EB-4A3B-88D2-43F54F9ECD8A}">
    <text>Reach length (in meters)</text>
  </threadedComment>
  <threadedComment ref="K6" dT="2020-11-09T19:28:10.02" personId="{3050A159-B79A-4508-B63C-6222810BEF66}" id="{7A61159A-0BA8-4BD9-8D2B-44415EFD9F1D}">
    <text>Median travel time = time at which 50% of the total mass has passed the sensor (column G).  It is obtained from the time series.</text>
  </threadedComment>
  <threadedComment ref="K7" dT="2021-04-07T17:22:38.54" personId="{3050A159-B79A-4508-B63C-6222810BEF66}" id="{17E182DD-32B6-4859-A986-7C2EB9DF7753}">
    <text>Computed zeroth moment of the breakthrough curve</text>
  </threadedComment>
  <threadedComment ref="K8" dT="2021-04-07T17:22:53.10" personId="{3050A159-B79A-4508-B63C-6222810BEF66}" id="{281BF45A-3ACC-4F9A-965C-3C7811A857CF}">
    <text>Computed first moment of the breakthrough curve</text>
  </threadedComment>
  <threadedComment ref="K9" dT="2021-04-07T17:23:07.52" personId="{3050A159-B79A-4508-B63C-6222810BEF66}" id="{C23F4DC3-05DE-488F-B571-E8FC1930E15D}">
    <text>mean travel time</text>
  </threadedComment>
  <threadedComment ref="K10" dT="2021-04-07T17:23:53.38" personId="{3050A159-B79A-4508-B63C-6222810BEF66}" id="{518C9ABB-ACC9-4B10-89A2-57745A91BE32}">
    <text>Computed mean velocity</text>
  </threadedComment>
  <threadedComment ref="K11" dT="2021-04-07T17:24:11.61" personId="{3050A159-B79A-4508-B63C-6222810BEF66}" id="{EC1A5BF4-BA86-4799-B8BF-16ADBB53262A}">
    <text>Computed median velocity</text>
  </threadedComment>
  <threadedComment ref="K12" dT="2021-04-07T17:24:23.49" personId="{3050A159-B79A-4508-B63C-6222810BEF66}" id="{7001CFF3-CABA-4B53-83FE-F87012AE6ED0}">
    <text>Computed discharge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011"/>
  <sheetViews>
    <sheetView tabSelected="1" zoomScale="90" zoomScaleNormal="90" workbookViewId="0">
      <selection activeCell="K12" sqref="K12"/>
    </sheetView>
  </sheetViews>
  <sheetFormatPr defaultRowHeight="15" x14ac:dyDescent="0.25"/>
  <cols>
    <col min="1" max="1" width="10.5703125" style="6" bestFit="1" customWidth="1"/>
    <col min="2" max="2" width="17.85546875" customWidth="1"/>
    <col min="3" max="3" width="11.7109375" style="7" bestFit="1" customWidth="1"/>
    <col min="4" max="4" width="9.140625" style="8"/>
    <col min="5" max="5" width="11.5703125" style="8" bestFit="1" customWidth="1"/>
    <col min="6" max="6" width="13.7109375" style="8" bestFit="1" customWidth="1"/>
    <col min="7" max="7" width="12.85546875" style="8" bestFit="1" customWidth="1"/>
    <col min="8" max="8" width="10.5703125" style="6" bestFit="1" customWidth="1"/>
    <col min="9" max="9" width="10.5703125" style="6" customWidth="1"/>
    <col min="11" max="11" width="11.28515625" customWidth="1"/>
    <col min="12" max="12" width="10.42578125" customWidth="1"/>
    <col min="14" max="14" width="14.42578125" bestFit="1" customWidth="1"/>
    <col min="15" max="15" width="13.28515625" bestFit="1" customWidth="1"/>
  </cols>
  <sheetData>
    <row r="1" spans="1:12" x14ac:dyDescent="0.25">
      <c r="A1" s="2" t="s">
        <v>1</v>
      </c>
      <c r="B1" s="1" t="s">
        <v>0</v>
      </c>
      <c r="C1" s="3" t="s">
        <v>2</v>
      </c>
      <c r="D1" s="33" t="s">
        <v>3</v>
      </c>
      <c r="E1" s="4" t="s">
        <v>4</v>
      </c>
      <c r="F1" s="4" t="s">
        <v>5</v>
      </c>
      <c r="G1" s="4" t="s">
        <v>6</v>
      </c>
      <c r="H1" s="2" t="s">
        <v>1</v>
      </c>
      <c r="I1" s="2"/>
    </row>
    <row r="2" spans="1:12" x14ac:dyDescent="0.25">
      <c r="A2" s="6">
        <v>0</v>
      </c>
      <c r="B2" s="5">
        <v>44818.553472222222</v>
      </c>
      <c r="C2">
        <v>99.4</v>
      </c>
      <c r="D2" s="8">
        <f>C2-AVERAGE($C$2:$C$16)</f>
        <v>-4.0000000000020464E-2</v>
      </c>
      <c r="E2" s="8">
        <f>D2*0.51</f>
        <v>-2.0400000000010438E-2</v>
      </c>
      <c r="F2" s="8">
        <f t="shared" ref="F2:F65" si="0">E2*A2</f>
        <v>0</v>
      </c>
      <c r="G2" s="8">
        <f>E2*5</f>
        <v>-0.10200000000005219</v>
      </c>
      <c r="H2" s="6">
        <f t="shared" ref="H2:H65" si="1">A2</f>
        <v>0</v>
      </c>
    </row>
    <row r="3" spans="1:12" x14ac:dyDescent="0.25">
      <c r="A3" s="6">
        <v>5</v>
      </c>
      <c r="B3" s="5">
        <v>44818.553530092591</v>
      </c>
      <c r="C3">
        <v>99.4</v>
      </c>
      <c r="D3" s="8">
        <f t="shared" ref="D3:D66" si="2">C3-AVERAGE($C$2:$C$16)</f>
        <v>-4.0000000000020464E-2</v>
      </c>
      <c r="E3" s="8">
        <f t="shared" ref="E3:E66" si="3">D3*0.51</f>
        <v>-2.0400000000010438E-2</v>
      </c>
      <c r="F3" s="8">
        <f t="shared" si="0"/>
        <v>-0.10200000000005219</v>
      </c>
      <c r="G3" s="8">
        <f>G2+E3*5</f>
        <v>-0.20400000000010438</v>
      </c>
      <c r="H3" s="6">
        <f t="shared" si="1"/>
        <v>5</v>
      </c>
      <c r="J3" s="34" t="s">
        <v>7</v>
      </c>
      <c r="K3" s="35"/>
      <c r="L3" s="36"/>
    </row>
    <row r="4" spans="1:12" x14ac:dyDescent="0.25">
      <c r="A4" s="6">
        <v>10</v>
      </c>
      <c r="B4" s="5">
        <v>44818.553587962961</v>
      </c>
      <c r="C4">
        <v>99.4</v>
      </c>
      <c r="D4" s="8">
        <f t="shared" si="2"/>
        <v>-4.0000000000020464E-2</v>
      </c>
      <c r="E4" s="8">
        <f t="shared" si="3"/>
        <v>-2.0400000000010438E-2</v>
      </c>
      <c r="F4" s="8">
        <f t="shared" si="0"/>
        <v>-0.20400000000010438</v>
      </c>
      <c r="G4" s="8">
        <f>G3+E4*5</f>
        <v>-0.30600000000015659</v>
      </c>
      <c r="H4" s="6">
        <f t="shared" si="1"/>
        <v>10</v>
      </c>
      <c r="J4" s="9" t="s">
        <v>22</v>
      </c>
      <c r="K4" s="17">
        <v>600</v>
      </c>
      <c r="L4" s="9" t="s">
        <v>23</v>
      </c>
    </row>
    <row r="5" spans="1:12" x14ac:dyDescent="0.25">
      <c r="A5" s="6">
        <v>15</v>
      </c>
      <c r="B5" s="5">
        <v>44818.55364583333</v>
      </c>
      <c r="C5">
        <v>99.4</v>
      </c>
      <c r="D5" s="8">
        <f t="shared" si="2"/>
        <v>-4.0000000000020464E-2</v>
      </c>
      <c r="E5" s="8">
        <f t="shared" si="3"/>
        <v>-2.0400000000010438E-2</v>
      </c>
      <c r="F5" s="8">
        <f t="shared" si="0"/>
        <v>-0.30600000000015659</v>
      </c>
      <c r="G5" s="8">
        <f>G4+E5*5</f>
        <v>-0.40800000000020875</v>
      </c>
      <c r="H5" s="6">
        <f t="shared" si="1"/>
        <v>15</v>
      </c>
      <c r="J5" s="13" t="s">
        <v>15</v>
      </c>
      <c r="K5" s="17">
        <v>23.3</v>
      </c>
      <c r="L5" s="14" t="s">
        <v>16</v>
      </c>
    </row>
    <row r="6" spans="1:12" ht="15.75" x14ac:dyDescent="0.3">
      <c r="A6" s="6">
        <v>20</v>
      </c>
      <c r="B6" s="5">
        <v>44818.553703703707</v>
      </c>
      <c r="C6">
        <v>99.4</v>
      </c>
      <c r="D6" s="8">
        <f t="shared" si="2"/>
        <v>-4.0000000000020464E-2</v>
      </c>
      <c r="E6" s="8">
        <f t="shared" si="3"/>
        <v>-2.0400000000010438E-2</v>
      </c>
      <c r="F6" s="8">
        <f t="shared" si="0"/>
        <v>-0.40800000000020875</v>
      </c>
      <c r="G6" s="8">
        <f>G5+E6*5</f>
        <v>-0.51000000000026091</v>
      </c>
      <c r="H6" s="6">
        <f t="shared" si="1"/>
        <v>20</v>
      </c>
      <c r="J6" s="12" t="s">
        <v>14</v>
      </c>
      <c r="K6" s="19">
        <f>VLOOKUP(MAX(G:G)/2,$G:$H,2,TRUE)</f>
        <v>175</v>
      </c>
      <c r="L6" s="9" t="s">
        <v>13</v>
      </c>
    </row>
    <row r="7" spans="1:12" x14ac:dyDescent="0.25">
      <c r="A7" s="6">
        <v>25</v>
      </c>
      <c r="B7" s="5">
        <v>44818.553761574076</v>
      </c>
      <c r="C7">
        <v>99.4</v>
      </c>
      <c r="D7" s="8">
        <f t="shared" si="2"/>
        <v>-4.0000000000020464E-2</v>
      </c>
      <c r="E7" s="8">
        <f t="shared" si="3"/>
        <v>-2.0400000000010438E-2</v>
      </c>
      <c r="F7" s="8">
        <f t="shared" si="0"/>
        <v>-0.51000000000026091</v>
      </c>
      <c r="G7" s="8">
        <f>G6+E7*5</f>
        <v>-0.61200000000031307</v>
      </c>
      <c r="H7" s="6">
        <f t="shared" si="1"/>
        <v>25</v>
      </c>
      <c r="J7" s="9" t="s">
        <v>8</v>
      </c>
      <c r="K7" s="18">
        <f>SUM(E2:E331)*(A3-A2)</f>
        <v>2239.0529999999885</v>
      </c>
      <c r="L7" s="10" t="s">
        <v>9</v>
      </c>
    </row>
    <row r="8" spans="1:12" x14ac:dyDescent="0.25">
      <c r="A8" s="6">
        <v>30</v>
      </c>
      <c r="B8" s="5">
        <v>44818.553819444445</v>
      </c>
      <c r="C8">
        <v>99.7</v>
      </c>
      <c r="D8" s="8">
        <f t="shared" si="2"/>
        <v>0.25999999999997669</v>
      </c>
      <c r="E8" s="8">
        <f t="shared" si="3"/>
        <v>0.13259999999998812</v>
      </c>
      <c r="F8" s="8">
        <f t="shared" si="0"/>
        <v>3.9779999999996436</v>
      </c>
      <c r="G8" s="8">
        <f t="shared" ref="G8:G71" si="4">G7+E8*5</f>
        <v>5.0999999999627454E-2</v>
      </c>
      <c r="H8" s="6">
        <f t="shared" si="1"/>
        <v>30</v>
      </c>
      <c r="J8" s="9" t="s">
        <v>10</v>
      </c>
      <c r="K8" s="18">
        <f>SUM(F2:F331)*(A3-A2)</f>
        <v>456154.19999999774</v>
      </c>
      <c r="L8" s="10" t="s">
        <v>11</v>
      </c>
    </row>
    <row r="9" spans="1:12" x14ac:dyDescent="0.25">
      <c r="A9" s="6">
        <v>35</v>
      </c>
      <c r="B9" s="5">
        <v>44818.553877314815</v>
      </c>
      <c r="C9">
        <v>99.4</v>
      </c>
      <c r="D9" s="8">
        <f t="shared" si="2"/>
        <v>-4.0000000000020464E-2</v>
      </c>
      <c r="E9" s="8">
        <f t="shared" si="3"/>
        <v>-2.0400000000010438E-2</v>
      </c>
      <c r="F9" s="8">
        <f t="shared" si="0"/>
        <v>-0.71400000000036534</v>
      </c>
      <c r="G9" s="8">
        <f t="shared" si="4"/>
        <v>-5.1000000000424733E-2</v>
      </c>
      <c r="H9" s="6">
        <f t="shared" si="1"/>
        <v>35</v>
      </c>
      <c r="J9" s="11" t="s">
        <v>12</v>
      </c>
      <c r="K9" s="18">
        <f>K8/K7</f>
        <v>203.7263968293739</v>
      </c>
      <c r="L9" s="9" t="s">
        <v>13</v>
      </c>
    </row>
    <row r="10" spans="1:12" x14ac:dyDescent="0.25">
      <c r="A10" s="6">
        <v>40</v>
      </c>
      <c r="B10" s="5">
        <v>44818.553935185184</v>
      </c>
      <c r="C10">
        <v>99.4</v>
      </c>
      <c r="D10" s="8">
        <f t="shared" si="2"/>
        <v>-4.0000000000020464E-2</v>
      </c>
      <c r="E10" s="8">
        <f t="shared" si="3"/>
        <v>-2.0400000000010438E-2</v>
      </c>
      <c r="F10" s="8">
        <f t="shared" si="0"/>
        <v>-0.8160000000004175</v>
      </c>
      <c r="G10" s="8">
        <f t="shared" si="4"/>
        <v>-0.15300000000047692</v>
      </c>
      <c r="H10" s="6">
        <f t="shared" si="1"/>
        <v>40</v>
      </c>
      <c r="J10" s="13" t="s">
        <v>17</v>
      </c>
      <c r="K10" s="15">
        <f>K5/K9</f>
        <v>0.11436907716732629</v>
      </c>
      <c r="L10" s="14" t="s">
        <v>18</v>
      </c>
    </row>
    <row r="11" spans="1:12" x14ac:dyDescent="0.25">
      <c r="A11" s="6">
        <v>45</v>
      </c>
      <c r="B11" s="5">
        <v>44818.553993055553</v>
      </c>
      <c r="C11">
        <v>99.4</v>
      </c>
      <c r="D11" s="8">
        <f t="shared" si="2"/>
        <v>-4.0000000000020464E-2</v>
      </c>
      <c r="E11" s="8">
        <f t="shared" si="3"/>
        <v>-2.0400000000010438E-2</v>
      </c>
      <c r="F11" s="8">
        <f t="shared" si="0"/>
        <v>-0.91800000000046966</v>
      </c>
      <c r="G11" s="8">
        <f t="shared" si="4"/>
        <v>-0.25500000000052914</v>
      </c>
      <c r="H11" s="6">
        <f t="shared" si="1"/>
        <v>45</v>
      </c>
      <c r="J11" s="13" t="s">
        <v>19</v>
      </c>
      <c r="K11" s="15">
        <f>K5/K6</f>
        <v>0.13314285714285715</v>
      </c>
      <c r="L11" s="14" t="s">
        <v>18</v>
      </c>
    </row>
    <row r="12" spans="1:12" x14ac:dyDescent="0.25">
      <c r="A12" s="6">
        <v>50</v>
      </c>
      <c r="B12" s="5">
        <v>44818.554050925923</v>
      </c>
      <c r="C12">
        <v>99.4</v>
      </c>
      <c r="D12" s="8">
        <f t="shared" si="2"/>
        <v>-4.0000000000020464E-2</v>
      </c>
      <c r="E12" s="8">
        <f t="shared" si="3"/>
        <v>-2.0400000000010438E-2</v>
      </c>
      <c r="F12" s="8">
        <f t="shared" si="0"/>
        <v>-1.0200000000005218</v>
      </c>
      <c r="G12" s="8">
        <f t="shared" si="4"/>
        <v>-0.3570000000005813</v>
      </c>
      <c r="H12" s="6">
        <f t="shared" si="1"/>
        <v>50</v>
      </c>
      <c r="J12" s="9" t="s">
        <v>20</v>
      </c>
      <c r="K12" s="16">
        <f>K4*1000/K7</f>
        <v>267.97043214251875</v>
      </c>
      <c r="L12" s="9" t="s">
        <v>21</v>
      </c>
    </row>
    <row r="13" spans="1:12" x14ac:dyDescent="0.25">
      <c r="A13" s="6">
        <v>55</v>
      </c>
      <c r="B13" s="5">
        <v>44818.554108796299</v>
      </c>
      <c r="C13">
        <v>99.7</v>
      </c>
      <c r="D13" s="8">
        <f t="shared" si="2"/>
        <v>0.25999999999997669</v>
      </c>
      <c r="E13" s="8">
        <f t="shared" si="3"/>
        <v>0.13259999999998812</v>
      </c>
      <c r="F13" s="8">
        <f t="shared" si="0"/>
        <v>7.2929999999993464</v>
      </c>
      <c r="G13" s="8">
        <f t="shared" si="4"/>
        <v>0.30599999999935923</v>
      </c>
      <c r="H13" s="6">
        <f t="shared" si="1"/>
        <v>55</v>
      </c>
    </row>
    <row r="14" spans="1:12" x14ac:dyDescent="0.25">
      <c r="A14" s="6">
        <v>60</v>
      </c>
      <c r="B14" s="5">
        <v>44818.554166666669</v>
      </c>
      <c r="C14">
        <v>99.4</v>
      </c>
      <c r="D14" s="8">
        <f t="shared" si="2"/>
        <v>-4.0000000000020464E-2</v>
      </c>
      <c r="E14" s="8">
        <f t="shared" si="3"/>
        <v>-2.0400000000010438E-2</v>
      </c>
      <c r="F14" s="8">
        <f t="shared" si="0"/>
        <v>-1.2240000000006264</v>
      </c>
      <c r="G14" s="8">
        <f t="shared" si="4"/>
        <v>0.20399999999930704</v>
      </c>
      <c r="H14" s="6">
        <f t="shared" si="1"/>
        <v>60</v>
      </c>
    </row>
    <row r="15" spans="1:12" x14ac:dyDescent="0.25">
      <c r="A15" s="6">
        <v>65</v>
      </c>
      <c r="B15" s="5">
        <v>44818.554224537038</v>
      </c>
      <c r="C15">
        <v>99.4</v>
      </c>
      <c r="D15" s="8">
        <f t="shared" si="2"/>
        <v>-4.0000000000020464E-2</v>
      </c>
      <c r="E15" s="8">
        <f t="shared" si="3"/>
        <v>-2.0400000000010438E-2</v>
      </c>
      <c r="F15" s="8">
        <f t="shared" si="0"/>
        <v>-1.3260000000006784</v>
      </c>
      <c r="G15" s="8">
        <f t="shared" si="4"/>
        <v>0.10199999999925485</v>
      </c>
      <c r="H15" s="6">
        <f t="shared" si="1"/>
        <v>65</v>
      </c>
    </row>
    <row r="16" spans="1:12" x14ac:dyDescent="0.25">
      <c r="A16" s="6">
        <v>70</v>
      </c>
      <c r="B16" s="5">
        <v>44818.554282407407</v>
      </c>
      <c r="C16">
        <v>99.4</v>
      </c>
      <c r="D16" s="8">
        <f t="shared" si="2"/>
        <v>-4.0000000000020464E-2</v>
      </c>
      <c r="E16" s="8">
        <f t="shared" si="3"/>
        <v>-2.0400000000010438E-2</v>
      </c>
      <c r="F16" s="8">
        <f t="shared" si="0"/>
        <v>-1.4280000000007307</v>
      </c>
      <c r="G16" s="8">
        <f t="shared" si="4"/>
        <v>-7.973344207101718E-13</v>
      </c>
      <c r="H16" s="6">
        <f t="shared" si="1"/>
        <v>70</v>
      </c>
    </row>
    <row r="17" spans="1:16" x14ac:dyDescent="0.25">
      <c r="A17" s="6">
        <v>75</v>
      </c>
      <c r="B17" s="5">
        <v>44818.554340277777</v>
      </c>
      <c r="C17">
        <v>99.4</v>
      </c>
      <c r="D17" s="8">
        <f t="shared" si="2"/>
        <v>-4.0000000000020464E-2</v>
      </c>
      <c r="E17" s="8">
        <f t="shared" si="3"/>
        <v>-2.0400000000010438E-2</v>
      </c>
      <c r="F17" s="8">
        <f t="shared" si="0"/>
        <v>-1.5300000000007827</v>
      </c>
      <c r="G17" s="8">
        <f t="shared" si="4"/>
        <v>-0.10200000000084952</v>
      </c>
      <c r="H17" s="6">
        <f t="shared" si="1"/>
        <v>75</v>
      </c>
    </row>
    <row r="18" spans="1:16" x14ac:dyDescent="0.25">
      <c r="A18" s="6">
        <v>80</v>
      </c>
      <c r="B18" s="5">
        <v>44818.554398148146</v>
      </c>
      <c r="C18">
        <v>99.4</v>
      </c>
      <c r="D18" s="8">
        <f t="shared" si="2"/>
        <v>-4.0000000000020464E-2</v>
      </c>
      <c r="E18" s="8">
        <f t="shared" si="3"/>
        <v>-2.0400000000010438E-2</v>
      </c>
      <c r="F18" s="8">
        <f t="shared" si="0"/>
        <v>-1.632000000000835</v>
      </c>
      <c r="G18" s="8">
        <f t="shared" si="4"/>
        <v>-0.20400000000090171</v>
      </c>
      <c r="H18" s="6">
        <f t="shared" si="1"/>
        <v>80</v>
      </c>
    </row>
    <row r="19" spans="1:16" x14ac:dyDescent="0.25">
      <c r="A19" s="6">
        <v>85</v>
      </c>
      <c r="B19" s="5">
        <v>44818.554456018515</v>
      </c>
      <c r="C19">
        <v>99.4</v>
      </c>
      <c r="D19" s="8">
        <f t="shared" si="2"/>
        <v>-4.0000000000020464E-2</v>
      </c>
      <c r="E19" s="8">
        <f t="shared" si="3"/>
        <v>-2.0400000000010438E-2</v>
      </c>
      <c r="F19" s="8">
        <f t="shared" si="0"/>
        <v>-1.7340000000008873</v>
      </c>
      <c r="G19" s="8">
        <f t="shared" si="4"/>
        <v>-0.3060000000009539</v>
      </c>
      <c r="H19" s="6">
        <f t="shared" si="1"/>
        <v>85</v>
      </c>
    </row>
    <row r="20" spans="1:16" x14ac:dyDescent="0.25">
      <c r="A20" s="6">
        <v>90</v>
      </c>
      <c r="B20" s="5">
        <v>44818.554513888892</v>
      </c>
      <c r="C20">
        <v>99.4</v>
      </c>
      <c r="D20" s="8">
        <f t="shared" si="2"/>
        <v>-4.0000000000020464E-2</v>
      </c>
      <c r="E20" s="8">
        <f t="shared" si="3"/>
        <v>-2.0400000000010438E-2</v>
      </c>
      <c r="F20" s="8">
        <f t="shared" si="0"/>
        <v>-1.8360000000009393</v>
      </c>
      <c r="G20" s="8">
        <f t="shared" si="4"/>
        <v>-0.40800000000100611</v>
      </c>
      <c r="H20" s="6">
        <f t="shared" si="1"/>
        <v>90</v>
      </c>
    </row>
    <row r="21" spans="1:16" x14ac:dyDescent="0.25">
      <c r="A21" s="6">
        <v>95</v>
      </c>
      <c r="B21" s="5">
        <v>44818.554571759261</v>
      </c>
      <c r="C21">
        <v>99.4</v>
      </c>
      <c r="D21" s="8">
        <f t="shared" si="2"/>
        <v>-4.0000000000020464E-2</v>
      </c>
      <c r="E21" s="8">
        <f t="shared" si="3"/>
        <v>-2.0400000000010438E-2</v>
      </c>
      <c r="F21" s="8">
        <f t="shared" si="0"/>
        <v>-1.9380000000009916</v>
      </c>
      <c r="G21" s="8">
        <f t="shared" si="4"/>
        <v>-0.51000000000105827</v>
      </c>
      <c r="H21" s="6">
        <f t="shared" si="1"/>
        <v>95</v>
      </c>
    </row>
    <row r="22" spans="1:16" x14ac:dyDescent="0.25">
      <c r="A22" s="6">
        <v>100</v>
      </c>
      <c r="B22" s="5">
        <v>44818.554629629631</v>
      </c>
      <c r="C22">
        <v>99.4</v>
      </c>
      <c r="D22" s="8">
        <f t="shared" si="2"/>
        <v>-4.0000000000020464E-2</v>
      </c>
      <c r="E22" s="8">
        <f t="shared" si="3"/>
        <v>-2.0400000000010438E-2</v>
      </c>
      <c r="F22" s="8">
        <f t="shared" si="0"/>
        <v>-2.0400000000010436</v>
      </c>
      <c r="G22" s="8">
        <f t="shared" si="4"/>
        <v>-0.61200000000111043</v>
      </c>
      <c r="H22" s="6">
        <f t="shared" si="1"/>
        <v>100</v>
      </c>
    </row>
    <row r="23" spans="1:16" x14ac:dyDescent="0.25">
      <c r="A23" s="6">
        <v>105</v>
      </c>
      <c r="B23" s="5">
        <v>44818.5546875</v>
      </c>
      <c r="C23">
        <v>99.7</v>
      </c>
      <c r="D23" s="8">
        <f t="shared" si="2"/>
        <v>0.25999999999997669</v>
      </c>
      <c r="E23" s="8">
        <f t="shared" si="3"/>
        <v>0.13259999999998812</v>
      </c>
      <c r="F23" s="8">
        <f t="shared" si="0"/>
        <v>13.922999999998753</v>
      </c>
      <c r="G23" s="8">
        <f t="shared" si="4"/>
        <v>5.0999999998830092E-2</v>
      </c>
      <c r="H23" s="6">
        <f t="shared" si="1"/>
        <v>105</v>
      </c>
    </row>
    <row r="24" spans="1:16" x14ac:dyDescent="0.25">
      <c r="A24" s="6">
        <v>110</v>
      </c>
      <c r="B24" s="5">
        <v>44818.554745370369</v>
      </c>
      <c r="C24">
        <v>101.3</v>
      </c>
      <c r="D24" s="8">
        <f t="shared" si="2"/>
        <v>1.859999999999971</v>
      </c>
      <c r="E24" s="8">
        <f t="shared" si="3"/>
        <v>0.94859999999998523</v>
      </c>
      <c r="F24" s="8">
        <f t="shared" si="0"/>
        <v>104.34599999999837</v>
      </c>
      <c r="G24" s="8">
        <f t="shared" si="4"/>
        <v>4.7939999999987561</v>
      </c>
      <c r="H24" s="6">
        <f t="shared" si="1"/>
        <v>110</v>
      </c>
    </row>
    <row r="25" spans="1:16" x14ac:dyDescent="0.25">
      <c r="A25" s="6">
        <v>115</v>
      </c>
      <c r="B25" s="5">
        <v>44818.554803240739</v>
      </c>
      <c r="C25">
        <v>119.9</v>
      </c>
      <c r="D25" s="8">
        <f t="shared" si="2"/>
        <v>20.45999999999998</v>
      </c>
      <c r="E25" s="8">
        <f t="shared" si="3"/>
        <v>10.434599999999989</v>
      </c>
      <c r="F25" s="8">
        <f t="shared" si="0"/>
        <v>1199.9789999999987</v>
      </c>
      <c r="G25" s="8">
        <f t="shared" si="4"/>
        <v>56.966999999998698</v>
      </c>
      <c r="H25" s="6">
        <f t="shared" si="1"/>
        <v>115</v>
      </c>
    </row>
    <row r="26" spans="1:16" x14ac:dyDescent="0.25">
      <c r="A26" s="6">
        <v>120</v>
      </c>
      <c r="B26" s="5">
        <v>44818.554861111108</v>
      </c>
      <c r="C26">
        <v>135.1</v>
      </c>
      <c r="D26" s="8">
        <f t="shared" si="2"/>
        <v>35.659999999999968</v>
      </c>
      <c r="E26" s="8">
        <f t="shared" si="3"/>
        <v>18.186599999999984</v>
      </c>
      <c r="F26" s="8">
        <f t="shared" si="0"/>
        <v>2182.391999999998</v>
      </c>
      <c r="G26" s="8">
        <f t="shared" si="4"/>
        <v>147.89999999999861</v>
      </c>
      <c r="H26" s="6">
        <f t="shared" si="1"/>
        <v>120</v>
      </c>
    </row>
    <row r="27" spans="1:16" x14ac:dyDescent="0.25">
      <c r="A27" s="6">
        <v>125</v>
      </c>
      <c r="B27" s="5">
        <v>44818.554918981485</v>
      </c>
      <c r="C27">
        <v>122.2</v>
      </c>
      <c r="D27" s="8">
        <f t="shared" si="2"/>
        <v>22.759999999999977</v>
      </c>
      <c r="E27" s="8">
        <f t="shared" si="3"/>
        <v>11.607599999999989</v>
      </c>
      <c r="F27" s="8">
        <f t="shared" si="0"/>
        <v>1450.9499999999987</v>
      </c>
      <c r="G27" s="8">
        <f t="shared" si="4"/>
        <v>205.93799999999857</v>
      </c>
      <c r="H27" s="6">
        <f t="shared" si="1"/>
        <v>125</v>
      </c>
    </row>
    <row r="28" spans="1:16" x14ac:dyDescent="0.25">
      <c r="A28" s="6">
        <v>130</v>
      </c>
      <c r="B28" s="5">
        <v>44818.554976851854</v>
      </c>
      <c r="C28">
        <v>140.9</v>
      </c>
      <c r="D28" s="8">
        <f t="shared" si="2"/>
        <v>41.45999999999998</v>
      </c>
      <c r="E28" s="8">
        <f t="shared" si="3"/>
        <v>21.14459999999999</v>
      </c>
      <c r="F28" s="8">
        <f t="shared" si="0"/>
        <v>2748.7979999999989</v>
      </c>
      <c r="G28" s="8">
        <f t="shared" si="4"/>
        <v>311.66099999999852</v>
      </c>
      <c r="H28" s="6">
        <f t="shared" si="1"/>
        <v>130</v>
      </c>
    </row>
    <row r="29" spans="1:16" x14ac:dyDescent="0.25">
      <c r="A29" s="6">
        <v>135</v>
      </c>
      <c r="B29" s="5">
        <v>44818.555034722223</v>
      </c>
      <c r="C29">
        <v>137</v>
      </c>
      <c r="D29" s="8">
        <f t="shared" si="2"/>
        <v>37.559999999999974</v>
      </c>
      <c r="E29" s="8">
        <f t="shared" si="3"/>
        <v>19.155599999999986</v>
      </c>
      <c r="F29" s="8">
        <f t="shared" si="0"/>
        <v>2586.005999999998</v>
      </c>
      <c r="G29" s="8">
        <f t="shared" si="4"/>
        <v>407.43899999999849</v>
      </c>
      <c r="H29" s="6">
        <f t="shared" si="1"/>
        <v>135</v>
      </c>
    </row>
    <row r="30" spans="1:16" x14ac:dyDescent="0.25">
      <c r="A30" s="6">
        <v>140</v>
      </c>
      <c r="B30" s="5">
        <v>44818.555092592593</v>
      </c>
      <c r="C30">
        <v>135.9</v>
      </c>
      <c r="D30" s="8">
        <f t="shared" si="2"/>
        <v>36.45999999999998</v>
      </c>
      <c r="E30" s="8">
        <f t="shared" si="3"/>
        <v>18.594599999999989</v>
      </c>
      <c r="F30" s="8">
        <f t="shared" si="0"/>
        <v>2603.2439999999983</v>
      </c>
      <c r="G30" s="8">
        <f t="shared" si="4"/>
        <v>500.41199999999844</v>
      </c>
      <c r="H30" s="6">
        <f t="shared" si="1"/>
        <v>140</v>
      </c>
      <c r="K30" s="32" t="s">
        <v>7</v>
      </c>
      <c r="L30" s="21" t="s">
        <v>24</v>
      </c>
      <c r="M30" s="21" t="s">
        <v>25</v>
      </c>
      <c r="N30" s="22"/>
      <c r="O30" s="22"/>
      <c r="P30" s="22"/>
    </row>
    <row r="31" spans="1:16" x14ac:dyDescent="0.25">
      <c r="A31" s="6">
        <v>145</v>
      </c>
      <c r="B31" s="5">
        <v>44818.555150462962</v>
      </c>
      <c r="C31">
        <v>137.80000000000001</v>
      </c>
      <c r="D31" s="8">
        <f t="shared" si="2"/>
        <v>38.359999999999985</v>
      </c>
      <c r="E31" s="8">
        <f t="shared" si="3"/>
        <v>19.563599999999994</v>
      </c>
      <c r="F31" s="8">
        <f t="shared" si="0"/>
        <v>2836.7219999999993</v>
      </c>
      <c r="G31" s="8">
        <f t="shared" si="4"/>
        <v>598.22999999999843</v>
      </c>
      <c r="H31" s="6">
        <f t="shared" si="1"/>
        <v>145</v>
      </c>
      <c r="K31" s="31" t="s">
        <v>26</v>
      </c>
      <c r="L31" s="23">
        <v>2039</v>
      </c>
      <c r="M31" s="23" t="s">
        <v>23</v>
      </c>
      <c r="N31" s="24" t="s">
        <v>27</v>
      </c>
      <c r="O31" s="25"/>
      <c r="P31" s="25"/>
    </row>
    <row r="32" spans="1:16" x14ac:dyDescent="0.25">
      <c r="A32" s="6">
        <v>150</v>
      </c>
      <c r="B32" s="5">
        <v>44818.555208333331</v>
      </c>
      <c r="C32">
        <v>135.5</v>
      </c>
      <c r="D32" s="8">
        <f t="shared" si="2"/>
        <v>36.059999999999974</v>
      </c>
      <c r="E32" s="8">
        <f t="shared" si="3"/>
        <v>18.390599999999989</v>
      </c>
      <c r="F32" s="8">
        <f t="shared" si="0"/>
        <v>2758.5899999999983</v>
      </c>
      <c r="G32" s="8">
        <f t="shared" si="4"/>
        <v>690.1829999999984</v>
      </c>
      <c r="H32" s="6">
        <f t="shared" si="1"/>
        <v>150</v>
      </c>
      <c r="K32" s="31" t="s">
        <v>15</v>
      </c>
      <c r="L32" s="23">
        <v>60.422960725075527</v>
      </c>
      <c r="M32" s="23" t="s">
        <v>16</v>
      </c>
      <c r="N32" s="24" t="s">
        <v>28</v>
      </c>
      <c r="O32" s="25"/>
      <c r="P32" s="25"/>
    </row>
    <row r="33" spans="1:26" x14ac:dyDescent="0.25">
      <c r="A33" s="6">
        <v>155</v>
      </c>
      <c r="B33" s="5">
        <v>44818.555266203701</v>
      </c>
      <c r="C33">
        <v>134.80000000000001</v>
      </c>
      <c r="D33" s="8">
        <f t="shared" si="2"/>
        <v>35.359999999999985</v>
      </c>
      <c r="E33" s="8">
        <f t="shared" si="3"/>
        <v>18.033599999999993</v>
      </c>
      <c r="F33" s="8">
        <f t="shared" si="0"/>
        <v>2795.2079999999987</v>
      </c>
      <c r="G33" s="8">
        <f t="shared" si="4"/>
        <v>780.35099999999841</v>
      </c>
      <c r="H33" s="6">
        <f t="shared" si="1"/>
        <v>155</v>
      </c>
      <c r="K33" s="31" t="s">
        <v>29</v>
      </c>
      <c r="L33" s="23">
        <v>348</v>
      </c>
      <c r="M33" s="23" t="s">
        <v>13</v>
      </c>
      <c r="N33" s="26" t="s">
        <v>30</v>
      </c>
      <c r="O33" s="27"/>
      <c r="P33" s="27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5">
      <c r="A34" s="6">
        <v>160</v>
      </c>
      <c r="B34" s="5">
        <v>44818.555324074077</v>
      </c>
      <c r="C34">
        <v>132.5</v>
      </c>
      <c r="D34" s="8">
        <f t="shared" si="2"/>
        <v>33.059999999999974</v>
      </c>
      <c r="E34" s="8">
        <f t="shared" si="3"/>
        <v>16.860599999999987</v>
      </c>
      <c r="F34" s="8">
        <f t="shared" si="0"/>
        <v>2697.6959999999981</v>
      </c>
      <c r="G34" s="8">
        <f t="shared" si="4"/>
        <v>864.6539999999984</v>
      </c>
      <c r="H34" s="6">
        <f t="shared" si="1"/>
        <v>160</v>
      </c>
      <c r="K34" s="31" t="s">
        <v>31</v>
      </c>
      <c r="L34" s="23">
        <v>7649.1874731449989</v>
      </c>
      <c r="M34" s="23" t="s">
        <v>9</v>
      </c>
      <c r="N34" s="26" t="s">
        <v>32</v>
      </c>
      <c r="O34" s="27"/>
      <c r="P34" s="27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25">
      <c r="A35" s="6">
        <v>165</v>
      </c>
      <c r="B35" s="5">
        <v>44818.555381944447</v>
      </c>
      <c r="C35">
        <v>131.69999999999999</v>
      </c>
      <c r="D35" s="8">
        <f t="shared" si="2"/>
        <v>32.259999999999962</v>
      </c>
      <c r="E35" s="8">
        <f t="shared" si="3"/>
        <v>16.452599999999983</v>
      </c>
      <c r="F35" s="8">
        <f t="shared" si="0"/>
        <v>2714.6789999999969</v>
      </c>
      <c r="G35" s="8">
        <f t="shared" si="4"/>
        <v>946.91699999999832</v>
      </c>
      <c r="H35" s="6">
        <f t="shared" si="1"/>
        <v>165</v>
      </c>
      <c r="K35" s="31" t="s">
        <v>33</v>
      </c>
      <c r="L35" s="23">
        <v>2814763.2049386874</v>
      </c>
      <c r="M35" s="23" t="s">
        <v>11</v>
      </c>
      <c r="N35" s="26" t="s">
        <v>34</v>
      </c>
      <c r="O35" s="27"/>
      <c r="P35" s="27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25">
      <c r="A36" s="6">
        <v>170</v>
      </c>
      <c r="B36" s="5">
        <v>44818.555439814816</v>
      </c>
      <c r="C36">
        <v>130.9</v>
      </c>
      <c r="D36" s="8">
        <f t="shared" si="2"/>
        <v>31.45999999999998</v>
      </c>
      <c r="E36" s="8">
        <f t="shared" si="3"/>
        <v>16.044599999999988</v>
      </c>
      <c r="F36" s="8">
        <f t="shared" si="0"/>
        <v>2727.5819999999981</v>
      </c>
      <c r="G36" s="8">
        <f t="shared" si="4"/>
        <v>1027.1399999999983</v>
      </c>
      <c r="H36" s="6">
        <f t="shared" si="1"/>
        <v>170</v>
      </c>
      <c r="K36" s="31" t="s">
        <v>35</v>
      </c>
      <c r="L36" s="23">
        <v>367.98198695231935</v>
      </c>
      <c r="M36" s="23" t="s">
        <v>13</v>
      </c>
      <c r="N36" s="26" t="s">
        <v>36</v>
      </c>
      <c r="O36" s="27"/>
      <c r="P36" s="27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25">
      <c r="A37" s="6">
        <v>175</v>
      </c>
      <c r="B37" s="5">
        <v>44818.555497685185</v>
      </c>
      <c r="C37">
        <v>129</v>
      </c>
      <c r="D37" s="8">
        <f t="shared" si="2"/>
        <v>29.559999999999974</v>
      </c>
      <c r="E37" s="8">
        <f t="shared" si="3"/>
        <v>15.075599999999987</v>
      </c>
      <c r="F37" s="8">
        <f t="shared" si="0"/>
        <v>2638.2299999999977</v>
      </c>
      <c r="G37" s="8">
        <f t="shared" si="4"/>
        <v>1102.5179999999982</v>
      </c>
      <c r="H37" s="6">
        <f t="shared" si="1"/>
        <v>175</v>
      </c>
      <c r="K37" s="31" t="s">
        <v>17</v>
      </c>
      <c r="L37" s="23">
        <v>0.1642008654431901</v>
      </c>
      <c r="M37" s="23" t="s">
        <v>18</v>
      </c>
      <c r="N37" s="28" t="s">
        <v>37</v>
      </c>
      <c r="O37" s="29"/>
      <c r="P37" s="29"/>
    </row>
    <row r="38" spans="1:26" x14ac:dyDescent="0.25">
      <c r="A38" s="6">
        <v>180</v>
      </c>
      <c r="B38" s="5">
        <v>44818.555555555555</v>
      </c>
      <c r="C38">
        <v>127.1</v>
      </c>
      <c r="D38" s="8">
        <f t="shared" si="2"/>
        <v>27.659999999999968</v>
      </c>
      <c r="E38" s="8">
        <f t="shared" si="3"/>
        <v>14.106599999999984</v>
      </c>
      <c r="F38" s="8">
        <f t="shared" si="0"/>
        <v>2539.1879999999974</v>
      </c>
      <c r="G38" s="8">
        <f t="shared" si="4"/>
        <v>1173.0509999999981</v>
      </c>
      <c r="H38" s="6">
        <f t="shared" si="1"/>
        <v>180</v>
      </c>
      <c r="K38" s="31" t="s">
        <v>19</v>
      </c>
      <c r="L38" s="23">
        <v>0.17362919748584921</v>
      </c>
      <c r="M38" s="23" t="s">
        <v>18</v>
      </c>
      <c r="N38" s="28" t="s">
        <v>38</v>
      </c>
      <c r="O38" s="29"/>
      <c r="P38" s="29"/>
    </row>
    <row r="39" spans="1:26" x14ac:dyDescent="0.25">
      <c r="A39" s="6">
        <v>185</v>
      </c>
      <c r="B39" s="5">
        <v>44818.555613425924</v>
      </c>
      <c r="C39">
        <v>121.8</v>
      </c>
      <c r="D39" s="8">
        <f t="shared" si="2"/>
        <v>22.359999999999971</v>
      </c>
      <c r="E39" s="8">
        <f t="shared" si="3"/>
        <v>11.403599999999985</v>
      </c>
      <c r="F39" s="8">
        <f t="shared" si="0"/>
        <v>2109.665999999997</v>
      </c>
      <c r="G39" s="8">
        <f t="shared" si="4"/>
        <v>1230.0689999999981</v>
      </c>
      <c r="H39" s="6">
        <f t="shared" si="1"/>
        <v>185</v>
      </c>
      <c r="K39" s="31" t="s">
        <v>20</v>
      </c>
      <c r="L39" s="23">
        <v>266.56426021176543</v>
      </c>
      <c r="M39" s="23" t="s">
        <v>21</v>
      </c>
      <c r="N39" s="28" t="s">
        <v>39</v>
      </c>
      <c r="O39" s="29"/>
      <c r="P39" s="29"/>
    </row>
    <row r="40" spans="1:26" x14ac:dyDescent="0.25">
      <c r="A40" s="6">
        <v>190</v>
      </c>
      <c r="B40" s="5">
        <v>44818.555671296293</v>
      </c>
      <c r="C40">
        <v>117.2</v>
      </c>
      <c r="D40" s="8">
        <f t="shared" si="2"/>
        <v>17.759999999999977</v>
      </c>
      <c r="E40" s="8">
        <f t="shared" si="3"/>
        <v>9.0575999999999883</v>
      </c>
      <c r="F40" s="8">
        <f t="shared" si="0"/>
        <v>1720.9439999999977</v>
      </c>
      <c r="G40" s="8">
        <f t="shared" si="4"/>
        <v>1275.3569999999982</v>
      </c>
      <c r="H40" s="6">
        <f t="shared" si="1"/>
        <v>190</v>
      </c>
    </row>
    <row r="41" spans="1:26" x14ac:dyDescent="0.25">
      <c r="A41" s="6">
        <v>195</v>
      </c>
      <c r="B41" s="5">
        <v>44818.55572916667</v>
      </c>
      <c r="C41">
        <v>122.9</v>
      </c>
      <c r="D41" s="8">
        <f t="shared" si="2"/>
        <v>23.45999999999998</v>
      </c>
      <c r="E41" s="8">
        <f t="shared" si="3"/>
        <v>11.96459999999999</v>
      </c>
      <c r="F41" s="8">
        <f t="shared" si="0"/>
        <v>2333.0969999999979</v>
      </c>
      <c r="G41" s="8">
        <f t="shared" si="4"/>
        <v>1335.179999999998</v>
      </c>
      <c r="H41" s="6">
        <f t="shared" si="1"/>
        <v>195</v>
      </c>
      <c r="K41" s="30" t="s">
        <v>40</v>
      </c>
      <c r="L41" t="s">
        <v>41</v>
      </c>
    </row>
    <row r="42" spans="1:26" x14ac:dyDescent="0.25">
      <c r="A42" s="6">
        <v>200</v>
      </c>
      <c r="B42" s="5">
        <v>44818.555787037039</v>
      </c>
      <c r="C42">
        <v>119.5</v>
      </c>
      <c r="D42" s="8">
        <f t="shared" si="2"/>
        <v>20.059999999999974</v>
      </c>
      <c r="E42" s="8">
        <f t="shared" si="3"/>
        <v>10.230599999999987</v>
      </c>
      <c r="F42" s="8">
        <f t="shared" si="0"/>
        <v>2046.1199999999974</v>
      </c>
      <c r="G42" s="8">
        <f t="shared" si="4"/>
        <v>1386.332999999998</v>
      </c>
      <c r="H42" s="6">
        <f t="shared" si="1"/>
        <v>200</v>
      </c>
      <c r="K42" s="31" t="s">
        <v>42</v>
      </c>
      <c r="L42" t="s">
        <v>45</v>
      </c>
    </row>
    <row r="43" spans="1:26" x14ac:dyDescent="0.25">
      <c r="A43" s="6">
        <v>205</v>
      </c>
      <c r="B43" s="5">
        <v>44818.555844907409</v>
      </c>
      <c r="C43">
        <v>121.8</v>
      </c>
      <c r="D43" s="8">
        <f t="shared" si="2"/>
        <v>22.359999999999971</v>
      </c>
      <c r="E43" s="8">
        <f t="shared" si="3"/>
        <v>11.403599999999985</v>
      </c>
      <c r="F43" s="8">
        <f t="shared" si="0"/>
        <v>2337.7379999999971</v>
      </c>
      <c r="G43" s="8">
        <f t="shared" si="4"/>
        <v>1443.3509999999981</v>
      </c>
      <c r="H43" s="6">
        <f t="shared" si="1"/>
        <v>205</v>
      </c>
      <c r="K43" s="30" t="s">
        <v>43</v>
      </c>
      <c r="L43" t="s">
        <v>44</v>
      </c>
    </row>
    <row r="44" spans="1:26" x14ac:dyDescent="0.25">
      <c r="A44" s="6">
        <v>210</v>
      </c>
      <c r="B44" s="5">
        <v>44818.555902777778</v>
      </c>
      <c r="C44">
        <v>114.6</v>
      </c>
      <c r="D44" s="8">
        <f t="shared" si="2"/>
        <v>15.159999999999968</v>
      </c>
      <c r="E44" s="8">
        <f t="shared" si="3"/>
        <v>7.7315999999999843</v>
      </c>
      <c r="F44" s="8">
        <f t="shared" si="0"/>
        <v>1623.6359999999968</v>
      </c>
      <c r="G44" s="8">
        <f t="shared" si="4"/>
        <v>1482.008999999998</v>
      </c>
      <c r="H44" s="6">
        <f t="shared" si="1"/>
        <v>210</v>
      </c>
      <c r="K44" s="30" t="s">
        <v>46</v>
      </c>
      <c r="L44" t="s">
        <v>47</v>
      </c>
    </row>
    <row r="45" spans="1:26" x14ac:dyDescent="0.25">
      <c r="A45" s="6">
        <v>215</v>
      </c>
      <c r="B45" s="5">
        <v>44818.555960648147</v>
      </c>
      <c r="C45">
        <v>110.8</v>
      </c>
      <c r="D45" s="8">
        <f t="shared" si="2"/>
        <v>11.359999999999971</v>
      </c>
      <c r="E45" s="8">
        <f t="shared" si="3"/>
        <v>5.7935999999999854</v>
      </c>
      <c r="F45" s="8">
        <f t="shared" si="0"/>
        <v>1245.6239999999968</v>
      </c>
      <c r="G45" s="8">
        <f t="shared" si="4"/>
        <v>1510.9769999999978</v>
      </c>
      <c r="H45" s="6">
        <f t="shared" si="1"/>
        <v>215</v>
      </c>
    </row>
    <row r="46" spans="1:26" x14ac:dyDescent="0.25">
      <c r="A46" s="6">
        <v>220</v>
      </c>
      <c r="B46" s="5">
        <v>44818.556018518517</v>
      </c>
      <c r="C46">
        <v>112.7</v>
      </c>
      <c r="D46" s="8">
        <f t="shared" si="2"/>
        <v>13.259999999999977</v>
      </c>
      <c r="E46" s="8">
        <f t="shared" si="3"/>
        <v>6.7625999999999884</v>
      </c>
      <c r="F46" s="8">
        <f t="shared" si="0"/>
        <v>1487.7719999999974</v>
      </c>
      <c r="G46" s="8">
        <f t="shared" si="4"/>
        <v>1544.7899999999977</v>
      </c>
      <c r="H46" s="6">
        <f t="shared" si="1"/>
        <v>220</v>
      </c>
    </row>
    <row r="47" spans="1:26" x14ac:dyDescent="0.25">
      <c r="A47" s="6">
        <v>225</v>
      </c>
      <c r="B47" s="5">
        <v>44818.556076388886</v>
      </c>
      <c r="C47">
        <v>116.8</v>
      </c>
      <c r="D47" s="8">
        <f t="shared" si="2"/>
        <v>17.359999999999971</v>
      </c>
      <c r="E47" s="8">
        <f t="shared" si="3"/>
        <v>8.8535999999999859</v>
      </c>
      <c r="F47" s="8">
        <f t="shared" si="0"/>
        <v>1992.0599999999968</v>
      </c>
      <c r="G47" s="8">
        <f t="shared" si="4"/>
        <v>1589.0579999999977</v>
      </c>
      <c r="H47" s="6">
        <f t="shared" si="1"/>
        <v>225</v>
      </c>
    </row>
    <row r="48" spans="1:26" x14ac:dyDescent="0.25">
      <c r="A48" s="6">
        <v>230</v>
      </c>
      <c r="B48" s="5">
        <v>44818.556134259263</v>
      </c>
      <c r="C48">
        <v>116.8</v>
      </c>
      <c r="D48" s="8">
        <f t="shared" si="2"/>
        <v>17.359999999999971</v>
      </c>
      <c r="E48" s="8">
        <f t="shared" si="3"/>
        <v>8.8535999999999859</v>
      </c>
      <c r="F48" s="8">
        <f t="shared" si="0"/>
        <v>2036.3279999999968</v>
      </c>
      <c r="G48" s="8">
        <f t="shared" si="4"/>
        <v>1633.3259999999977</v>
      </c>
      <c r="H48" s="6">
        <f t="shared" si="1"/>
        <v>230</v>
      </c>
    </row>
    <row r="49" spans="1:8" x14ac:dyDescent="0.25">
      <c r="A49" s="6">
        <v>235</v>
      </c>
      <c r="B49" s="5">
        <v>44818.556192129632</v>
      </c>
      <c r="C49">
        <v>115.7</v>
      </c>
      <c r="D49" s="8">
        <f t="shared" si="2"/>
        <v>16.259999999999977</v>
      </c>
      <c r="E49" s="8">
        <f t="shared" si="3"/>
        <v>8.2925999999999878</v>
      </c>
      <c r="F49" s="8">
        <f t="shared" si="0"/>
        <v>1948.760999999997</v>
      </c>
      <c r="G49" s="8">
        <f t="shared" si="4"/>
        <v>1674.7889999999977</v>
      </c>
      <c r="H49" s="6">
        <f t="shared" si="1"/>
        <v>235</v>
      </c>
    </row>
    <row r="50" spans="1:8" x14ac:dyDescent="0.25">
      <c r="A50" s="6">
        <v>240</v>
      </c>
      <c r="B50" s="5">
        <v>44818.556250000001</v>
      </c>
      <c r="C50">
        <v>113.8</v>
      </c>
      <c r="D50" s="8">
        <f t="shared" si="2"/>
        <v>14.359999999999971</v>
      </c>
      <c r="E50" s="8">
        <f t="shared" si="3"/>
        <v>7.3235999999999857</v>
      </c>
      <c r="F50" s="8">
        <f t="shared" si="0"/>
        <v>1757.6639999999966</v>
      </c>
      <c r="G50" s="8">
        <f t="shared" si="4"/>
        <v>1711.4069999999977</v>
      </c>
      <c r="H50" s="6">
        <f t="shared" si="1"/>
        <v>240</v>
      </c>
    </row>
    <row r="51" spans="1:8" x14ac:dyDescent="0.25">
      <c r="A51" s="6">
        <v>245</v>
      </c>
      <c r="B51" s="5">
        <v>44818.556307870371</v>
      </c>
      <c r="C51">
        <v>112.7</v>
      </c>
      <c r="D51" s="8">
        <f t="shared" si="2"/>
        <v>13.259999999999977</v>
      </c>
      <c r="E51" s="8">
        <f t="shared" si="3"/>
        <v>6.7625999999999884</v>
      </c>
      <c r="F51" s="8">
        <f t="shared" si="0"/>
        <v>1656.8369999999973</v>
      </c>
      <c r="G51" s="8">
        <f t="shared" si="4"/>
        <v>1745.2199999999975</v>
      </c>
      <c r="H51" s="6">
        <f t="shared" si="1"/>
        <v>245</v>
      </c>
    </row>
    <row r="52" spans="1:8" x14ac:dyDescent="0.25">
      <c r="A52" s="6">
        <v>250</v>
      </c>
      <c r="B52" s="5">
        <v>44818.55636574074</v>
      </c>
      <c r="C52">
        <v>108.5</v>
      </c>
      <c r="D52" s="8">
        <f t="shared" si="2"/>
        <v>9.0599999999999739</v>
      </c>
      <c r="E52" s="8">
        <f t="shared" si="3"/>
        <v>4.6205999999999872</v>
      </c>
      <c r="F52" s="8">
        <f t="shared" si="0"/>
        <v>1155.1499999999967</v>
      </c>
      <c r="G52" s="8">
        <f t="shared" si="4"/>
        <v>1768.3229999999974</v>
      </c>
      <c r="H52" s="6">
        <f t="shared" si="1"/>
        <v>250</v>
      </c>
    </row>
    <row r="53" spans="1:8" x14ac:dyDescent="0.25">
      <c r="A53" s="6">
        <v>255</v>
      </c>
      <c r="B53" s="5">
        <v>44818.556423611109</v>
      </c>
      <c r="C53">
        <v>108.1</v>
      </c>
      <c r="D53" s="8">
        <f t="shared" si="2"/>
        <v>8.6599999999999682</v>
      </c>
      <c r="E53" s="8">
        <f t="shared" si="3"/>
        <v>4.4165999999999839</v>
      </c>
      <c r="F53" s="8">
        <f t="shared" si="0"/>
        <v>1126.2329999999959</v>
      </c>
      <c r="G53" s="8">
        <f t="shared" si="4"/>
        <v>1790.4059999999972</v>
      </c>
      <c r="H53" s="6">
        <f t="shared" si="1"/>
        <v>255</v>
      </c>
    </row>
    <row r="54" spans="1:8" x14ac:dyDescent="0.25">
      <c r="A54" s="6">
        <v>260</v>
      </c>
      <c r="B54" s="5">
        <v>44818.556481481479</v>
      </c>
      <c r="C54">
        <v>108.5</v>
      </c>
      <c r="D54" s="8">
        <f t="shared" si="2"/>
        <v>9.0599999999999739</v>
      </c>
      <c r="E54" s="8">
        <f t="shared" si="3"/>
        <v>4.6205999999999872</v>
      </c>
      <c r="F54" s="8">
        <f t="shared" si="0"/>
        <v>1201.3559999999966</v>
      </c>
      <c r="G54" s="8">
        <f t="shared" si="4"/>
        <v>1813.5089999999971</v>
      </c>
      <c r="H54" s="6">
        <f t="shared" si="1"/>
        <v>260</v>
      </c>
    </row>
    <row r="55" spans="1:8" x14ac:dyDescent="0.25">
      <c r="A55" s="6">
        <v>265</v>
      </c>
      <c r="B55" s="5">
        <v>44818.556539351855</v>
      </c>
      <c r="C55">
        <v>108.1</v>
      </c>
      <c r="D55" s="8">
        <f t="shared" si="2"/>
        <v>8.6599999999999682</v>
      </c>
      <c r="E55" s="8">
        <f t="shared" si="3"/>
        <v>4.4165999999999839</v>
      </c>
      <c r="F55" s="8">
        <f t="shared" si="0"/>
        <v>1170.3989999999958</v>
      </c>
      <c r="G55" s="8">
        <f t="shared" si="4"/>
        <v>1835.5919999999969</v>
      </c>
      <c r="H55" s="6">
        <f t="shared" si="1"/>
        <v>265</v>
      </c>
    </row>
    <row r="56" spans="1:8" x14ac:dyDescent="0.25">
      <c r="A56" s="6">
        <v>270</v>
      </c>
      <c r="B56" s="5">
        <v>44818.556597222225</v>
      </c>
      <c r="C56">
        <v>110</v>
      </c>
      <c r="D56" s="8">
        <f t="shared" si="2"/>
        <v>10.559999999999974</v>
      </c>
      <c r="E56" s="8">
        <f t="shared" si="3"/>
        <v>5.3855999999999868</v>
      </c>
      <c r="F56" s="8">
        <f t="shared" si="0"/>
        <v>1454.1119999999964</v>
      </c>
      <c r="G56" s="8">
        <f t="shared" si="4"/>
        <v>1862.5199999999968</v>
      </c>
      <c r="H56" s="6">
        <f t="shared" si="1"/>
        <v>270</v>
      </c>
    </row>
    <row r="57" spans="1:8" x14ac:dyDescent="0.25">
      <c r="A57" s="6">
        <v>275</v>
      </c>
      <c r="B57" s="5">
        <v>44818.556655092594</v>
      </c>
      <c r="C57">
        <v>107.7</v>
      </c>
      <c r="D57" s="8">
        <f t="shared" si="2"/>
        <v>8.2599999999999767</v>
      </c>
      <c r="E57" s="8">
        <f t="shared" si="3"/>
        <v>4.2125999999999886</v>
      </c>
      <c r="F57" s="8">
        <f t="shared" si="0"/>
        <v>1158.464999999997</v>
      </c>
      <c r="G57" s="8">
        <f t="shared" si="4"/>
        <v>1883.5829999999967</v>
      </c>
      <c r="H57" s="6">
        <f t="shared" si="1"/>
        <v>275</v>
      </c>
    </row>
    <row r="58" spans="1:8" x14ac:dyDescent="0.25">
      <c r="A58" s="6">
        <v>280</v>
      </c>
      <c r="B58" s="5">
        <v>44818.556712962964</v>
      </c>
      <c r="C58">
        <v>108.9</v>
      </c>
      <c r="D58" s="8">
        <f t="shared" si="2"/>
        <v>9.4599999999999795</v>
      </c>
      <c r="E58" s="8">
        <f t="shared" si="3"/>
        <v>4.8245999999999896</v>
      </c>
      <c r="F58" s="8">
        <f t="shared" si="0"/>
        <v>1350.8879999999972</v>
      </c>
      <c r="G58" s="8">
        <f t="shared" si="4"/>
        <v>1907.7059999999967</v>
      </c>
      <c r="H58" s="6">
        <f t="shared" si="1"/>
        <v>280</v>
      </c>
    </row>
    <row r="59" spans="1:8" x14ac:dyDescent="0.25">
      <c r="A59" s="6">
        <v>285</v>
      </c>
      <c r="B59" s="5">
        <v>44818.556770833333</v>
      </c>
      <c r="C59">
        <v>109.2</v>
      </c>
      <c r="D59" s="8">
        <f t="shared" si="2"/>
        <v>9.7599999999999767</v>
      </c>
      <c r="E59" s="8">
        <f t="shared" si="3"/>
        <v>4.9775999999999883</v>
      </c>
      <c r="F59" s="8">
        <f t="shared" si="0"/>
        <v>1418.6159999999966</v>
      </c>
      <c r="G59" s="8">
        <f t="shared" si="4"/>
        <v>1932.5939999999966</v>
      </c>
      <c r="H59" s="6">
        <f t="shared" si="1"/>
        <v>285</v>
      </c>
    </row>
    <row r="60" spans="1:8" x14ac:dyDescent="0.25">
      <c r="A60" s="6">
        <v>290</v>
      </c>
      <c r="B60" s="5">
        <v>44818.556828703702</v>
      </c>
      <c r="C60">
        <v>107</v>
      </c>
      <c r="D60" s="8">
        <f t="shared" si="2"/>
        <v>7.5599999999999739</v>
      </c>
      <c r="E60" s="8">
        <f t="shared" si="3"/>
        <v>3.8555999999999866</v>
      </c>
      <c r="F60" s="8">
        <f t="shared" si="0"/>
        <v>1118.1239999999962</v>
      </c>
      <c r="G60" s="8">
        <f t="shared" si="4"/>
        <v>1951.8719999999967</v>
      </c>
      <c r="H60" s="6">
        <f t="shared" si="1"/>
        <v>290</v>
      </c>
    </row>
    <row r="61" spans="1:8" x14ac:dyDescent="0.25">
      <c r="A61" s="6">
        <v>295</v>
      </c>
      <c r="B61" s="5">
        <v>44818.556886574072</v>
      </c>
      <c r="C61">
        <v>105.4</v>
      </c>
      <c r="D61" s="8">
        <f t="shared" si="2"/>
        <v>5.9599999999999795</v>
      </c>
      <c r="E61" s="8">
        <f t="shared" si="3"/>
        <v>3.0395999999999894</v>
      </c>
      <c r="F61" s="8">
        <f t="shared" si="0"/>
        <v>896.68199999999683</v>
      </c>
      <c r="G61" s="8">
        <f t="shared" si="4"/>
        <v>1967.0699999999965</v>
      </c>
      <c r="H61" s="6">
        <f t="shared" si="1"/>
        <v>295</v>
      </c>
    </row>
    <row r="62" spans="1:8" x14ac:dyDescent="0.25">
      <c r="A62" s="6">
        <v>300</v>
      </c>
      <c r="B62" s="5">
        <v>44818.556944444441</v>
      </c>
      <c r="C62">
        <v>104.7</v>
      </c>
      <c r="D62" s="8">
        <f t="shared" si="2"/>
        <v>5.2599999999999767</v>
      </c>
      <c r="E62" s="8">
        <f t="shared" si="3"/>
        <v>2.6825999999999883</v>
      </c>
      <c r="F62" s="8">
        <f t="shared" si="0"/>
        <v>804.77999999999645</v>
      </c>
      <c r="G62" s="8">
        <f t="shared" si="4"/>
        <v>1980.4829999999965</v>
      </c>
      <c r="H62" s="6">
        <f t="shared" si="1"/>
        <v>300</v>
      </c>
    </row>
    <row r="63" spans="1:8" x14ac:dyDescent="0.25">
      <c r="A63" s="6">
        <v>305</v>
      </c>
      <c r="B63" s="5">
        <v>44818.557002314818</v>
      </c>
      <c r="C63">
        <v>105.8</v>
      </c>
      <c r="D63" s="8">
        <f t="shared" si="2"/>
        <v>6.359999999999971</v>
      </c>
      <c r="E63" s="8">
        <f t="shared" si="3"/>
        <v>3.2435999999999852</v>
      </c>
      <c r="F63" s="8">
        <f t="shared" si="0"/>
        <v>989.29799999999545</v>
      </c>
      <c r="G63" s="8">
        <f t="shared" si="4"/>
        <v>1996.7009999999964</v>
      </c>
      <c r="H63" s="6">
        <f t="shared" si="1"/>
        <v>305</v>
      </c>
    </row>
    <row r="64" spans="1:8" x14ac:dyDescent="0.25">
      <c r="A64" s="6">
        <v>310</v>
      </c>
      <c r="B64" s="5">
        <v>44818.557060185187</v>
      </c>
      <c r="C64">
        <v>103.9</v>
      </c>
      <c r="D64" s="8">
        <f t="shared" si="2"/>
        <v>4.4599999999999795</v>
      </c>
      <c r="E64" s="8">
        <f t="shared" si="3"/>
        <v>2.2745999999999897</v>
      </c>
      <c r="F64" s="8">
        <f t="shared" si="0"/>
        <v>705.12599999999679</v>
      </c>
      <c r="G64" s="8">
        <f t="shared" si="4"/>
        <v>2008.0739999999964</v>
      </c>
      <c r="H64" s="6">
        <f t="shared" si="1"/>
        <v>310</v>
      </c>
    </row>
    <row r="65" spans="1:8" x14ac:dyDescent="0.25">
      <c r="A65" s="6">
        <v>315</v>
      </c>
      <c r="B65" s="5">
        <v>44818.557118055556</v>
      </c>
      <c r="C65">
        <v>105.8</v>
      </c>
      <c r="D65" s="8">
        <f t="shared" si="2"/>
        <v>6.359999999999971</v>
      </c>
      <c r="E65" s="8">
        <f t="shared" si="3"/>
        <v>3.2435999999999852</v>
      </c>
      <c r="F65" s="8">
        <f t="shared" si="0"/>
        <v>1021.7339999999954</v>
      </c>
      <c r="G65" s="8">
        <f t="shared" si="4"/>
        <v>2024.2919999999963</v>
      </c>
      <c r="H65" s="6">
        <f t="shared" si="1"/>
        <v>315</v>
      </c>
    </row>
    <row r="66" spans="1:8" x14ac:dyDescent="0.25">
      <c r="A66" s="6">
        <v>320</v>
      </c>
      <c r="B66" s="5">
        <v>44818.557175925926</v>
      </c>
      <c r="C66">
        <v>104.7</v>
      </c>
      <c r="D66" s="8">
        <f t="shared" si="2"/>
        <v>5.2599999999999767</v>
      </c>
      <c r="E66" s="8">
        <f t="shared" si="3"/>
        <v>2.6825999999999883</v>
      </c>
      <c r="F66" s="8">
        <f t="shared" ref="F66:F129" si="5">E66*A66</f>
        <v>858.43199999999626</v>
      </c>
      <c r="G66" s="8">
        <f t="shared" si="4"/>
        <v>2037.7049999999963</v>
      </c>
      <c r="H66" s="6">
        <f t="shared" ref="H66:H129" si="6">A66</f>
        <v>320</v>
      </c>
    </row>
    <row r="67" spans="1:8" x14ac:dyDescent="0.25">
      <c r="A67" s="6">
        <v>325</v>
      </c>
      <c r="B67" s="5">
        <v>44818.557233796295</v>
      </c>
      <c r="C67">
        <v>104.7</v>
      </c>
      <c r="D67" s="8">
        <f t="shared" ref="D67:D130" si="7">C67-AVERAGE($C$2:$C$16)</f>
        <v>5.2599999999999767</v>
      </c>
      <c r="E67" s="8">
        <f t="shared" ref="E67:E130" si="8">D67*0.51</f>
        <v>2.6825999999999883</v>
      </c>
      <c r="F67" s="8">
        <f t="shared" si="5"/>
        <v>871.84499999999616</v>
      </c>
      <c r="G67" s="8">
        <f t="shared" si="4"/>
        <v>2051.1179999999963</v>
      </c>
      <c r="H67" s="6">
        <f t="shared" si="6"/>
        <v>325</v>
      </c>
    </row>
    <row r="68" spans="1:8" x14ac:dyDescent="0.25">
      <c r="A68" s="6">
        <v>330</v>
      </c>
      <c r="B68" s="5">
        <v>44818.557291666664</v>
      </c>
      <c r="C68">
        <v>104.3</v>
      </c>
      <c r="D68" s="8">
        <f t="shared" si="7"/>
        <v>4.859999999999971</v>
      </c>
      <c r="E68" s="8">
        <f t="shared" si="8"/>
        <v>2.478599999999985</v>
      </c>
      <c r="F68" s="8">
        <f t="shared" si="5"/>
        <v>817.9379999999951</v>
      </c>
      <c r="G68" s="8">
        <f t="shared" si="4"/>
        <v>2063.5109999999963</v>
      </c>
      <c r="H68" s="6">
        <f t="shared" si="6"/>
        <v>330</v>
      </c>
    </row>
    <row r="69" spans="1:8" x14ac:dyDescent="0.25">
      <c r="A69" s="6">
        <v>335</v>
      </c>
      <c r="B69" s="5">
        <v>44818.557349537034</v>
      </c>
      <c r="C69">
        <v>102.8</v>
      </c>
      <c r="D69" s="8">
        <f t="shared" si="7"/>
        <v>3.359999999999971</v>
      </c>
      <c r="E69" s="8">
        <f t="shared" si="8"/>
        <v>1.7135999999999851</v>
      </c>
      <c r="F69" s="8">
        <f t="shared" si="5"/>
        <v>574.05599999999504</v>
      </c>
      <c r="G69" s="8">
        <f t="shared" si="4"/>
        <v>2072.0789999999961</v>
      </c>
      <c r="H69" s="6">
        <f t="shared" si="6"/>
        <v>335</v>
      </c>
    </row>
    <row r="70" spans="1:8" x14ac:dyDescent="0.25">
      <c r="A70" s="6">
        <v>340</v>
      </c>
      <c r="B70" s="5">
        <v>44818.55740740741</v>
      </c>
      <c r="C70">
        <v>104.7</v>
      </c>
      <c r="D70" s="8">
        <f t="shared" si="7"/>
        <v>5.2599999999999767</v>
      </c>
      <c r="E70" s="8">
        <f t="shared" si="8"/>
        <v>2.6825999999999883</v>
      </c>
      <c r="F70" s="8">
        <f t="shared" si="5"/>
        <v>912.08399999999608</v>
      </c>
      <c r="G70" s="8">
        <f t="shared" si="4"/>
        <v>2085.4919999999961</v>
      </c>
      <c r="H70" s="6">
        <f t="shared" si="6"/>
        <v>340</v>
      </c>
    </row>
    <row r="71" spans="1:8" x14ac:dyDescent="0.25">
      <c r="A71" s="6">
        <v>345</v>
      </c>
      <c r="B71" s="5">
        <v>44818.55746527778</v>
      </c>
      <c r="C71">
        <v>103.2</v>
      </c>
      <c r="D71" s="8">
        <f t="shared" si="7"/>
        <v>3.7599999999999767</v>
      </c>
      <c r="E71" s="8">
        <f t="shared" si="8"/>
        <v>1.9175999999999882</v>
      </c>
      <c r="F71" s="8">
        <f t="shared" si="5"/>
        <v>661.57199999999591</v>
      </c>
      <c r="G71" s="8">
        <f t="shared" si="4"/>
        <v>2095.0799999999958</v>
      </c>
      <c r="H71" s="6">
        <f t="shared" si="6"/>
        <v>345</v>
      </c>
    </row>
    <row r="72" spans="1:8" x14ac:dyDescent="0.25">
      <c r="A72" s="6">
        <v>350</v>
      </c>
      <c r="B72" s="5">
        <v>44818.557523148149</v>
      </c>
      <c r="C72">
        <v>102.8</v>
      </c>
      <c r="D72" s="8">
        <f t="shared" si="7"/>
        <v>3.359999999999971</v>
      </c>
      <c r="E72" s="8">
        <f t="shared" si="8"/>
        <v>1.7135999999999851</v>
      </c>
      <c r="F72" s="8">
        <f t="shared" si="5"/>
        <v>599.75999999999476</v>
      </c>
      <c r="G72" s="8">
        <f t="shared" ref="G72:G132" si="9">G71+E72*5</f>
        <v>2103.6479999999956</v>
      </c>
      <c r="H72" s="6">
        <f t="shared" si="6"/>
        <v>350</v>
      </c>
    </row>
    <row r="73" spans="1:8" x14ac:dyDescent="0.25">
      <c r="A73" s="6">
        <v>355</v>
      </c>
      <c r="B73" s="5">
        <v>44818.557581018518</v>
      </c>
      <c r="C73">
        <v>102.8</v>
      </c>
      <c r="D73" s="8">
        <f t="shared" si="7"/>
        <v>3.359999999999971</v>
      </c>
      <c r="E73" s="8">
        <f t="shared" si="8"/>
        <v>1.7135999999999851</v>
      </c>
      <c r="F73" s="8">
        <f t="shared" si="5"/>
        <v>608.32799999999474</v>
      </c>
      <c r="G73" s="8">
        <f t="shared" si="9"/>
        <v>2112.2159999999953</v>
      </c>
      <c r="H73" s="6">
        <f t="shared" si="6"/>
        <v>355</v>
      </c>
    </row>
    <row r="74" spans="1:8" x14ac:dyDescent="0.25">
      <c r="A74" s="6">
        <v>360</v>
      </c>
      <c r="B74" s="5">
        <v>44818.557638888888</v>
      </c>
      <c r="C74">
        <v>102.8</v>
      </c>
      <c r="D74" s="8">
        <f t="shared" si="7"/>
        <v>3.359999999999971</v>
      </c>
      <c r="E74" s="8">
        <f t="shared" si="8"/>
        <v>1.7135999999999851</v>
      </c>
      <c r="F74" s="8">
        <f t="shared" si="5"/>
        <v>616.89599999999461</v>
      </c>
      <c r="G74" s="8">
        <f t="shared" si="9"/>
        <v>2120.7839999999951</v>
      </c>
      <c r="H74" s="6">
        <f t="shared" si="6"/>
        <v>360</v>
      </c>
    </row>
    <row r="75" spans="1:8" x14ac:dyDescent="0.25">
      <c r="A75" s="6">
        <v>365</v>
      </c>
      <c r="B75" s="5">
        <v>44818.557696759257</v>
      </c>
      <c r="C75">
        <v>103.2</v>
      </c>
      <c r="D75" s="8">
        <f t="shared" si="7"/>
        <v>3.7599999999999767</v>
      </c>
      <c r="E75" s="8">
        <f t="shared" si="8"/>
        <v>1.9175999999999882</v>
      </c>
      <c r="F75" s="8">
        <f t="shared" si="5"/>
        <v>699.92399999999566</v>
      </c>
      <c r="G75" s="8">
        <f t="shared" si="9"/>
        <v>2130.3719999999948</v>
      </c>
      <c r="H75" s="6">
        <f t="shared" si="6"/>
        <v>365</v>
      </c>
    </row>
    <row r="76" spans="1:8" x14ac:dyDescent="0.25">
      <c r="A76" s="6">
        <v>370</v>
      </c>
      <c r="B76" s="5">
        <v>44818.557754629626</v>
      </c>
      <c r="C76">
        <v>102.8</v>
      </c>
      <c r="D76" s="8">
        <f t="shared" si="7"/>
        <v>3.359999999999971</v>
      </c>
      <c r="E76" s="8">
        <f t="shared" si="8"/>
        <v>1.7135999999999851</v>
      </c>
      <c r="F76" s="8">
        <f t="shared" si="5"/>
        <v>634.03199999999447</v>
      </c>
      <c r="G76" s="8">
        <f t="shared" si="9"/>
        <v>2138.9399999999946</v>
      </c>
      <c r="H76" s="6">
        <f t="shared" si="6"/>
        <v>370</v>
      </c>
    </row>
    <row r="77" spans="1:8" x14ac:dyDescent="0.25">
      <c r="A77" s="6">
        <v>375</v>
      </c>
      <c r="B77" s="5">
        <v>44818.557812500003</v>
      </c>
      <c r="C77">
        <v>101.6</v>
      </c>
      <c r="D77" s="8">
        <f t="shared" si="7"/>
        <v>2.1599999999999682</v>
      </c>
      <c r="E77" s="8">
        <f t="shared" si="8"/>
        <v>1.1015999999999837</v>
      </c>
      <c r="F77" s="8">
        <f t="shared" si="5"/>
        <v>413.09999999999388</v>
      </c>
      <c r="G77" s="8">
        <f t="shared" si="9"/>
        <v>2144.4479999999944</v>
      </c>
      <c r="H77" s="6">
        <f t="shared" si="6"/>
        <v>375</v>
      </c>
    </row>
    <row r="78" spans="1:8" x14ac:dyDescent="0.25">
      <c r="A78" s="6">
        <v>380</v>
      </c>
      <c r="B78" s="5">
        <v>44818.557870370372</v>
      </c>
      <c r="C78">
        <v>102</v>
      </c>
      <c r="D78" s="8">
        <f t="shared" si="7"/>
        <v>2.5599999999999739</v>
      </c>
      <c r="E78" s="8">
        <f t="shared" si="8"/>
        <v>1.3055999999999868</v>
      </c>
      <c r="F78" s="8">
        <f t="shared" si="5"/>
        <v>496.12799999999498</v>
      </c>
      <c r="G78" s="8">
        <f t="shared" si="9"/>
        <v>2150.9759999999942</v>
      </c>
      <c r="H78" s="6">
        <f t="shared" si="6"/>
        <v>380</v>
      </c>
    </row>
    <row r="79" spans="1:8" x14ac:dyDescent="0.25">
      <c r="A79" s="6">
        <v>385</v>
      </c>
      <c r="B79" s="5">
        <v>44818.557928240742</v>
      </c>
      <c r="C79">
        <v>101.3</v>
      </c>
      <c r="D79" s="8">
        <f t="shared" si="7"/>
        <v>1.859999999999971</v>
      </c>
      <c r="E79" s="8">
        <f t="shared" si="8"/>
        <v>0.94859999999998523</v>
      </c>
      <c r="F79" s="8">
        <f t="shared" si="5"/>
        <v>365.21099999999433</v>
      </c>
      <c r="G79" s="8">
        <f t="shared" si="9"/>
        <v>2155.7189999999941</v>
      </c>
      <c r="H79" s="6">
        <f t="shared" si="6"/>
        <v>385</v>
      </c>
    </row>
    <row r="80" spans="1:8" x14ac:dyDescent="0.25">
      <c r="A80" s="6">
        <v>390</v>
      </c>
      <c r="B80" s="5">
        <v>44818.557986111111</v>
      </c>
      <c r="C80">
        <v>101.3</v>
      </c>
      <c r="D80" s="8">
        <f t="shared" si="7"/>
        <v>1.859999999999971</v>
      </c>
      <c r="E80" s="8">
        <f t="shared" si="8"/>
        <v>0.94859999999998523</v>
      </c>
      <c r="F80" s="8">
        <f t="shared" si="5"/>
        <v>369.95399999999427</v>
      </c>
      <c r="G80" s="8">
        <f t="shared" si="9"/>
        <v>2160.4619999999941</v>
      </c>
      <c r="H80" s="6">
        <f t="shared" si="6"/>
        <v>390</v>
      </c>
    </row>
    <row r="81" spans="1:8" x14ac:dyDescent="0.25">
      <c r="A81" s="6">
        <v>395</v>
      </c>
      <c r="B81" s="5">
        <v>44818.55804398148</v>
      </c>
      <c r="C81">
        <v>100.9</v>
      </c>
      <c r="D81" s="8">
        <f t="shared" si="7"/>
        <v>1.4599999999999795</v>
      </c>
      <c r="E81" s="8">
        <f t="shared" si="8"/>
        <v>0.7445999999999896</v>
      </c>
      <c r="F81" s="8">
        <f t="shared" si="5"/>
        <v>294.11699999999587</v>
      </c>
      <c r="G81" s="8">
        <f t="shared" si="9"/>
        <v>2164.184999999994</v>
      </c>
      <c r="H81" s="6">
        <f t="shared" si="6"/>
        <v>395</v>
      </c>
    </row>
    <row r="82" spans="1:8" x14ac:dyDescent="0.25">
      <c r="A82" s="6">
        <v>400</v>
      </c>
      <c r="B82" s="5">
        <v>44818.55810185185</v>
      </c>
      <c r="C82">
        <v>100.5</v>
      </c>
      <c r="D82" s="8">
        <f t="shared" si="7"/>
        <v>1.0599999999999739</v>
      </c>
      <c r="E82" s="8">
        <f t="shared" si="8"/>
        <v>0.54059999999998665</v>
      </c>
      <c r="F82" s="8">
        <f t="shared" si="5"/>
        <v>216.23999999999467</v>
      </c>
      <c r="G82" s="8">
        <f t="shared" si="9"/>
        <v>2166.887999999994</v>
      </c>
      <c r="H82" s="6">
        <f t="shared" si="6"/>
        <v>400</v>
      </c>
    </row>
    <row r="83" spans="1:8" x14ac:dyDescent="0.25">
      <c r="A83" s="6">
        <v>405</v>
      </c>
      <c r="B83" s="5">
        <v>44818.558159722219</v>
      </c>
      <c r="C83">
        <v>101.3</v>
      </c>
      <c r="D83" s="8">
        <f t="shared" si="7"/>
        <v>1.859999999999971</v>
      </c>
      <c r="E83" s="8">
        <f t="shared" si="8"/>
        <v>0.94859999999998523</v>
      </c>
      <c r="F83" s="8">
        <f t="shared" si="5"/>
        <v>384.18299999999402</v>
      </c>
      <c r="G83" s="8">
        <f t="shared" si="9"/>
        <v>2171.6309999999939</v>
      </c>
      <c r="H83" s="6">
        <f t="shared" si="6"/>
        <v>405</v>
      </c>
    </row>
    <row r="84" spans="1:8" x14ac:dyDescent="0.25">
      <c r="A84" s="6">
        <v>410</v>
      </c>
      <c r="B84" s="5">
        <v>44818.558217592596</v>
      </c>
      <c r="C84">
        <v>100.9</v>
      </c>
      <c r="D84" s="8">
        <f t="shared" si="7"/>
        <v>1.4599999999999795</v>
      </c>
      <c r="E84" s="8">
        <f t="shared" si="8"/>
        <v>0.7445999999999896</v>
      </c>
      <c r="F84" s="8">
        <f t="shared" si="5"/>
        <v>305.28599999999574</v>
      </c>
      <c r="G84" s="8">
        <f t="shared" si="9"/>
        <v>2175.3539999999939</v>
      </c>
      <c r="H84" s="6">
        <f t="shared" si="6"/>
        <v>410</v>
      </c>
    </row>
    <row r="85" spans="1:8" x14ac:dyDescent="0.25">
      <c r="A85" s="6">
        <v>415</v>
      </c>
      <c r="B85" s="5">
        <v>44818.558275462965</v>
      </c>
      <c r="C85">
        <v>101.6</v>
      </c>
      <c r="D85" s="8">
        <f t="shared" si="7"/>
        <v>2.1599999999999682</v>
      </c>
      <c r="E85" s="8">
        <f t="shared" si="8"/>
        <v>1.1015999999999837</v>
      </c>
      <c r="F85" s="8">
        <f t="shared" si="5"/>
        <v>457.16399999999322</v>
      </c>
      <c r="G85" s="8">
        <f t="shared" si="9"/>
        <v>2180.8619999999937</v>
      </c>
      <c r="H85" s="6">
        <f t="shared" si="6"/>
        <v>415</v>
      </c>
    </row>
    <row r="86" spans="1:8" x14ac:dyDescent="0.25">
      <c r="A86" s="6">
        <v>420</v>
      </c>
      <c r="B86" s="5">
        <v>44818.558333333334</v>
      </c>
      <c r="C86">
        <v>100.9</v>
      </c>
      <c r="D86" s="8">
        <f t="shared" si="7"/>
        <v>1.4599999999999795</v>
      </c>
      <c r="E86" s="8">
        <f t="shared" si="8"/>
        <v>0.7445999999999896</v>
      </c>
      <c r="F86" s="8">
        <f t="shared" si="5"/>
        <v>312.73199999999565</v>
      </c>
      <c r="G86" s="8">
        <f t="shared" si="9"/>
        <v>2184.5849999999937</v>
      </c>
      <c r="H86" s="6">
        <f t="shared" si="6"/>
        <v>420</v>
      </c>
    </row>
    <row r="87" spans="1:8" x14ac:dyDescent="0.25">
      <c r="A87" s="6">
        <v>425</v>
      </c>
      <c r="B87" s="5">
        <v>44818.558391203704</v>
      </c>
      <c r="C87">
        <v>100.1</v>
      </c>
      <c r="D87" s="8">
        <f t="shared" si="7"/>
        <v>0.65999999999996817</v>
      </c>
      <c r="E87" s="8">
        <f t="shared" si="8"/>
        <v>0.33659999999998375</v>
      </c>
      <c r="F87" s="8">
        <f t="shared" si="5"/>
        <v>143.0549999999931</v>
      </c>
      <c r="G87" s="8">
        <f t="shared" si="9"/>
        <v>2186.2679999999937</v>
      </c>
      <c r="H87" s="6">
        <f t="shared" si="6"/>
        <v>425</v>
      </c>
    </row>
    <row r="88" spans="1:8" x14ac:dyDescent="0.25">
      <c r="A88" s="6">
        <v>430</v>
      </c>
      <c r="B88" s="5">
        <v>44818.558449074073</v>
      </c>
      <c r="C88">
        <v>100.9</v>
      </c>
      <c r="D88" s="8">
        <f t="shared" si="7"/>
        <v>1.4599999999999795</v>
      </c>
      <c r="E88" s="8">
        <f t="shared" si="8"/>
        <v>0.7445999999999896</v>
      </c>
      <c r="F88" s="8">
        <f t="shared" si="5"/>
        <v>320.17799999999551</v>
      </c>
      <c r="G88" s="8">
        <f t="shared" si="9"/>
        <v>2189.9909999999936</v>
      </c>
      <c r="H88" s="6">
        <f t="shared" si="6"/>
        <v>430</v>
      </c>
    </row>
    <row r="89" spans="1:8" x14ac:dyDescent="0.25">
      <c r="A89" s="6">
        <v>435</v>
      </c>
      <c r="B89" s="5">
        <v>44818.558506944442</v>
      </c>
      <c r="C89">
        <v>100.9</v>
      </c>
      <c r="D89" s="8">
        <f t="shared" si="7"/>
        <v>1.4599999999999795</v>
      </c>
      <c r="E89" s="8">
        <f t="shared" si="8"/>
        <v>0.7445999999999896</v>
      </c>
      <c r="F89" s="8">
        <f t="shared" si="5"/>
        <v>323.90099999999546</v>
      </c>
      <c r="G89" s="8">
        <f t="shared" si="9"/>
        <v>2193.7139999999936</v>
      </c>
      <c r="H89" s="6">
        <f t="shared" si="6"/>
        <v>435</v>
      </c>
    </row>
    <row r="90" spans="1:8" x14ac:dyDescent="0.25">
      <c r="A90" s="6">
        <v>440</v>
      </c>
      <c r="B90" s="5">
        <v>44818.558564814812</v>
      </c>
      <c r="C90">
        <v>100.5</v>
      </c>
      <c r="D90" s="8">
        <f t="shared" si="7"/>
        <v>1.0599999999999739</v>
      </c>
      <c r="E90" s="8">
        <f t="shared" si="8"/>
        <v>0.54059999999998665</v>
      </c>
      <c r="F90" s="8">
        <f t="shared" si="5"/>
        <v>237.86399999999412</v>
      </c>
      <c r="G90" s="8">
        <f t="shared" si="9"/>
        <v>2196.4169999999935</v>
      </c>
      <c r="H90" s="6">
        <f t="shared" si="6"/>
        <v>440</v>
      </c>
    </row>
    <row r="91" spans="1:8" x14ac:dyDescent="0.25">
      <c r="A91" s="6">
        <v>445</v>
      </c>
      <c r="B91" s="5">
        <v>44818.558622685188</v>
      </c>
      <c r="C91">
        <v>100.5</v>
      </c>
      <c r="D91" s="8">
        <f t="shared" si="7"/>
        <v>1.0599999999999739</v>
      </c>
      <c r="E91" s="8">
        <f t="shared" si="8"/>
        <v>0.54059999999998665</v>
      </c>
      <c r="F91" s="8">
        <f t="shared" si="5"/>
        <v>240.56699999999407</v>
      </c>
      <c r="G91" s="8">
        <f t="shared" si="9"/>
        <v>2199.1199999999935</v>
      </c>
      <c r="H91" s="6">
        <f t="shared" si="6"/>
        <v>445</v>
      </c>
    </row>
    <row r="92" spans="1:8" x14ac:dyDescent="0.25">
      <c r="A92" s="6">
        <v>450</v>
      </c>
      <c r="B92" s="5">
        <v>44818.558680555558</v>
      </c>
      <c r="C92">
        <v>100.1</v>
      </c>
      <c r="D92" s="8">
        <f t="shared" si="7"/>
        <v>0.65999999999996817</v>
      </c>
      <c r="E92" s="8">
        <f t="shared" si="8"/>
        <v>0.33659999999998375</v>
      </c>
      <c r="F92" s="8">
        <f t="shared" si="5"/>
        <v>151.46999999999269</v>
      </c>
      <c r="G92" s="8">
        <f t="shared" si="9"/>
        <v>2200.8029999999935</v>
      </c>
      <c r="H92" s="6">
        <f t="shared" si="6"/>
        <v>450</v>
      </c>
    </row>
    <row r="93" spans="1:8" x14ac:dyDescent="0.25">
      <c r="A93" s="6">
        <v>455</v>
      </c>
      <c r="B93" s="5">
        <v>44818.558738425927</v>
      </c>
      <c r="C93">
        <v>100.5</v>
      </c>
      <c r="D93" s="8">
        <f t="shared" si="7"/>
        <v>1.0599999999999739</v>
      </c>
      <c r="E93" s="8">
        <f t="shared" si="8"/>
        <v>0.54059999999998665</v>
      </c>
      <c r="F93" s="8">
        <f t="shared" si="5"/>
        <v>245.97299999999393</v>
      </c>
      <c r="G93" s="8">
        <f t="shared" si="9"/>
        <v>2203.5059999999935</v>
      </c>
      <c r="H93" s="6">
        <f t="shared" si="6"/>
        <v>455</v>
      </c>
    </row>
    <row r="94" spans="1:8" x14ac:dyDescent="0.25">
      <c r="A94" s="6">
        <v>460</v>
      </c>
      <c r="B94" s="5">
        <v>44818.558796296296</v>
      </c>
      <c r="C94">
        <v>100.1</v>
      </c>
      <c r="D94" s="8">
        <f t="shared" si="7"/>
        <v>0.65999999999996817</v>
      </c>
      <c r="E94" s="8">
        <f t="shared" si="8"/>
        <v>0.33659999999998375</v>
      </c>
      <c r="F94" s="8">
        <f t="shared" si="5"/>
        <v>154.83599999999251</v>
      </c>
      <c r="G94" s="8">
        <f t="shared" si="9"/>
        <v>2205.1889999999935</v>
      </c>
      <c r="H94" s="6">
        <f t="shared" si="6"/>
        <v>460</v>
      </c>
    </row>
    <row r="95" spans="1:8" x14ac:dyDescent="0.25">
      <c r="A95" s="6">
        <v>465</v>
      </c>
      <c r="B95" s="5">
        <v>44818.558854166666</v>
      </c>
      <c r="C95">
        <v>100.5</v>
      </c>
      <c r="D95" s="8">
        <f t="shared" si="7"/>
        <v>1.0599999999999739</v>
      </c>
      <c r="E95" s="8">
        <f t="shared" si="8"/>
        <v>0.54059999999998665</v>
      </c>
      <c r="F95" s="8">
        <f t="shared" si="5"/>
        <v>251.37899999999379</v>
      </c>
      <c r="G95" s="8">
        <f t="shared" si="9"/>
        <v>2207.8919999999935</v>
      </c>
      <c r="H95" s="6">
        <f t="shared" si="6"/>
        <v>465</v>
      </c>
    </row>
    <row r="96" spans="1:8" x14ac:dyDescent="0.25">
      <c r="A96" s="6">
        <v>470</v>
      </c>
      <c r="B96" s="5">
        <v>44818.558912037035</v>
      </c>
      <c r="C96">
        <v>100.5</v>
      </c>
      <c r="D96" s="8">
        <f t="shared" si="7"/>
        <v>1.0599999999999739</v>
      </c>
      <c r="E96" s="8">
        <f t="shared" si="8"/>
        <v>0.54059999999998665</v>
      </c>
      <c r="F96" s="8">
        <f t="shared" si="5"/>
        <v>254.08199999999371</v>
      </c>
      <c r="G96" s="8">
        <f t="shared" si="9"/>
        <v>2210.5949999999934</v>
      </c>
      <c r="H96" s="6">
        <f t="shared" si="6"/>
        <v>470</v>
      </c>
    </row>
    <row r="97" spans="1:8" x14ac:dyDescent="0.25">
      <c r="A97" s="6">
        <v>475</v>
      </c>
      <c r="B97" s="5">
        <v>44818.558969907404</v>
      </c>
      <c r="C97">
        <v>100.1</v>
      </c>
      <c r="D97" s="8">
        <f t="shared" si="7"/>
        <v>0.65999999999996817</v>
      </c>
      <c r="E97" s="8">
        <f t="shared" si="8"/>
        <v>0.33659999999998375</v>
      </c>
      <c r="F97" s="8">
        <f t="shared" si="5"/>
        <v>159.88499999999229</v>
      </c>
      <c r="G97" s="8">
        <f t="shared" si="9"/>
        <v>2212.2779999999934</v>
      </c>
      <c r="H97" s="6">
        <f t="shared" si="6"/>
        <v>475</v>
      </c>
    </row>
    <row r="98" spans="1:8" x14ac:dyDescent="0.25">
      <c r="A98" s="6">
        <v>480</v>
      </c>
      <c r="B98" s="5">
        <v>44818.559027777781</v>
      </c>
      <c r="C98">
        <v>100.5</v>
      </c>
      <c r="D98" s="8">
        <f t="shared" si="7"/>
        <v>1.0599999999999739</v>
      </c>
      <c r="E98" s="8">
        <f t="shared" si="8"/>
        <v>0.54059999999998665</v>
      </c>
      <c r="F98" s="8">
        <f t="shared" si="5"/>
        <v>259.48799999999358</v>
      </c>
      <c r="G98" s="8">
        <f t="shared" si="9"/>
        <v>2214.9809999999934</v>
      </c>
      <c r="H98" s="6">
        <f t="shared" si="6"/>
        <v>480</v>
      </c>
    </row>
    <row r="99" spans="1:8" x14ac:dyDescent="0.25">
      <c r="A99" s="6">
        <v>485</v>
      </c>
      <c r="B99" s="5">
        <v>44818.55908564815</v>
      </c>
      <c r="C99">
        <v>100.1</v>
      </c>
      <c r="D99" s="8">
        <f t="shared" si="7"/>
        <v>0.65999999999996817</v>
      </c>
      <c r="E99" s="8">
        <f t="shared" si="8"/>
        <v>0.33659999999998375</v>
      </c>
      <c r="F99" s="8">
        <f t="shared" si="5"/>
        <v>163.2509999999921</v>
      </c>
      <c r="G99" s="8">
        <f t="shared" si="9"/>
        <v>2216.6639999999934</v>
      </c>
      <c r="H99" s="6">
        <f t="shared" si="6"/>
        <v>485</v>
      </c>
    </row>
    <row r="100" spans="1:8" x14ac:dyDescent="0.25">
      <c r="A100" s="6">
        <v>490</v>
      </c>
      <c r="B100" s="5">
        <v>44818.55914351852</v>
      </c>
      <c r="C100">
        <v>100.1</v>
      </c>
      <c r="D100" s="8">
        <f t="shared" si="7"/>
        <v>0.65999999999996817</v>
      </c>
      <c r="E100" s="8">
        <f t="shared" si="8"/>
        <v>0.33659999999998375</v>
      </c>
      <c r="F100" s="8">
        <f t="shared" si="5"/>
        <v>164.93399999999204</v>
      </c>
      <c r="G100" s="8">
        <f t="shared" si="9"/>
        <v>2218.3469999999934</v>
      </c>
      <c r="H100" s="6">
        <f t="shared" si="6"/>
        <v>490</v>
      </c>
    </row>
    <row r="101" spans="1:8" x14ac:dyDescent="0.25">
      <c r="A101" s="6">
        <v>495</v>
      </c>
      <c r="B101" s="5">
        <v>44818.559201388889</v>
      </c>
      <c r="C101">
        <v>100.5</v>
      </c>
      <c r="D101" s="8">
        <f t="shared" si="7"/>
        <v>1.0599999999999739</v>
      </c>
      <c r="E101" s="8">
        <f t="shared" si="8"/>
        <v>0.54059999999998665</v>
      </c>
      <c r="F101" s="8">
        <f t="shared" si="5"/>
        <v>267.59699999999339</v>
      </c>
      <c r="G101" s="8">
        <f t="shared" si="9"/>
        <v>2221.0499999999934</v>
      </c>
      <c r="H101" s="6">
        <f t="shared" si="6"/>
        <v>495</v>
      </c>
    </row>
    <row r="102" spans="1:8" x14ac:dyDescent="0.25">
      <c r="A102" s="6">
        <v>500</v>
      </c>
      <c r="B102" s="5">
        <v>44818.559259259258</v>
      </c>
      <c r="C102">
        <v>99.7</v>
      </c>
      <c r="D102" s="8">
        <f t="shared" si="7"/>
        <v>0.25999999999997669</v>
      </c>
      <c r="E102" s="8">
        <f t="shared" si="8"/>
        <v>0.13259999999998812</v>
      </c>
      <c r="F102" s="8">
        <f t="shared" si="5"/>
        <v>66.299999999994057</v>
      </c>
      <c r="G102" s="8">
        <f t="shared" si="9"/>
        <v>2221.7129999999934</v>
      </c>
      <c r="H102" s="6">
        <f t="shared" si="6"/>
        <v>500</v>
      </c>
    </row>
    <row r="103" spans="1:8" x14ac:dyDescent="0.25">
      <c r="A103" s="6">
        <v>505</v>
      </c>
      <c r="B103" s="5">
        <v>44818.559317129628</v>
      </c>
      <c r="C103">
        <v>99.7</v>
      </c>
      <c r="D103" s="8">
        <f t="shared" si="7"/>
        <v>0.25999999999997669</v>
      </c>
      <c r="E103" s="8">
        <f t="shared" si="8"/>
        <v>0.13259999999998812</v>
      </c>
      <c r="F103" s="8">
        <f t="shared" si="5"/>
        <v>66.962999999993997</v>
      </c>
      <c r="G103" s="8">
        <f t="shared" si="9"/>
        <v>2222.3759999999934</v>
      </c>
      <c r="H103" s="6">
        <f t="shared" si="6"/>
        <v>505</v>
      </c>
    </row>
    <row r="104" spans="1:8" x14ac:dyDescent="0.25">
      <c r="A104" s="6">
        <v>510</v>
      </c>
      <c r="B104" s="5">
        <v>44818.559374999997</v>
      </c>
      <c r="C104">
        <v>100.1</v>
      </c>
      <c r="D104" s="8">
        <f t="shared" si="7"/>
        <v>0.65999999999996817</v>
      </c>
      <c r="E104" s="8">
        <f t="shared" si="8"/>
        <v>0.33659999999998375</v>
      </c>
      <c r="F104" s="8">
        <f t="shared" si="5"/>
        <v>171.6659999999917</v>
      </c>
      <c r="G104" s="8">
        <f t="shared" si="9"/>
        <v>2224.0589999999934</v>
      </c>
      <c r="H104" s="6">
        <f t="shared" si="6"/>
        <v>510</v>
      </c>
    </row>
    <row r="105" spans="1:8" x14ac:dyDescent="0.25">
      <c r="A105" s="6">
        <v>515</v>
      </c>
      <c r="B105" s="5">
        <v>44818.559432870374</v>
      </c>
      <c r="C105">
        <v>100.1</v>
      </c>
      <c r="D105" s="8">
        <f t="shared" si="7"/>
        <v>0.65999999999996817</v>
      </c>
      <c r="E105" s="8">
        <f t="shared" si="8"/>
        <v>0.33659999999998375</v>
      </c>
      <c r="F105" s="8">
        <f t="shared" si="5"/>
        <v>173.34899999999163</v>
      </c>
      <c r="G105" s="8">
        <f t="shared" si="9"/>
        <v>2225.7419999999934</v>
      </c>
      <c r="H105" s="6">
        <f t="shared" si="6"/>
        <v>515</v>
      </c>
    </row>
    <row r="106" spans="1:8" x14ac:dyDescent="0.25">
      <c r="A106" s="6">
        <v>520</v>
      </c>
      <c r="B106" s="5">
        <v>44818.559490740743</v>
      </c>
      <c r="C106">
        <v>99.7</v>
      </c>
      <c r="D106" s="8">
        <f t="shared" si="7"/>
        <v>0.25999999999997669</v>
      </c>
      <c r="E106" s="8">
        <f t="shared" si="8"/>
        <v>0.13259999999998812</v>
      </c>
      <c r="F106" s="8">
        <f t="shared" si="5"/>
        <v>68.951999999993816</v>
      </c>
      <c r="G106" s="8">
        <f t="shared" si="9"/>
        <v>2226.4049999999934</v>
      </c>
      <c r="H106" s="6">
        <f t="shared" si="6"/>
        <v>520</v>
      </c>
    </row>
    <row r="107" spans="1:8" x14ac:dyDescent="0.25">
      <c r="A107" s="6">
        <v>525</v>
      </c>
      <c r="B107" s="5">
        <v>44818.559548611112</v>
      </c>
      <c r="C107">
        <v>99.7</v>
      </c>
      <c r="D107" s="8">
        <f t="shared" si="7"/>
        <v>0.25999999999997669</v>
      </c>
      <c r="E107" s="8">
        <f t="shared" si="8"/>
        <v>0.13259999999998812</v>
      </c>
      <c r="F107" s="8">
        <f t="shared" si="5"/>
        <v>69.614999999993756</v>
      </c>
      <c r="G107" s="8">
        <f t="shared" si="9"/>
        <v>2227.0679999999934</v>
      </c>
      <c r="H107" s="6">
        <f t="shared" si="6"/>
        <v>525</v>
      </c>
    </row>
    <row r="108" spans="1:8" x14ac:dyDescent="0.25">
      <c r="A108" s="6">
        <v>530</v>
      </c>
      <c r="B108" s="5">
        <v>44818.559606481482</v>
      </c>
      <c r="C108">
        <v>100.1</v>
      </c>
      <c r="D108" s="8">
        <f t="shared" si="7"/>
        <v>0.65999999999996817</v>
      </c>
      <c r="E108" s="8">
        <f t="shared" si="8"/>
        <v>0.33659999999998375</v>
      </c>
      <c r="F108" s="8">
        <f t="shared" si="5"/>
        <v>178.39799999999138</v>
      </c>
      <c r="G108" s="8">
        <f t="shared" si="9"/>
        <v>2228.7509999999934</v>
      </c>
      <c r="H108" s="6">
        <f t="shared" si="6"/>
        <v>530</v>
      </c>
    </row>
    <row r="109" spans="1:8" x14ac:dyDescent="0.25">
      <c r="A109" s="6">
        <v>535</v>
      </c>
      <c r="B109" s="5">
        <v>44818.559664351851</v>
      </c>
      <c r="C109">
        <v>99.7</v>
      </c>
      <c r="D109" s="8">
        <f t="shared" si="7"/>
        <v>0.25999999999997669</v>
      </c>
      <c r="E109" s="8">
        <f t="shared" si="8"/>
        <v>0.13259999999998812</v>
      </c>
      <c r="F109" s="8">
        <f t="shared" si="5"/>
        <v>70.940999999993636</v>
      </c>
      <c r="G109" s="8">
        <f t="shared" si="9"/>
        <v>2229.4139999999934</v>
      </c>
      <c r="H109" s="6">
        <f t="shared" si="6"/>
        <v>535</v>
      </c>
    </row>
    <row r="110" spans="1:8" x14ac:dyDescent="0.25">
      <c r="A110" s="6">
        <v>540</v>
      </c>
      <c r="B110" s="5">
        <v>44818.55972222222</v>
      </c>
      <c r="C110">
        <v>99.7</v>
      </c>
      <c r="D110" s="8">
        <f t="shared" si="7"/>
        <v>0.25999999999997669</v>
      </c>
      <c r="E110" s="8">
        <f t="shared" si="8"/>
        <v>0.13259999999998812</v>
      </c>
      <c r="F110" s="8">
        <f t="shared" si="5"/>
        <v>71.603999999993576</v>
      </c>
      <c r="G110" s="8">
        <f t="shared" si="9"/>
        <v>2230.0769999999934</v>
      </c>
      <c r="H110" s="6">
        <f t="shared" si="6"/>
        <v>540</v>
      </c>
    </row>
    <row r="111" spans="1:8" x14ac:dyDescent="0.25">
      <c r="A111" s="6">
        <v>545</v>
      </c>
      <c r="B111" s="5">
        <v>44818.55978009259</v>
      </c>
      <c r="C111">
        <v>99.7</v>
      </c>
      <c r="D111" s="8">
        <f t="shared" si="7"/>
        <v>0.25999999999997669</v>
      </c>
      <c r="E111" s="8">
        <f t="shared" si="8"/>
        <v>0.13259999999998812</v>
      </c>
      <c r="F111" s="8">
        <f t="shared" si="5"/>
        <v>72.26699999999353</v>
      </c>
      <c r="G111" s="8">
        <f t="shared" si="9"/>
        <v>2230.7399999999934</v>
      </c>
      <c r="H111" s="6">
        <f t="shared" si="6"/>
        <v>545</v>
      </c>
    </row>
    <row r="112" spans="1:8" x14ac:dyDescent="0.25">
      <c r="A112" s="6">
        <v>550</v>
      </c>
      <c r="B112" s="5">
        <v>44818.559837962966</v>
      </c>
      <c r="C112">
        <v>99.7</v>
      </c>
      <c r="D112" s="8">
        <f t="shared" si="7"/>
        <v>0.25999999999997669</v>
      </c>
      <c r="E112" s="8">
        <f t="shared" si="8"/>
        <v>0.13259999999998812</v>
      </c>
      <c r="F112" s="8">
        <f t="shared" si="5"/>
        <v>72.92999999999347</v>
      </c>
      <c r="G112" s="8">
        <f t="shared" si="9"/>
        <v>2231.4029999999934</v>
      </c>
      <c r="H112" s="6">
        <f t="shared" si="6"/>
        <v>550</v>
      </c>
    </row>
    <row r="113" spans="1:8" x14ac:dyDescent="0.25">
      <c r="A113" s="6">
        <v>555</v>
      </c>
      <c r="B113" s="5">
        <v>44818.559895833336</v>
      </c>
      <c r="C113">
        <v>99.7</v>
      </c>
      <c r="D113" s="8">
        <f t="shared" si="7"/>
        <v>0.25999999999997669</v>
      </c>
      <c r="E113" s="8">
        <f t="shared" si="8"/>
        <v>0.13259999999998812</v>
      </c>
      <c r="F113" s="8">
        <f t="shared" si="5"/>
        <v>73.59299999999341</v>
      </c>
      <c r="G113" s="8">
        <f t="shared" si="9"/>
        <v>2232.0659999999934</v>
      </c>
      <c r="H113" s="6">
        <f t="shared" si="6"/>
        <v>555</v>
      </c>
    </row>
    <row r="114" spans="1:8" x14ac:dyDescent="0.25">
      <c r="A114" s="6">
        <v>560</v>
      </c>
      <c r="B114" s="5">
        <v>44818.559953703705</v>
      </c>
      <c r="C114">
        <v>99.7</v>
      </c>
      <c r="D114" s="8">
        <f t="shared" si="7"/>
        <v>0.25999999999997669</v>
      </c>
      <c r="E114" s="8">
        <f t="shared" si="8"/>
        <v>0.13259999999998812</v>
      </c>
      <c r="F114" s="8">
        <f t="shared" si="5"/>
        <v>74.25599999999335</v>
      </c>
      <c r="G114" s="8">
        <f t="shared" si="9"/>
        <v>2232.7289999999934</v>
      </c>
      <c r="H114" s="6">
        <f t="shared" si="6"/>
        <v>560</v>
      </c>
    </row>
    <row r="115" spans="1:8" x14ac:dyDescent="0.25">
      <c r="A115" s="6">
        <v>565</v>
      </c>
      <c r="B115" s="5">
        <v>44818.560011574074</v>
      </c>
      <c r="C115">
        <v>99.7</v>
      </c>
      <c r="D115" s="8">
        <f t="shared" si="7"/>
        <v>0.25999999999997669</v>
      </c>
      <c r="E115" s="8">
        <f t="shared" si="8"/>
        <v>0.13259999999998812</v>
      </c>
      <c r="F115" s="8">
        <f t="shared" si="5"/>
        <v>74.918999999993289</v>
      </c>
      <c r="G115" s="8">
        <f t="shared" si="9"/>
        <v>2233.3919999999935</v>
      </c>
      <c r="H115" s="6">
        <f t="shared" si="6"/>
        <v>565</v>
      </c>
    </row>
    <row r="116" spans="1:8" x14ac:dyDescent="0.25">
      <c r="A116" s="6">
        <v>570</v>
      </c>
      <c r="B116" s="5">
        <v>44818.560069444444</v>
      </c>
      <c r="C116">
        <v>99.7</v>
      </c>
      <c r="D116" s="8">
        <f t="shared" si="7"/>
        <v>0.25999999999997669</v>
      </c>
      <c r="E116" s="8">
        <f t="shared" si="8"/>
        <v>0.13259999999998812</v>
      </c>
      <c r="F116" s="8">
        <f t="shared" si="5"/>
        <v>75.581999999993229</v>
      </c>
      <c r="G116" s="8">
        <f t="shared" si="9"/>
        <v>2234.0549999999935</v>
      </c>
      <c r="H116" s="6">
        <f t="shared" si="6"/>
        <v>570</v>
      </c>
    </row>
    <row r="117" spans="1:8" x14ac:dyDescent="0.25">
      <c r="A117" s="6">
        <v>575</v>
      </c>
      <c r="B117" s="5">
        <v>44818.560127314813</v>
      </c>
      <c r="C117">
        <v>99.7</v>
      </c>
      <c r="D117" s="8">
        <f t="shared" si="7"/>
        <v>0.25999999999997669</v>
      </c>
      <c r="E117" s="8">
        <f t="shared" si="8"/>
        <v>0.13259999999998812</v>
      </c>
      <c r="F117" s="8">
        <f t="shared" si="5"/>
        <v>76.244999999993169</v>
      </c>
      <c r="G117" s="8">
        <f t="shared" si="9"/>
        <v>2234.7179999999935</v>
      </c>
      <c r="H117" s="6">
        <f t="shared" si="6"/>
        <v>575</v>
      </c>
    </row>
    <row r="118" spans="1:8" x14ac:dyDescent="0.25">
      <c r="A118" s="6">
        <v>580</v>
      </c>
      <c r="B118" s="5">
        <v>44818.560185185182</v>
      </c>
      <c r="C118">
        <v>100.1</v>
      </c>
      <c r="D118" s="8">
        <f t="shared" si="7"/>
        <v>0.65999999999996817</v>
      </c>
      <c r="E118" s="8">
        <f t="shared" si="8"/>
        <v>0.33659999999998375</v>
      </c>
      <c r="F118" s="8">
        <f t="shared" si="5"/>
        <v>195.22799999999057</v>
      </c>
      <c r="G118" s="8">
        <f t="shared" si="9"/>
        <v>2236.4009999999935</v>
      </c>
      <c r="H118" s="6">
        <f t="shared" si="6"/>
        <v>580</v>
      </c>
    </row>
    <row r="119" spans="1:8" x14ac:dyDescent="0.25">
      <c r="A119" s="6">
        <v>585</v>
      </c>
      <c r="B119" s="5">
        <v>44818.560243055559</v>
      </c>
      <c r="C119">
        <v>99.7</v>
      </c>
      <c r="D119" s="8">
        <f t="shared" si="7"/>
        <v>0.25999999999997669</v>
      </c>
      <c r="E119" s="8">
        <f t="shared" si="8"/>
        <v>0.13259999999998812</v>
      </c>
      <c r="F119" s="8">
        <f t="shared" si="5"/>
        <v>77.570999999993049</v>
      </c>
      <c r="G119" s="8">
        <f t="shared" si="9"/>
        <v>2237.0639999999935</v>
      </c>
      <c r="H119" s="6">
        <f t="shared" si="6"/>
        <v>585</v>
      </c>
    </row>
    <row r="120" spans="1:8" x14ac:dyDescent="0.25">
      <c r="A120" s="6">
        <v>590</v>
      </c>
      <c r="B120" s="5">
        <v>44818.560300925928</v>
      </c>
      <c r="C120">
        <v>99.7</v>
      </c>
      <c r="D120" s="8">
        <f t="shared" si="7"/>
        <v>0.25999999999997669</v>
      </c>
      <c r="E120" s="8">
        <f t="shared" si="8"/>
        <v>0.13259999999998812</v>
      </c>
      <c r="F120" s="8">
        <f t="shared" si="5"/>
        <v>78.233999999992989</v>
      </c>
      <c r="G120" s="8">
        <f t="shared" si="9"/>
        <v>2237.7269999999935</v>
      </c>
      <c r="H120" s="6">
        <f t="shared" si="6"/>
        <v>590</v>
      </c>
    </row>
    <row r="121" spans="1:8" x14ac:dyDescent="0.25">
      <c r="A121" s="6">
        <v>595</v>
      </c>
      <c r="B121" s="5">
        <v>44818.560358796298</v>
      </c>
      <c r="C121">
        <v>99.7</v>
      </c>
      <c r="D121" s="8">
        <f t="shared" si="7"/>
        <v>0.25999999999997669</v>
      </c>
      <c r="E121" s="8">
        <f t="shared" si="8"/>
        <v>0.13259999999998812</v>
      </c>
      <c r="F121" s="8">
        <f t="shared" si="5"/>
        <v>78.896999999992929</v>
      </c>
      <c r="G121" s="8">
        <f t="shared" si="9"/>
        <v>2238.3899999999935</v>
      </c>
      <c r="H121" s="6">
        <f t="shared" si="6"/>
        <v>595</v>
      </c>
    </row>
    <row r="122" spans="1:8" x14ac:dyDescent="0.25">
      <c r="A122" s="6">
        <v>600</v>
      </c>
      <c r="B122" s="5">
        <v>44818.560416666667</v>
      </c>
      <c r="C122">
        <v>99.7</v>
      </c>
      <c r="D122" s="8">
        <f t="shared" si="7"/>
        <v>0.25999999999997669</v>
      </c>
      <c r="E122" s="8">
        <f t="shared" si="8"/>
        <v>0.13259999999998812</v>
      </c>
      <c r="F122" s="8">
        <f t="shared" si="5"/>
        <v>79.559999999992868</v>
      </c>
      <c r="G122" s="8">
        <f t="shared" si="9"/>
        <v>2239.0529999999935</v>
      </c>
      <c r="H122" s="6">
        <f t="shared" si="6"/>
        <v>600</v>
      </c>
    </row>
    <row r="123" spans="1:8" x14ac:dyDescent="0.25">
      <c r="B123" s="5"/>
      <c r="C123"/>
    </row>
    <row r="124" spans="1:8" x14ac:dyDescent="0.25">
      <c r="B124" s="5"/>
      <c r="C124"/>
    </row>
    <row r="125" spans="1:8" x14ac:dyDescent="0.25">
      <c r="B125" s="5"/>
      <c r="C125"/>
    </row>
    <row r="126" spans="1:8" x14ac:dyDescent="0.25">
      <c r="B126" s="5"/>
      <c r="C126"/>
    </row>
    <row r="127" spans="1:8" x14ac:dyDescent="0.25">
      <c r="B127" s="5"/>
      <c r="C127"/>
    </row>
    <row r="128" spans="1:8" x14ac:dyDescent="0.25">
      <c r="B128" s="5"/>
      <c r="C128"/>
    </row>
    <row r="129" spans="2:3" x14ac:dyDescent="0.25">
      <c r="B129" s="5"/>
      <c r="C129"/>
    </row>
    <row r="130" spans="2:3" x14ac:dyDescent="0.25">
      <c r="B130" s="5"/>
      <c r="C130"/>
    </row>
    <row r="131" spans="2:3" x14ac:dyDescent="0.25">
      <c r="B131" s="5"/>
      <c r="C131"/>
    </row>
    <row r="132" spans="2:3" x14ac:dyDescent="0.25">
      <c r="B132" s="5"/>
      <c r="C132"/>
    </row>
    <row r="133" spans="2:3" x14ac:dyDescent="0.25">
      <c r="B133" s="5"/>
      <c r="C133"/>
    </row>
    <row r="134" spans="2:3" x14ac:dyDescent="0.25">
      <c r="B134" s="5"/>
      <c r="C134"/>
    </row>
    <row r="135" spans="2:3" x14ac:dyDescent="0.25">
      <c r="B135" s="5"/>
      <c r="C135"/>
    </row>
    <row r="136" spans="2:3" x14ac:dyDescent="0.25">
      <c r="B136" s="5"/>
      <c r="C136"/>
    </row>
    <row r="137" spans="2:3" x14ac:dyDescent="0.25">
      <c r="B137" s="5"/>
      <c r="C137"/>
    </row>
    <row r="138" spans="2:3" x14ac:dyDescent="0.25">
      <c r="B138" s="5"/>
      <c r="C138"/>
    </row>
    <row r="139" spans="2:3" x14ac:dyDescent="0.25">
      <c r="B139" s="5"/>
      <c r="C139"/>
    </row>
    <row r="140" spans="2:3" x14ac:dyDescent="0.25">
      <c r="B140" s="5"/>
      <c r="C140"/>
    </row>
    <row r="141" spans="2:3" x14ac:dyDescent="0.25">
      <c r="B141" s="5"/>
      <c r="C141"/>
    </row>
    <row r="142" spans="2:3" x14ac:dyDescent="0.25">
      <c r="B142" s="5"/>
      <c r="C142"/>
    </row>
    <row r="143" spans="2:3" x14ac:dyDescent="0.25">
      <c r="B143" s="5"/>
      <c r="C143"/>
    </row>
    <row r="144" spans="2:3" x14ac:dyDescent="0.25">
      <c r="B144" s="5"/>
      <c r="C144"/>
    </row>
    <row r="145" spans="2:3" x14ac:dyDescent="0.25">
      <c r="B145" s="5"/>
      <c r="C145"/>
    </row>
    <row r="146" spans="2:3" x14ac:dyDescent="0.25">
      <c r="B146" s="5"/>
      <c r="C146"/>
    </row>
    <row r="147" spans="2:3" x14ac:dyDescent="0.25">
      <c r="B147" s="5"/>
      <c r="C147"/>
    </row>
    <row r="148" spans="2:3" x14ac:dyDescent="0.25">
      <c r="B148" s="5"/>
      <c r="C148"/>
    </row>
    <row r="149" spans="2:3" x14ac:dyDescent="0.25">
      <c r="B149" s="5"/>
      <c r="C149"/>
    </row>
    <row r="150" spans="2:3" x14ac:dyDescent="0.25">
      <c r="B150" s="5"/>
      <c r="C150"/>
    </row>
    <row r="151" spans="2:3" x14ac:dyDescent="0.25">
      <c r="B151" s="5"/>
      <c r="C151"/>
    </row>
    <row r="152" spans="2:3" x14ac:dyDescent="0.25">
      <c r="B152" s="5"/>
      <c r="C152"/>
    </row>
    <row r="153" spans="2:3" x14ac:dyDescent="0.25">
      <c r="B153" s="5"/>
      <c r="C153"/>
    </row>
    <row r="154" spans="2:3" x14ac:dyDescent="0.25">
      <c r="B154" s="5"/>
      <c r="C154"/>
    </row>
    <row r="155" spans="2:3" x14ac:dyDescent="0.25">
      <c r="B155" s="5"/>
      <c r="C155"/>
    </row>
    <row r="156" spans="2:3" x14ac:dyDescent="0.25">
      <c r="B156" s="5"/>
      <c r="C156"/>
    </row>
    <row r="157" spans="2:3" x14ac:dyDescent="0.25">
      <c r="B157" s="5"/>
      <c r="C157"/>
    </row>
    <row r="158" spans="2:3" x14ac:dyDescent="0.25">
      <c r="B158" s="5"/>
      <c r="C158"/>
    </row>
    <row r="159" spans="2:3" x14ac:dyDescent="0.25">
      <c r="B159" s="5"/>
      <c r="C159"/>
    </row>
    <row r="160" spans="2:3" x14ac:dyDescent="0.25">
      <c r="B160" s="5"/>
      <c r="C160"/>
    </row>
    <row r="161" spans="2:3" x14ac:dyDescent="0.25">
      <c r="B161" s="5"/>
      <c r="C161"/>
    </row>
    <row r="162" spans="2:3" x14ac:dyDescent="0.25">
      <c r="B162" s="5"/>
      <c r="C162"/>
    </row>
    <row r="163" spans="2:3" x14ac:dyDescent="0.25">
      <c r="B163" s="5"/>
      <c r="C163"/>
    </row>
    <row r="164" spans="2:3" x14ac:dyDescent="0.25">
      <c r="B164" s="5"/>
      <c r="C164"/>
    </row>
    <row r="165" spans="2:3" x14ac:dyDescent="0.25">
      <c r="B165" s="5"/>
      <c r="C165"/>
    </row>
    <row r="166" spans="2:3" x14ac:dyDescent="0.25">
      <c r="B166" s="5"/>
      <c r="C166"/>
    </row>
    <row r="167" spans="2:3" x14ac:dyDescent="0.25">
      <c r="B167" s="5"/>
      <c r="C167"/>
    </row>
    <row r="168" spans="2:3" x14ac:dyDescent="0.25">
      <c r="B168" s="5"/>
      <c r="C168"/>
    </row>
    <row r="169" spans="2:3" x14ac:dyDescent="0.25">
      <c r="B169" s="5"/>
      <c r="C169"/>
    </row>
    <row r="170" spans="2:3" x14ac:dyDescent="0.25">
      <c r="B170" s="5"/>
      <c r="C170"/>
    </row>
    <row r="171" spans="2:3" x14ac:dyDescent="0.25">
      <c r="B171" s="5"/>
      <c r="C171"/>
    </row>
    <row r="172" spans="2:3" x14ac:dyDescent="0.25">
      <c r="B172" s="5"/>
      <c r="C172"/>
    </row>
    <row r="173" spans="2:3" x14ac:dyDescent="0.25">
      <c r="B173" s="5"/>
      <c r="C173"/>
    </row>
    <row r="174" spans="2:3" x14ac:dyDescent="0.25">
      <c r="B174" s="5"/>
      <c r="C174"/>
    </row>
    <row r="175" spans="2:3" x14ac:dyDescent="0.25">
      <c r="B175" s="5"/>
      <c r="C175"/>
    </row>
    <row r="176" spans="2:3" x14ac:dyDescent="0.25">
      <c r="B176" s="5"/>
      <c r="C176"/>
    </row>
    <row r="177" spans="2:3" x14ac:dyDescent="0.25">
      <c r="B177" s="5"/>
      <c r="C177"/>
    </row>
    <row r="178" spans="2:3" x14ac:dyDescent="0.25">
      <c r="B178" s="5"/>
      <c r="C178"/>
    </row>
    <row r="179" spans="2:3" x14ac:dyDescent="0.25">
      <c r="B179" s="5"/>
      <c r="C179"/>
    </row>
    <row r="180" spans="2:3" x14ac:dyDescent="0.25">
      <c r="B180" s="5"/>
      <c r="C180"/>
    </row>
    <row r="181" spans="2:3" x14ac:dyDescent="0.25">
      <c r="B181" s="5"/>
      <c r="C181"/>
    </row>
    <row r="182" spans="2:3" x14ac:dyDescent="0.25">
      <c r="B182" s="5"/>
      <c r="C182"/>
    </row>
    <row r="183" spans="2:3" x14ac:dyDescent="0.25">
      <c r="B183" s="5"/>
      <c r="C183"/>
    </row>
    <row r="184" spans="2:3" x14ac:dyDescent="0.25">
      <c r="B184" s="5"/>
      <c r="C184"/>
    </row>
    <row r="185" spans="2:3" x14ac:dyDescent="0.25">
      <c r="B185" s="5"/>
      <c r="C185"/>
    </row>
    <row r="186" spans="2:3" x14ac:dyDescent="0.25">
      <c r="B186" s="5"/>
      <c r="C186"/>
    </row>
    <row r="187" spans="2:3" x14ac:dyDescent="0.25">
      <c r="B187" s="5"/>
      <c r="C187"/>
    </row>
    <row r="188" spans="2:3" x14ac:dyDescent="0.25">
      <c r="B188" s="5"/>
      <c r="C188"/>
    </row>
    <row r="189" spans="2:3" x14ac:dyDescent="0.25">
      <c r="B189" s="5"/>
      <c r="C189"/>
    </row>
    <row r="190" spans="2:3" x14ac:dyDescent="0.25">
      <c r="B190" s="5"/>
      <c r="C190"/>
    </row>
    <row r="191" spans="2:3" x14ac:dyDescent="0.25">
      <c r="B191" s="5"/>
      <c r="C191"/>
    </row>
    <row r="192" spans="2:3" x14ac:dyDescent="0.25">
      <c r="B192" s="5"/>
      <c r="C192"/>
    </row>
    <row r="193" spans="2:3" x14ac:dyDescent="0.25">
      <c r="B193" s="5"/>
      <c r="C193"/>
    </row>
    <row r="194" spans="2:3" x14ac:dyDescent="0.25">
      <c r="B194" s="5"/>
      <c r="C194"/>
    </row>
    <row r="195" spans="2:3" x14ac:dyDescent="0.25">
      <c r="B195" s="5"/>
      <c r="C195"/>
    </row>
    <row r="196" spans="2:3" x14ac:dyDescent="0.25">
      <c r="B196" s="5"/>
      <c r="C196"/>
    </row>
    <row r="197" spans="2:3" x14ac:dyDescent="0.25">
      <c r="B197" s="5"/>
      <c r="C197"/>
    </row>
    <row r="198" spans="2:3" x14ac:dyDescent="0.25">
      <c r="B198" s="5"/>
      <c r="C198"/>
    </row>
    <row r="199" spans="2:3" x14ac:dyDescent="0.25">
      <c r="B199" s="5"/>
      <c r="C199"/>
    </row>
    <row r="200" spans="2:3" x14ac:dyDescent="0.25">
      <c r="B200" s="5"/>
      <c r="C200"/>
    </row>
    <row r="201" spans="2:3" x14ac:dyDescent="0.25">
      <c r="B201" s="5"/>
      <c r="C201"/>
    </row>
    <row r="202" spans="2:3" x14ac:dyDescent="0.25">
      <c r="B202" s="5"/>
      <c r="C202"/>
    </row>
    <row r="203" spans="2:3" x14ac:dyDescent="0.25">
      <c r="B203" s="5"/>
      <c r="C203"/>
    </row>
    <row r="204" spans="2:3" x14ac:dyDescent="0.25">
      <c r="B204" s="5"/>
      <c r="C204"/>
    </row>
    <row r="205" spans="2:3" x14ac:dyDescent="0.25">
      <c r="B205" s="5"/>
      <c r="C205"/>
    </row>
    <row r="206" spans="2:3" x14ac:dyDescent="0.25">
      <c r="B206" s="5"/>
      <c r="C206"/>
    </row>
    <row r="207" spans="2:3" x14ac:dyDescent="0.25">
      <c r="B207" s="5"/>
      <c r="C207"/>
    </row>
    <row r="208" spans="2:3" x14ac:dyDescent="0.25">
      <c r="B208" s="5"/>
      <c r="C208"/>
    </row>
    <row r="209" spans="2:3" x14ac:dyDescent="0.25">
      <c r="B209" s="5"/>
      <c r="C209"/>
    </row>
    <row r="210" spans="2:3" x14ac:dyDescent="0.25">
      <c r="B210" s="5"/>
      <c r="C210"/>
    </row>
    <row r="211" spans="2:3" x14ac:dyDescent="0.25">
      <c r="B211" s="5"/>
      <c r="C211"/>
    </row>
    <row r="212" spans="2:3" x14ac:dyDescent="0.25">
      <c r="B212" s="5"/>
      <c r="C212"/>
    </row>
    <row r="213" spans="2:3" x14ac:dyDescent="0.25">
      <c r="B213" s="5"/>
      <c r="C213"/>
    </row>
    <row r="214" spans="2:3" x14ac:dyDescent="0.25">
      <c r="B214" s="5"/>
      <c r="C214"/>
    </row>
    <row r="215" spans="2:3" x14ac:dyDescent="0.25">
      <c r="B215" s="5"/>
      <c r="C215"/>
    </row>
    <row r="216" spans="2:3" x14ac:dyDescent="0.25">
      <c r="B216" s="5"/>
      <c r="C216"/>
    </row>
    <row r="217" spans="2:3" x14ac:dyDescent="0.25">
      <c r="B217" s="5"/>
      <c r="C217"/>
    </row>
    <row r="218" spans="2:3" x14ac:dyDescent="0.25">
      <c r="B218" s="5"/>
      <c r="C218"/>
    </row>
    <row r="219" spans="2:3" x14ac:dyDescent="0.25">
      <c r="B219" s="5"/>
      <c r="C219"/>
    </row>
    <row r="220" spans="2:3" x14ac:dyDescent="0.25">
      <c r="B220" s="5"/>
      <c r="C220"/>
    </row>
    <row r="221" spans="2:3" x14ac:dyDescent="0.25">
      <c r="B221" s="5"/>
      <c r="C221"/>
    </row>
    <row r="222" spans="2:3" x14ac:dyDescent="0.25">
      <c r="B222" s="5"/>
      <c r="C222"/>
    </row>
    <row r="223" spans="2:3" x14ac:dyDescent="0.25">
      <c r="B223" s="5"/>
      <c r="C223"/>
    </row>
    <row r="224" spans="2:3" x14ac:dyDescent="0.25">
      <c r="B224" s="5"/>
      <c r="C224"/>
    </row>
    <row r="225" spans="2:3" x14ac:dyDescent="0.25">
      <c r="B225" s="5"/>
      <c r="C225"/>
    </row>
    <row r="226" spans="2:3" x14ac:dyDescent="0.25">
      <c r="B226" s="5"/>
      <c r="C226"/>
    </row>
    <row r="227" spans="2:3" x14ac:dyDescent="0.25">
      <c r="B227" s="5"/>
      <c r="C227"/>
    </row>
    <row r="228" spans="2:3" x14ac:dyDescent="0.25">
      <c r="B228" s="5"/>
      <c r="C228"/>
    </row>
    <row r="229" spans="2:3" x14ac:dyDescent="0.25">
      <c r="B229" s="5"/>
      <c r="C229"/>
    </row>
    <row r="230" spans="2:3" x14ac:dyDescent="0.25">
      <c r="B230" s="5"/>
      <c r="C230"/>
    </row>
    <row r="231" spans="2:3" x14ac:dyDescent="0.25">
      <c r="B231" s="5"/>
      <c r="C231"/>
    </row>
    <row r="232" spans="2:3" x14ac:dyDescent="0.25">
      <c r="B232" s="5"/>
      <c r="C232"/>
    </row>
    <row r="233" spans="2:3" x14ac:dyDescent="0.25">
      <c r="B233" s="5"/>
      <c r="C233"/>
    </row>
    <row r="234" spans="2:3" x14ac:dyDescent="0.25">
      <c r="B234" s="5"/>
      <c r="C234"/>
    </row>
    <row r="235" spans="2:3" x14ac:dyDescent="0.25">
      <c r="B235" s="5"/>
      <c r="C235"/>
    </row>
    <row r="236" spans="2:3" x14ac:dyDescent="0.25">
      <c r="B236" s="5"/>
      <c r="C236"/>
    </row>
    <row r="237" spans="2:3" x14ac:dyDescent="0.25">
      <c r="B237" s="5"/>
      <c r="C237"/>
    </row>
    <row r="238" spans="2:3" x14ac:dyDescent="0.25">
      <c r="B238" s="5"/>
      <c r="C238"/>
    </row>
    <row r="239" spans="2:3" x14ac:dyDescent="0.25">
      <c r="B239" s="5"/>
      <c r="C239"/>
    </row>
    <row r="240" spans="2:3" x14ac:dyDescent="0.25">
      <c r="B240" s="5"/>
      <c r="C240"/>
    </row>
    <row r="241" spans="2:3" x14ac:dyDescent="0.25">
      <c r="B241" s="5"/>
      <c r="C241"/>
    </row>
    <row r="242" spans="2:3" x14ac:dyDescent="0.25">
      <c r="B242" s="5"/>
      <c r="C242"/>
    </row>
    <row r="243" spans="2:3" x14ac:dyDescent="0.25">
      <c r="B243" s="5"/>
      <c r="C243"/>
    </row>
    <row r="244" spans="2:3" x14ac:dyDescent="0.25">
      <c r="B244" s="5"/>
      <c r="C244"/>
    </row>
    <row r="245" spans="2:3" x14ac:dyDescent="0.25">
      <c r="B245" s="5"/>
      <c r="C245"/>
    </row>
    <row r="246" spans="2:3" x14ac:dyDescent="0.25">
      <c r="B246" s="5"/>
      <c r="C246"/>
    </row>
    <row r="247" spans="2:3" x14ac:dyDescent="0.25">
      <c r="B247" s="5"/>
      <c r="C247"/>
    </row>
    <row r="248" spans="2:3" x14ac:dyDescent="0.25">
      <c r="B248" s="5"/>
      <c r="C248"/>
    </row>
    <row r="249" spans="2:3" x14ac:dyDescent="0.25">
      <c r="B249" s="5"/>
      <c r="C249"/>
    </row>
    <row r="250" spans="2:3" x14ac:dyDescent="0.25">
      <c r="B250" s="5"/>
      <c r="C250"/>
    </row>
    <row r="251" spans="2:3" x14ac:dyDescent="0.25">
      <c r="B251" s="5"/>
      <c r="C251"/>
    </row>
    <row r="252" spans="2:3" x14ac:dyDescent="0.25">
      <c r="B252" s="5"/>
      <c r="C252"/>
    </row>
    <row r="253" spans="2:3" x14ac:dyDescent="0.25">
      <c r="B253" s="5"/>
      <c r="C253"/>
    </row>
    <row r="254" spans="2:3" x14ac:dyDescent="0.25">
      <c r="B254" s="5"/>
      <c r="C254"/>
    </row>
    <row r="255" spans="2:3" x14ac:dyDescent="0.25">
      <c r="B255" s="5"/>
      <c r="C255"/>
    </row>
    <row r="256" spans="2:3" x14ac:dyDescent="0.25">
      <c r="B256" s="5"/>
      <c r="C256"/>
    </row>
    <row r="257" spans="2:3" x14ac:dyDescent="0.25">
      <c r="B257" s="5"/>
      <c r="C257"/>
    </row>
    <row r="258" spans="2:3" x14ac:dyDescent="0.25">
      <c r="B258" s="5"/>
      <c r="C258"/>
    </row>
    <row r="259" spans="2:3" x14ac:dyDescent="0.25">
      <c r="B259" s="5"/>
      <c r="C259"/>
    </row>
    <row r="260" spans="2:3" x14ac:dyDescent="0.25">
      <c r="B260" s="5"/>
      <c r="C260"/>
    </row>
    <row r="261" spans="2:3" x14ac:dyDescent="0.25">
      <c r="B261" s="5"/>
      <c r="C261"/>
    </row>
    <row r="262" spans="2:3" x14ac:dyDescent="0.25">
      <c r="B262" s="5"/>
      <c r="C262"/>
    </row>
    <row r="263" spans="2:3" x14ac:dyDescent="0.25">
      <c r="B263" s="5"/>
      <c r="C263"/>
    </row>
    <row r="264" spans="2:3" x14ac:dyDescent="0.25">
      <c r="B264" s="5"/>
      <c r="C264"/>
    </row>
    <row r="265" spans="2:3" x14ac:dyDescent="0.25">
      <c r="B265" s="5"/>
      <c r="C265"/>
    </row>
    <row r="266" spans="2:3" x14ac:dyDescent="0.25">
      <c r="B266" s="5"/>
      <c r="C266"/>
    </row>
    <row r="267" spans="2:3" x14ac:dyDescent="0.25">
      <c r="B267" s="5"/>
      <c r="C267"/>
    </row>
    <row r="268" spans="2:3" x14ac:dyDescent="0.25">
      <c r="B268" s="5"/>
      <c r="C268"/>
    </row>
    <row r="269" spans="2:3" x14ac:dyDescent="0.25">
      <c r="B269" s="5"/>
      <c r="C269"/>
    </row>
    <row r="270" spans="2:3" x14ac:dyDescent="0.25">
      <c r="B270" s="5"/>
      <c r="C270"/>
    </row>
    <row r="271" spans="2:3" x14ac:dyDescent="0.25">
      <c r="B271" s="5"/>
      <c r="C271"/>
    </row>
    <row r="272" spans="2:3" x14ac:dyDescent="0.25">
      <c r="B272" s="5"/>
      <c r="C272"/>
    </row>
    <row r="273" spans="2:3" x14ac:dyDescent="0.25">
      <c r="B273" s="5"/>
      <c r="C273"/>
    </row>
    <row r="274" spans="2:3" x14ac:dyDescent="0.25">
      <c r="B274" s="5"/>
      <c r="C274"/>
    </row>
    <row r="275" spans="2:3" x14ac:dyDescent="0.25">
      <c r="B275" s="5"/>
      <c r="C275"/>
    </row>
    <row r="276" spans="2:3" x14ac:dyDescent="0.25">
      <c r="B276" s="5"/>
      <c r="C276"/>
    </row>
    <row r="277" spans="2:3" x14ac:dyDescent="0.25">
      <c r="B277" s="5"/>
      <c r="C277"/>
    </row>
    <row r="278" spans="2:3" x14ac:dyDescent="0.25">
      <c r="B278" s="5"/>
      <c r="C278"/>
    </row>
    <row r="279" spans="2:3" x14ac:dyDescent="0.25">
      <c r="B279" s="5"/>
      <c r="C279"/>
    </row>
    <row r="280" spans="2:3" x14ac:dyDescent="0.25">
      <c r="B280" s="5"/>
      <c r="C280"/>
    </row>
    <row r="281" spans="2:3" x14ac:dyDescent="0.25">
      <c r="B281" s="5"/>
      <c r="C281"/>
    </row>
    <row r="282" spans="2:3" x14ac:dyDescent="0.25">
      <c r="B282" s="5"/>
      <c r="C282"/>
    </row>
    <row r="283" spans="2:3" x14ac:dyDescent="0.25">
      <c r="B283" s="5"/>
      <c r="C283"/>
    </row>
    <row r="284" spans="2:3" x14ac:dyDescent="0.25">
      <c r="B284" s="5"/>
      <c r="C284"/>
    </row>
    <row r="285" spans="2:3" x14ac:dyDescent="0.25">
      <c r="B285" s="5"/>
      <c r="C285"/>
    </row>
    <row r="286" spans="2:3" x14ac:dyDescent="0.25">
      <c r="B286" s="5"/>
      <c r="C286"/>
    </row>
    <row r="287" spans="2:3" x14ac:dyDescent="0.25">
      <c r="B287" s="5"/>
      <c r="C287"/>
    </row>
    <row r="288" spans="2:3" x14ac:dyDescent="0.25">
      <c r="B288" s="5"/>
      <c r="C288"/>
    </row>
    <row r="289" spans="2:3" x14ac:dyDescent="0.25">
      <c r="B289" s="5"/>
      <c r="C289"/>
    </row>
    <row r="290" spans="2:3" x14ac:dyDescent="0.25">
      <c r="B290" s="5"/>
      <c r="C290"/>
    </row>
    <row r="291" spans="2:3" x14ac:dyDescent="0.25">
      <c r="B291" s="5"/>
      <c r="C291"/>
    </row>
    <row r="292" spans="2:3" x14ac:dyDescent="0.25">
      <c r="B292" s="5"/>
      <c r="C292"/>
    </row>
    <row r="293" spans="2:3" x14ac:dyDescent="0.25">
      <c r="B293" s="5"/>
      <c r="C293"/>
    </row>
    <row r="294" spans="2:3" x14ac:dyDescent="0.25">
      <c r="B294" s="5"/>
      <c r="C294"/>
    </row>
    <row r="295" spans="2:3" x14ac:dyDescent="0.25">
      <c r="B295" s="5"/>
      <c r="C295"/>
    </row>
    <row r="296" spans="2:3" x14ac:dyDescent="0.25">
      <c r="B296" s="5"/>
      <c r="C296"/>
    </row>
    <row r="297" spans="2:3" x14ac:dyDescent="0.25">
      <c r="B297" s="5"/>
      <c r="C297"/>
    </row>
    <row r="298" spans="2:3" x14ac:dyDescent="0.25">
      <c r="B298" s="5"/>
      <c r="C298"/>
    </row>
    <row r="299" spans="2:3" x14ac:dyDescent="0.25">
      <c r="B299" s="5"/>
      <c r="C299"/>
    </row>
    <row r="300" spans="2:3" x14ac:dyDescent="0.25">
      <c r="B300" s="5"/>
      <c r="C300"/>
    </row>
    <row r="301" spans="2:3" x14ac:dyDescent="0.25">
      <c r="B301" s="5"/>
      <c r="C301"/>
    </row>
    <row r="302" spans="2:3" x14ac:dyDescent="0.25">
      <c r="B302" s="5"/>
      <c r="C302"/>
    </row>
    <row r="303" spans="2:3" x14ac:dyDescent="0.25">
      <c r="B303" s="5"/>
      <c r="C303"/>
    </row>
    <row r="304" spans="2:3" x14ac:dyDescent="0.25">
      <c r="B304" s="5"/>
      <c r="C304"/>
    </row>
    <row r="305" spans="2:3" x14ac:dyDescent="0.25">
      <c r="B305" s="5"/>
      <c r="C305"/>
    </row>
    <row r="306" spans="2:3" x14ac:dyDescent="0.25">
      <c r="B306" s="5"/>
      <c r="C306"/>
    </row>
    <row r="307" spans="2:3" x14ac:dyDescent="0.25">
      <c r="B307" s="5"/>
      <c r="C307"/>
    </row>
    <row r="308" spans="2:3" x14ac:dyDescent="0.25">
      <c r="B308" s="5"/>
      <c r="C308"/>
    </row>
    <row r="309" spans="2:3" x14ac:dyDescent="0.25">
      <c r="B309" s="5"/>
      <c r="C309"/>
    </row>
    <row r="310" spans="2:3" x14ac:dyDescent="0.25">
      <c r="B310" s="5"/>
      <c r="C310"/>
    </row>
    <row r="311" spans="2:3" x14ac:dyDescent="0.25">
      <c r="B311" s="5"/>
      <c r="C311"/>
    </row>
    <row r="312" spans="2:3" x14ac:dyDescent="0.25">
      <c r="B312" s="5"/>
      <c r="C312"/>
    </row>
    <row r="313" spans="2:3" x14ac:dyDescent="0.25">
      <c r="B313" s="5"/>
      <c r="C313"/>
    </row>
    <row r="314" spans="2:3" x14ac:dyDescent="0.25">
      <c r="B314" s="5"/>
      <c r="C314"/>
    </row>
    <row r="315" spans="2:3" x14ac:dyDescent="0.25">
      <c r="B315" s="5"/>
      <c r="C315"/>
    </row>
    <row r="316" spans="2:3" x14ac:dyDescent="0.25">
      <c r="B316" s="5"/>
      <c r="C316"/>
    </row>
    <row r="317" spans="2:3" x14ac:dyDescent="0.25">
      <c r="B317" s="5"/>
      <c r="C317"/>
    </row>
    <row r="318" spans="2:3" x14ac:dyDescent="0.25">
      <c r="B318" s="5"/>
      <c r="C318"/>
    </row>
    <row r="319" spans="2:3" x14ac:dyDescent="0.25">
      <c r="B319" s="5"/>
      <c r="C319"/>
    </row>
    <row r="320" spans="2:3" x14ac:dyDescent="0.25">
      <c r="B320" s="5"/>
      <c r="C320"/>
    </row>
    <row r="321" spans="2:3" x14ac:dyDescent="0.25">
      <c r="B321" s="5"/>
      <c r="C321"/>
    </row>
    <row r="322" spans="2:3" x14ac:dyDescent="0.25">
      <c r="B322" s="5"/>
      <c r="C322"/>
    </row>
    <row r="323" spans="2:3" x14ac:dyDescent="0.25">
      <c r="B323" s="5"/>
      <c r="C323"/>
    </row>
    <row r="324" spans="2:3" x14ac:dyDescent="0.25">
      <c r="B324" s="5"/>
      <c r="C324"/>
    </row>
    <row r="325" spans="2:3" x14ac:dyDescent="0.25">
      <c r="B325" s="5"/>
      <c r="C325"/>
    </row>
    <row r="326" spans="2:3" x14ac:dyDescent="0.25">
      <c r="B326" s="5"/>
      <c r="C326"/>
    </row>
    <row r="327" spans="2:3" x14ac:dyDescent="0.25">
      <c r="B327" s="5"/>
      <c r="C327"/>
    </row>
    <row r="328" spans="2:3" x14ac:dyDescent="0.25">
      <c r="B328" s="5"/>
      <c r="C328"/>
    </row>
    <row r="329" spans="2:3" x14ac:dyDescent="0.25">
      <c r="B329" s="5"/>
      <c r="C329"/>
    </row>
    <row r="330" spans="2:3" x14ac:dyDescent="0.25">
      <c r="B330" s="5"/>
      <c r="C330"/>
    </row>
    <row r="331" spans="2:3" x14ac:dyDescent="0.25">
      <c r="B331" s="5"/>
      <c r="C331"/>
    </row>
    <row r="332" spans="2:3" x14ac:dyDescent="0.25">
      <c r="B332" s="5"/>
      <c r="C332"/>
    </row>
    <row r="333" spans="2:3" x14ac:dyDescent="0.25">
      <c r="B333" s="5"/>
      <c r="C333"/>
    </row>
    <row r="334" spans="2:3" x14ac:dyDescent="0.25">
      <c r="B334" s="5"/>
      <c r="C334"/>
    </row>
    <row r="335" spans="2:3" x14ac:dyDescent="0.25">
      <c r="B335" s="5"/>
      <c r="C335"/>
    </row>
    <row r="336" spans="2:3" x14ac:dyDescent="0.25">
      <c r="B336" s="5"/>
      <c r="C336"/>
    </row>
    <row r="337" spans="2:3" x14ac:dyDescent="0.25">
      <c r="B337" s="5"/>
      <c r="C337"/>
    </row>
    <row r="338" spans="2:3" x14ac:dyDescent="0.25">
      <c r="B338" s="5"/>
      <c r="C338"/>
    </row>
    <row r="339" spans="2:3" x14ac:dyDescent="0.25">
      <c r="B339" s="5"/>
      <c r="C339"/>
    </row>
    <row r="340" spans="2:3" x14ac:dyDescent="0.25">
      <c r="B340" s="5"/>
      <c r="C340"/>
    </row>
    <row r="341" spans="2:3" x14ac:dyDescent="0.25">
      <c r="B341" s="5"/>
      <c r="C341"/>
    </row>
    <row r="342" spans="2:3" x14ac:dyDescent="0.25">
      <c r="B342" s="5"/>
      <c r="C342"/>
    </row>
    <row r="343" spans="2:3" x14ac:dyDescent="0.25">
      <c r="B343" s="5"/>
      <c r="C343"/>
    </row>
    <row r="344" spans="2:3" x14ac:dyDescent="0.25">
      <c r="B344" s="5"/>
      <c r="C344"/>
    </row>
    <row r="345" spans="2:3" x14ac:dyDescent="0.25">
      <c r="B345" s="5"/>
      <c r="C345"/>
    </row>
    <row r="346" spans="2:3" x14ac:dyDescent="0.25">
      <c r="B346" s="5"/>
      <c r="C346"/>
    </row>
    <row r="347" spans="2:3" x14ac:dyDescent="0.25">
      <c r="B347" s="5"/>
      <c r="C347"/>
    </row>
    <row r="348" spans="2:3" x14ac:dyDescent="0.25">
      <c r="B348" s="5"/>
      <c r="C348"/>
    </row>
    <row r="349" spans="2:3" x14ac:dyDescent="0.25">
      <c r="B349" s="5"/>
      <c r="C349"/>
    </row>
    <row r="350" spans="2:3" x14ac:dyDescent="0.25">
      <c r="B350" s="5"/>
      <c r="C350"/>
    </row>
    <row r="351" spans="2:3" x14ac:dyDescent="0.25">
      <c r="B351" s="5"/>
      <c r="C351"/>
    </row>
    <row r="352" spans="2:3" x14ac:dyDescent="0.25">
      <c r="B352" s="5"/>
      <c r="C352"/>
    </row>
    <row r="353" spans="2:3" x14ac:dyDescent="0.25">
      <c r="B353" s="5"/>
      <c r="C353"/>
    </row>
    <row r="354" spans="2:3" x14ac:dyDescent="0.25">
      <c r="B354" s="5"/>
      <c r="C354"/>
    </row>
    <row r="355" spans="2:3" x14ac:dyDescent="0.25">
      <c r="B355" s="5"/>
      <c r="C355"/>
    </row>
    <row r="356" spans="2:3" x14ac:dyDescent="0.25">
      <c r="B356" s="5"/>
      <c r="C356"/>
    </row>
    <row r="357" spans="2:3" x14ac:dyDescent="0.25">
      <c r="B357" s="5"/>
      <c r="C357"/>
    </row>
    <row r="358" spans="2:3" x14ac:dyDescent="0.25">
      <c r="B358" s="5"/>
      <c r="C358"/>
    </row>
    <row r="359" spans="2:3" x14ac:dyDescent="0.25">
      <c r="B359" s="5"/>
      <c r="C359"/>
    </row>
    <row r="360" spans="2:3" x14ac:dyDescent="0.25">
      <c r="B360" s="5"/>
      <c r="C360"/>
    </row>
    <row r="361" spans="2:3" x14ac:dyDescent="0.25">
      <c r="B361" s="5"/>
      <c r="C361"/>
    </row>
    <row r="362" spans="2:3" x14ac:dyDescent="0.25">
      <c r="B362" s="5"/>
      <c r="C362"/>
    </row>
    <row r="363" spans="2:3" x14ac:dyDescent="0.25">
      <c r="B363" s="5"/>
      <c r="C363"/>
    </row>
    <row r="364" spans="2:3" x14ac:dyDescent="0.25">
      <c r="B364" s="5"/>
      <c r="C364"/>
    </row>
    <row r="365" spans="2:3" x14ac:dyDescent="0.25">
      <c r="B365" s="5"/>
      <c r="C365"/>
    </row>
    <row r="366" spans="2:3" x14ac:dyDescent="0.25">
      <c r="B366" s="5"/>
      <c r="C366"/>
    </row>
    <row r="367" spans="2:3" x14ac:dyDescent="0.25">
      <c r="B367" s="5"/>
      <c r="C367"/>
    </row>
    <row r="368" spans="2:3" x14ac:dyDescent="0.25">
      <c r="B368" s="5"/>
      <c r="C368"/>
    </row>
    <row r="369" spans="2:3" x14ac:dyDescent="0.25">
      <c r="B369" s="5"/>
      <c r="C369"/>
    </row>
    <row r="370" spans="2:3" x14ac:dyDescent="0.25">
      <c r="B370" s="5"/>
      <c r="C370"/>
    </row>
    <row r="371" spans="2:3" x14ac:dyDescent="0.25">
      <c r="B371" s="5"/>
      <c r="C371"/>
    </row>
    <row r="372" spans="2:3" x14ac:dyDescent="0.25">
      <c r="B372" s="5"/>
      <c r="C372"/>
    </row>
    <row r="373" spans="2:3" x14ac:dyDescent="0.25">
      <c r="B373" s="5"/>
      <c r="C373"/>
    </row>
    <row r="374" spans="2:3" x14ac:dyDescent="0.25">
      <c r="B374" s="5"/>
      <c r="C374"/>
    </row>
    <row r="375" spans="2:3" x14ac:dyDescent="0.25">
      <c r="B375" s="5"/>
      <c r="C375"/>
    </row>
    <row r="376" spans="2:3" x14ac:dyDescent="0.25">
      <c r="B376" s="5"/>
      <c r="C376"/>
    </row>
    <row r="377" spans="2:3" x14ac:dyDescent="0.25">
      <c r="B377" s="5"/>
      <c r="C377"/>
    </row>
    <row r="378" spans="2:3" x14ac:dyDescent="0.25">
      <c r="B378" s="5"/>
      <c r="C378"/>
    </row>
    <row r="379" spans="2:3" x14ac:dyDescent="0.25">
      <c r="B379" s="5"/>
      <c r="C379"/>
    </row>
    <row r="380" spans="2:3" x14ac:dyDescent="0.25">
      <c r="B380" s="5"/>
      <c r="C380"/>
    </row>
    <row r="381" spans="2:3" x14ac:dyDescent="0.25">
      <c r="B381" s="5"/>
      <c r="C381"/>
    </row>
    <row r="382" spans="2:3" x14ac:dyDescent="0.25">
      <c r="B382" s="5"/>
      <c r="C382"/>
    </row>
    <row r="383" spans="2:3" x14ac:dyDescent="0.25">
      <c r="B383" s="5"/>
      <c r="C383"/>
    </row>
    <row r="384" spans="2:3" x14ac:dyDescent="0.25">
      <c r="B384" s="5"/>
      <c r="C384"/>
    </row>
    <row r="385" spans="2:3" x14ac:dyDescent="0.25">
      <c r="B385" s="5"/>
      <c r="C385"/>
    </row>
    <row r="386" spans="2:3" x14ac:dyDescent="0.25">
      <c r="B386" s="5"/>
      <c r="C386"/>
    </row>
    <row r="387" spans="2:3" x14ac:dyDescent="0.25">
      <c r="B387" s="5"/>
      <c r="C387"/>
    </row>
    <row r="388" spans="2:3" x14ac:dyDescent="0.25">
      <c r="B388" s="5"/>
      <c r="C388"/>
    </row>
    <row r="389" spans="2:3" x14ac:dyDescent="0.25">
      <c r="B389" s="5"/>
      <c r="C389"/>
    </row>
    <row r="390" spans="2:3" x14ac:dyDescent="0.25">
      <c r="B390" s="5"/>
      <c r="C390"/>
    </row>
    <row r="391" spans="2:3" x14ac:dyDescent="0.25">
      <c r="B391" s="5"/>
      <c r="C391"/>
    </row>
    <row r="392" spans="2:3" x14ac:dyDescent="0.25">
      <c r="B392" s="5"/>
      <c r="C392"/>
    </row>
    <row r="393" spans="2:3" x14ac:dyDescent="0.25">
      <c r="B393" s="5"/>
      <c r="C393"/>
    </row>
    <row r="394" spans="2:3" x14ac:dyDescent="0.25">
      <c r="B394" s="5"/>
      <c r="C394"/>
    </row>
    <row r="395" spans="2:3" x14ac:dyDescent="0.25">
      <c r="B395" s="5"/>
      <c r="C395"/>
    </row>
    <row r="396" spans="2:3" x14ac:dyDescent="0.25">
      <c r="B396" s="5"/>
      <c r="C396"/>
    </row>
    <row r="397" spans="2:3" x14ac:dyDescent="0.25">
      <c r="B397" s="5"/>
      <c r="C397"/>
    </row>
    <row r="398" spans="2:3" x14ac:dyDescent="0.25">
      <c r="B398" s="5"/>
      <c r="C398"/>
    </row>
    <row r="399" spans="2:3" x14ac:dyDescent="0.25">
      <c r="B399" s="5"/>
      <c r="C399"/>
    </row>
    <row r="400" spans="2:3" x14ac:dyDescent="0.25">
      <c r="B400" s="5"/>
      <c r="C400"/>
    </row>
    <row r="401" spans="2:3" x14ac:dyDescent="0.25">
      <c r="B401" s="5"/>
      <c r="C401"/>
    </row>
    <row r="402" spans="2:3" x14ac:dyDescent="0.25">
      <c r="B402" s="5"/>
      <c r="C402"/>
    </row>
    <row r="403" spans="2:3" x14ac:dyDescent="0.25">
      <c r="B403" s="5"/>
      <c r="C403"/>
    </row>
    <row r="404" spans="2:3" x14ac:dyDescent="0.25">
      <c r="B404" s="5"/>
      <c r="C404"/>
    </row>
    <row r="405" spans="2:3" x14ac:dyDescent="0.25">
      <c r="B405" s="5"/>
      <c r="C405"/>
    </row>
    <row r="406" spans="2:3" x14ac:dyDescent="0.25">
      <c r="B406" s="5"/>
      <c r="C406"/>
    </row>
    <row r="407" spans="2:3" x14ac:dyDescent="0.25">
      <c r="B407" s="5"/>
      <c r="C407"/>
    </row>
    <row r="408" spans="2:3" x14ac:dyDescent="0.25">
      <c r="B408" s="5"/>
      <c r="C408"/>
    </row>
    <row r="409" spans="2:3" x14ac:dyDescent="0.25">
      <c r="B409" s="5"/>
      <c r="C409"/>
    </row>
    <row r="410" spans="2:3" x14ac:dyDescent="0.25">
      <c r="B410" s="5"/>
      <c r="C410"/>
    </row>
    <row r="411" spans="2:3" x14ac:dyDescent="0.25">
      <c r="B411" s="5"/>
      <c r="C411"/>
    </row>
    <row r="412" spans="2:3" x14ac:dyDescent="0.25">
      <c r="B412" s="5"/>
      <c r="C412"/>
    </row>
    <row r="413" spans="2:3" x14ac:dyDescent="0.25">
      <c r="B413" s="5"/>
      <c r="C413"/>
    </row>
    <row r="414" spans="2:3" x14ac:dyDescent="0.25">
      <c r="B414" s="5"/>
      <c r="C414"/>
    </row>
    <row r="415" spans="2:3" x14ac:dyDescent="0.25">
      <c r="B415" s="5"/>
      <c r="C415"/>
    </row>
    <row r="416" spans="2:3" x14ac:dyDescent="0.25">
      <c r="B416" s="5"/>
      <c r="C416"/>
    </row>
    <row r="417" spans="2:3" x14ac:dyDescent="0.25">
      <c r="B417" s="5"/>
      <c r="C417"/>
    </row>
    <row r="418" spans="2:3" x14ac:dyDescent="0.25">
      <c r="B418" s="5"/>
      <c r="C418"/>
    </row>
    <row r="419" spans="2:3" x14ac:dyDescent="0.25">
      <c r="B419" s="5"/>
      <c r="C419"/>
    </row>
    <row r="420" spans="2:3" x14ac:dyDescent="0.25">
      <c r="B420" s="5"/>
      <c r="C420"/>
    </row>
    <row r="421" spans="2:3" x14ac:dyDescent="0.25">
      <c r="B421" s="5"/>
      <c r="C421"/>
    </row>
    <row r="422" spans="2:3" x14ac:dyDescent="0.25">
      <c r="B422" s="5"/>
      <c r="C422"/>
    </row>
    <row r="423" spans="2:3" x14ac:dyDescent="0.25">
      <c r="B423" s="5"/>
      <c r="C423"/>
    </row>
    <row r="424" spans="2:3" x14ac:dyDescent="0.25">
      <c r="B424" s="5"/>
      <c r="C424"/>
    </row>
    <row r="425" spans="2:3" x14ac:dyDescent="0.25">
      <c r="B425" s="5"/>
      <c r="C425"/>
    </row>
    <row r="426" spans="2:3" x14ac:dyDescent="0.25">
      <c r="B426" s="5"/>
      <c r="C426"/>
    </row>
    <row r="427" spans="2:3" x14ac:dyDescent="0.25">
      <c r="B427" s="5"/>
      <c r="C427"/>
    </row>
    <row r="428" spans="2:3" x14ac:dyDescent="0.25">
      <c r="B428" s="5"/>
      <c r="C428"/>
    </row>
    <row r="429" spans="2:3" x14ac:dyDescent="0.25">
      <c r="B429" s="5"/>
      <c r="C429"/>
    </row>
    <row r="430" spans="2:3" x14ac:dyDescent="0.25">
      <c r="B430" s="5"/>
      <c r="C430"/>
    </row>
    <row r="431" spans="2:3" x14ac:dyDescent="0.25">
      <c r="B431" s="5"/>
      <c r="C431"/>
    </row>
    <row r="432" spans="2:3" x14ac:dyDescent="0.25">
      <c r="B432" s="5"/>
      <c r="C432"/>
    </row>
    <row r="433" spans="2:3" x14ac:dyDescent="0.25">
      <c r="B433" s="5"/>
      <c r="C433"/>
    </row>
    <row r="434" spans="2:3" x14ac:dyDescent="0.25">
      <c r="B434" s="5"/>
      <c r="C434"/>
    </row>
    <row r="435" spans="2:3" x14ac:dyDescent="0.25">
      <c r="B435" s="5"/>
      <c r="C435"/>
    </row>
    <row r="436" spans="2:3" x14ac:dyDescent="0.25">
      <c r="B436" s="5"/>
      <c r="C436"/>
    </row>
    <row r="437" spans="2:3" x14ac:dyDescent="0.25">
      <c r="B437" s="5"/>
      <c r="C437"/>
    </row>
    <row r="438" spans="2:3" x14ac:dyDescent="0.25">
      <c r="B438" s="5"/>
      <c r="C438"/>
    </row>
    <row r="439" spans="2:3" x14ac:dyDescent="0.25">
      <c r="B439" s="5"/>
      <c r="C439"/>
    </row>
    <row r="440" spans="2:3" x14ac:dyDescent="0.25">
      <c r="B440" s="5"/>
      <c r="C440"/>
    </row>
    <row r="441" spans="2:3" x14ac:dyDescent="0.25">
      <c r="B441" s="5"/>
      <c r="C441"/>
    </row>
    <row r="442" spans="2:3" x14ac:dyDescent="0.25">
      <c r="B442" s="5"/>
      <c r="C442"/>
    </row>
    <row r="443" spans="2:3" x14ac:dyDescent="0.25">
      <c r="B443" s="5"/>
      <c r="C443"/>
    </row>
    <row r="444" spans="2:3" x14ac:dyDescent="0.25">
      <c r="B444" s="5"/>
      <c r="C444"/>
    </row>
    <row r="445" spans="2:3" x14ac:dyDescent="0.25">
      <c r="B445" s="5"/>
      <c r="C445"/>
    </row>
    <row r="446" spans="2:3" x14ac:dyDescent="0.25">
      <c r="B446" s="5"/>
      <c r="C446"/>
    </row>
    <row r="447" spans="2:3" x14ac:dyDescent="0.25">
      <c r="B447" s="5"/>
      <c r="C447"/>
    </row>
    <row r="448" spans="2:3" x14ac:dyDescent="0.25">
      <c r="B448" s="5"/>
      <c r="C448"/>
    </row>
    <row r="449" spans="2:3" x14ac:dyDescent="0.25">
      <c r="B449" s="5"/>
      <c r="C449"/>
    </row>
    <row r="450" spans="2:3" x14ac:dyDescent="0.25">
      <c r="B450" s="5"/>
      <c r="C450"/>
    </row>
    <row r="451" spans="2:3" x14ac:dyDescent="0.25">
      <c r="B451" s="5"/>
      <c r="C451"/>
    </row>
    <row r="452" spans="2:3" x14ac:dyDescent="0.25">
      <c r="B452" s="5"/>
      <c r="C452"/>
    </row>
    <row r="453" spans="2:3" x14ac:dyDescent="0.25">
      <c r="B453" s="5"/>
      <c r="C453"/>
    </row>
    <row r="454" spans="2:3" x14ac:dyDescent="0.25">
      <c r="B454" s="5"/>
      <c r="C454"/>
    </row>
    <row r="455" spans="2:3" x14ac:dyDescent="0.25">
      <c r="B455" s="5"/>
      <c r="C455"/>
    </row>
    <row r="456" spans="2:3" x14ac:dyDescent="0.25">
      <c r="B456" s="5"/>
      <c r="C456"/>
    </row>
    <row r="457" spans="2:3" x14ac:dyDescent="0.25">
      <c r="B457" s="5"/>
      <c r="C457"/>
    </row>
    <row r="458" spans="2:3" x14ac:dyDescent="0.25">
      <c r="B458" s="5"/>
      <c r="C458"/>
    </row>
    <row r="459" spans="2:3" x14ac:dyDescent="0.25">
      <c r="B459" s="5"/>
      <c r="C459"/>
    </row>
    <row r="460" spans="2:3" x14ac:dyDescent="0.25">
      <c r="B460" s="5"/>
      <c r="C460"/>
    </row>
    <row r="461" spans="2:3" x14ac:dyDescent="0.25">
      <c r="B461" s="5"/>
      <c r="C461"/>
    </row>
    <row r="462" spans="2:3" x14ac:dyDescent="0.25">
      <c r="B462" s="5"/>
      <c r="C462"/>
    </row>
    <row r="463" spans="2:3" x14ac:dyDescent="0.25">
      <c r="B463" s="5"/>
      <c r="C463"/>
    </row>
    <row r="464" spans="2:3" x14ac:dyDescent="0.25">
      <c r="B464" s="5"/>
      <c r="C464"/>
    </row>
    <row r="465" spans="2:3" x14ac:dyDescent="0.25">
      <c r="B465" s="5"/>
      <c r="C465"/>
    </row>
    <row r="466" spans="2:3" x14ac:dyDescent="0.25">
      <c r="B466" s="5"/>
      <c r="C466"/>
    </row>
    <row r="467" spans="2:3" x14ac:dyDescent="0.25">
      <c r="B467" s="5"/>
      <c r="C467"/>
    </row>
    <row r="468" spans="2:3" x14ac:dyDescent="0.25">
      <c r="B468" s="5"/>
      <c r="C468"/>
    </row>
    <row r="469" spans="2:3" x14ac:dyDescent="0.25">
      <c r="B469" s="5"/>
      <c r="C469"/>
    </row>
    <row r="470" spans="2:3" x14ac:dyDescent="0.25">
      <c r="B470" s="5"/>
    </row>
    <row r="471" spans="2:3" x14ac:dyDescent="0.25">
      <c r="B471" s="5"/>
    </row>
    <row r="472" spans="2:3" x14ac:dyDescent="0.25">
      <c r="B472" s="5"/>
    </row>
    <row r="473" spans="2:3" x14ac:dyDescent="0.25">
      <c r="B473" s="5"/>
    </row>
    <row r="474" spans="2:3" x14ac:dyDescent="0.25">
      <c r="B474" s="5"/>
    </row>
    <row r="475" spans="2:3" x14ac:dyDescent="0.25">
      <c r="B475" s="5"/>
    </row>
    <row r="476" spans="2:3" x14ac:dyDescent="0.25">
      <c r="B476" s="5"/>
    </row>
    <row r="477" spans="2:3" x14ac:dyDescent="0.25">
      <c r="B477" s="5"/>
    </row>
    <row r="478" spans="2:3" x14ac:dyDescent="0.25">
      <c r="B478" s="5"/>
    </row>
    <row r="479" spans="2:3" x14ac:dyDescent="0.25">
      <c r="B479" s="5"/>
    </row>
    <row r="480" spans="2:3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5"/>
    </row>
    <row r="654" spans="2:2" x14ac:dyDescent="0.25">
      <c r="B654" s="5"/>
    </row>
    <row r="655" spans="2:2" x14ac:dyDescent="0.25">
      <c r="B655" s="5"/>
    </row>
    <row r="656" spans="2:2" x14ac:dyDescent="0.25">
      <c r="B656" s="5"/>
    </row>
    <row r="657" spans="2:2" x14ac:dyDescent="0.25">
      <c r="B657" s="5"/>
    </row>
    <row r="658" spans="2:2" x14ac:dyDescent="0.25">
      <c r="B658" s="5"/>
    </row>
    <row r="659" spans="2:2" x14ac:dyDescent="0.25">
      <c r="B659" s="5"/>
    </row>
    <row r="660" spans="2:2" x14ac:dyDescent="0.25">
      <c r="B660" s="5"/>
    </row>
    <row r="661" spans="2:2" x14ac:dyDescent="0.25">
      <c r="B661" s="5"/>
    </row>
    <row r="662" spans="2:2" x14ac:dyDescent="0.25">
      <c r="B662" s="5"/>
    </row>
    <row r="663" spans="2:2" x14ac:dyDescent="0.25">
      <c r="B663" s="5"/>
    </row>
    <row r="664" spans="2:2" x14ac:dyDescent="0.25">
      <c r="B664" s="5"/>
    </row>
    <row r="665" spans="2:2" x14ac:dyDescent="0.25">
      <c r="B665" s="5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  <row r="672" spans="2:2" x14ac:dyDescent="0.25">
      <c r="B672" s="5"/>
    </row>
    <row r="673" spans="2:2" x14ac:dyDescent="0.25">
      <c r="B673" s="5"/>
    </row>
    <row r="674" spans="2:2" x14ac:dyDescent="0.25">
      <c r="B674" s="5"/>
    </row>
    <row r="675" spans="2:2" x14ac:dyDescent="0.25">
      <c r="B675" s="5"/>
    </row>
    <row r="676" spans="2:2" x14ac:dyDescent="0.25">
      <c r="B676" s="5"/>
    </row>
    <row r="677" spans="2:2" x14ac:dyDescent="0.25">
      <c r="B677" s="5"/>
    </row>
    <row r="678" spans="2:2" x14ac:dyDescent="0.25">
      <c r="B678" s="5"/>
    </row>
    <row r="679" spans="2:2" x14ac:dyDescent="0.25">
      <c r="B679" s="5"/>
    </row>
    <row r="680" spans="2:2" x14ac:dyDescent="0.25">
      <c r="B680" s="5"/>
    </row>
    <row r="681" spans="2:2" x14ac:dyDescent="0.25">
      <c r="B681" s="5"/>
    </row>
    <row r="682" spans="2:2" x14ac:dyDescent="0.25">
      <c r="B682" s="5"/>
    </row>
    <row r="683" spans="2:2" x14ac:dyDescent="0.25">
      <c r="B683" s="5"/>
    </row>
    <row r="684" spans="2:2" x14ac:dyDescent="0.25">
      <c r="B684" s="5"/>
    </row>
    <row r="685" spans="2:2" x14ac:dyDescent="0.25">
      <c r="B685" s="5"/>
    </row>
    <row r="686" spans="2:2" x14ac:dyDescent="0.25">
      <c r="B686" s="5"/>
    </row>
    <row r="687" spans="2:2" x14ac:dyDescent="0.25">
      <c r="B687" s="5"/>
    </row>
    <row r="688" spans="2:2" x14ac:dyDescent="0.25">
      <c r="B688" s="5"/>
    </row>
    <row r="689" spans="2:2" x14ac:dyDescent="0.25">
      <c r="B689" s="5"/>
    </row>
    <row r="690" spans="2:2" x14ac:dyDescent="0.25">
      <c r="B690" s="5"/>
    </row>
    <row r="691" spans="2:2" x14ac:dyDescent="0.25">
      <c r="B691" s="5"/>
    </row>
    <row r="692" spans="2:2" x14ac:dyDescent="0.25">
      <c r="B692" s="5"/>
    </row>
    <row r="693" spans="2:2" x14ac:dyDescent="0.25">
      <c r="B693" s="5"/>
    </row>
    <row r="694" spans="2:2" x14ac:dyDescent="0.25">
      <c r="B694" s="5"/>
    </row>
    <row r="695" spans="2:2" x14ac:dyDescent="0.25">
      <c r="B695" s="5"/>
    </row>
    <row r="696" spans="2:2" x14ac:dyDescent="0.25">
      <c r="B696" s="5"/>
    </row>
    <row r="697" spans="2:2" x14ac:dyDescent="0.25">
      <c r="B697" s="5"/>
    </row>
    <row r="698" spans="2:2" x14ac:dyDescent="0.25">
      <c r="B698" s="5"/>
    </row>
    <row r="699" spans="2:2" x14ac:dyDescent="0.25">
      <c r="B699" s="5"/>
    </row>
    <row r="700" spans="2:2" x14ac:dyDescent="0.25">
      <c r="B700" s="5"/>
    </row>
    <row r="701" spans="2:2" x14ac:dyDescent="0.25">
      <c r="B701" s="5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5"/>
    </row>
    <row r="718" spans="2:2" x14ac:dyDescent="0.25">
      <c r="B718" s="5"/>
    </row>
    <row r="719" spans="2:2" x14ac:dyDescent="0.25">
      <c r="B719" s="5"/>
    </row>
    <row r="720" spans="2:2" x14ac:dyDescent="0.25">
      <c r="B720" s="5"/>
    </row>
    <row r="721" spans="2:2" x14ac:dyDescent="0.25">
      <c r="B721" s="5"/>
    </row>
    <row r="722" spans="2:2" x14ac:dyDescent="0.25">
      <c r="B722" s="5"/>
    </row>
    <row r="723" spans="2:2" x14ac:dyDescent="0.25">
      <c r="B723" s="5"/>
    </row>
    <row r="724" spans="2:2" x14ac:dyDescent="0.25">
      <c r="B724" s="5"/>
    </row>
    <row r="725" spans="2:2" x14ac:dyDescent="0.25">
      <c r="B725" s="5"/>
    </row>
    <row r="726" spans="2:2" x14ac:dyDescent="0.25">
      <c r="B726" s="5"/>
    </row>
    <row r="727" spans="2:2" x14ac:dyDescent="0.25">
      <c r="B727" s="5"/>
    </row>
    <row r="728" spans="2:2" x14ac:dyDescent="0.25">
      <c r="B728" s="5"/>
    </row>
    <row r="729" spans="2:2" x14ac:dyDescent="0.25">
      <c r="B729" s="5"/>
    </row>
    <row r="730" spans="2:2" x14ac:dyDescent="0.25">
      <c r="B730" s="5"/>
    </row>
    <row r="731" spans="2:2" x14ac:dyDescent="0.25">
      <c r="B731" s="5"/>
    </row>
    <row r="732" spans="2:2" x14ac:dyDescent="0.25">
      <c r="B732" s="5"/>
    </row>
    <row r="733" spans="2:2" x14ac:dyDescent="0.25">
      <c r="B733" s="5"/>
    </row>
    <row r="734" spans="2:2" x14ac:dyDescent="0.25">
      <c r="B734" s="5"/>
    </row>
    <row r="735" spans="2:2" x14ac:dyDescent="0.25">
      <c r="B735" s="5"/>
    </row>
    <row r="736" spans="2:2" x14ac:dyDescent="0.25">
      <c r="B736" s="5"/>
    </row>
    <row r="737" spans="2:2" x14ac:dyDescent="0.25">
      <c r="B737" s="5"/>
    </row>
    <row r="738" spans="2:2" x14ac:dyDescent="0.25">
      <c r="B738" s="5"/>
    </row>
    <row r="739" spans="2:2" x14ac:dyDescent="0.25">
      <c r="B739" s="5"/>
    </row>
    <row r="740" spans="2:2" x14ac:dyDescent="0.25">
      <c r="B740" s="5"/>
    </row>
    <row r="741" spans="2:2" x14ac:dyDescent="0.25">
      <c r="B741" s="5"/>
    </row>
    <row r="742" spans="2:2" x14ac:dyDescent="0.25">
      <c r="B742" s="5"/>
    </row>
    <row r="743" spans="2:2" x14ac:dyDescent="0.25">
      <c r="B743" s="5"/>
    </row>
    <row r="744" spans="2:2" x14ac:dyDescent="0.25">
      <c r="B744" s="5"/>
    </row>
    <row r="745" spans="2:2" x14ac:dyDescent="0.25">
      <c r="B745" s="5"/>
    </row>
    <row r="746" spans="2:2" x14ac:dyDescent="0.25">
      <c r="B746" s="5"/>
    </row>
    <row r="747" spans="2:2" x14ac:dyDescent="0.25">
      <c r="B747" s="5"/>
    </row>
    <row r="748" spans="2:2" x14ac:dyDescent="0.25">
      <c r="B748" s="5"/>
    </row>
    <row r="749" spans="2:2" x14ac:dyDescent="0.25">
      <c r="B749" s="5"/>
    </row>
    <row r="750" spans="2:2" x14ac:dyDescent="0.25">
      <c r="B750" s="5"/>
    </row>
    <row r="751" spans="2:2" x14ac:dyDescent="0.25">
      <c r="B751" s="5"/>
    </row>
    <row r="752" spans="2:2" x14ac:dyDescent="0.25">
      <c r="B752" s="5"/>
    </row>
    <row r="753" spans="2:2" x14ac:dyDescent="0.25">
      <c r="B753" s="5"/>
    </row>
    <row r="754" spans="2:2" x14ac:dyDescent="0.25">
      <c r="B754" s="5"/>
    </row>
    <row r="755" spans="2:2" x14ac:dyDescent="0.25">
      <c r="B755" s="5"/>
    </row>
    <row r="756" spans="2:2" x14ac:dyDescent="0.25">
      <c r="B756" s="5"/>
    </row>
    <row r="757" spans="2:2" x14ac:dyDescent="0.25">
      <c r="B757" s="5"/>
    </row>
    <row r="758" spans="2:2" x14ac:dyDescent="0.25">
      <c r="B758" s="5"/>
    </row>
    <row r="759" spans="2:2" x14ac:dyDescent="0.25">
      <c r="B759" s="5"/>
    </row>
    <row r="760" spans="2:2" x14ac:dyDescent="0.25">
      <c r="B760" s="5"/>
    </row>
    <row r="761" spans="2:2" x14ac:dyDescent="0.25">
      <c r="B761" s="5"/>
    </row>
    <row r="762" spans="2:2" x14ac:dyDescent="0.25">
      <c r="B762" s="5"/>
    </row>
    <row r="763" spans="2:2" x14ac:dyDescent="0.25">
      <c r="B763" s="5"/>
    </row>
    <row r="764" spans="2:2" x14ac:dyDescent="0.25">
      <c r="B764" s="5"/>
    </row>
    <row r="765" spans="2:2" x14ac:dyDescent="0.25">
      <c r="B765" s="5"/>
    </row>
    <row r="766" spans="2:2" x14ac:dyDescent="0.25">
      <c r="B766" s="5"/>
    </row>
    <row r="767" spans="2:2" x14ac:dyDescent="0.25">
      <c r="B767" s="5"/>
    </row>
    <row r="768" spans="2:2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5" spans="2:2" x14ac:dyDescent="0.25">
      <c r="B775" s="5"/>
    </row>
    <row r="776" spans="2:2" x14ac:dyDescent="0.25">
      <c r="B776" s="5"/>
    </row>
    <row r="777" spans="2:2" x14ac:dyDescent="0.25">
      <c r="B777" s="5"/>
    </row>
    <row r="778" spans="2:2" x14ac:dyDescent="0.25">
      <c r="B778" s="5"/>
    </row>
    <row r="779" spans="2:2" x14ac:dyDescent="0.25">
      <c r="B779" s="5"/>
    </row>
    <row r="780" spans="2:2" x14ac:dyDescent="0.25">
      <c r="B780" s="5"/>
    </row>
    <row r="781" spans="2:2" x14ac:dyDescent="0.25">
      <c r="B781" s="5"/>
    </row>
    <row r="782" spans="2:2" x14ac:dyDescent="0.25">
      <c r="B782" s="5"/>
    </row>
    <row r="783" spans="2:2" x14ac:dyDescent="0.25">
      <c r="B783" s="5"/>
    </row>
    <row r="784" spans="2:2" x14ac:dyDescent="0.25">
      <c r="B784" s="5"/>
    </row>
    <row r="785" spans="2:2" x14ac:dyDescent="0.25">
      <c r="B785" s="5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  <row r="793" spans="2:2" x14ac:dyDescent="0.25">
      <c r="B793" s="5"/>
    </row>
    <row r="794" spans="2:2" x14ac:dyDescent="0.25">
      <c r="B794" s="5"/>
    </row>
    <row r="795" spans="2:2" x14ac:dyDescent="0.25">
      <c r="B795" s="5"/>
    </row>
    <row r="796" spans="2:2" x14ac:dyDescent="0.25">
      <c r="B796" s="5"/>
    </row>
    <row r="797" spans="2:2" x14ac:dyDescent="0.25">
      <c r="B797" s="5"/>
    </row>
    <row r="798" spans="2:2" x14ac:dyDescent="0.25">
      <c r="B798" s="5"/>
    </row>
    <row r="799" spans="2:2" x14ac:dyDescent="0.25">
      <c r="B799" s="5"/>
    </row>
    <row r="800" spans="2:2" x14ac:dyDescent="0.25">
      <c r="B800" s="5"/>
    </row>
    <row r="801" spans="2:2" x14ac:dyDescent="0.25">
      <c r="B801" s="5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5"/>
    </row>
    <row r="818" spans="2:2" x14ac:dyDescent="0.25">
      <c r="B818" s="5"/>
    </row>
    <row r="819" spans="2:2" x14ac:dyDescent="0.25">
      <c r="B819" s="5"/>
    </row>
    <row r="820" spans="2:2" x14ac:dyDescent="0.25">
      <c r="B820" s="5"/>
    </row>
    <row r="821" spans="2:2" x14ac:dyDescent="0.25">
      <c r="B821" s="5"/>
    </row>
    <row r="822" spans="2:2" x14ac:dyDescent="0.25">
      <c r="B822" s="5"/>
    </row>
    <row r="823" spans="2:2" x14ac:dyDescent="0.25">
      <c r="B823" s="5"/>
    </row>
    <row r="824" spans="2:2" x14ac:dyDescent="0.25">
      <c r="B824" s="5"/>
    </row>
    <row r="825" spans="2:2" x14ac:dyDescent="0.25">
      <c r="B825" s="5"/>
    </row>
    <row r="826" spans="2:2" x14ac:dyDescent="0.25">
      <c r="B826" s="5"/>
    </row>
    <row r="827" spans="2:2" x14ac:dyDescent="0.25">
      <c r="B827" s="5"/>
    </row>
    <row r="828" spans="2:2" x14ac:dyDescent="0.25">
      <c r="B828" s="5"/>
    </row>
    <row r="829" spans="2:2" x14ac:dyDescent="0.25">
      <c r="B829" s="5"/>
    </row>
    <row r="830" spans="2:2" x14ac:dyDescent="0.25">
      <c r="B830" s="5"/>
    </row>
    <row r="831" spans="2:2" x14ac:dyDescent="0.25">
      <c r="B831" s="5"/>
    </row>
    <row r="832" spans="2:2" x14ac:dyDescent="0.25">
      <c r="B832" s="5"/>
    </row>
    <row r="833" spans="2:2" x14ac:dyDescent="0.25">
      <c r="B833" s="5"/>
    </row>
    <row r="834" spans="2:2" x14ac:dyDescent="0.25">
      <c r="B834" s="5"/>
    </row>
    <row r="835" spans="2:2" x14ac:dyDescent="0.25">
      <c r="B835" s="5"/>
    </row>
    <row r="836" spans="2:2" x14ac:dyDescent="0.25">
      <c r="B836" s="5"/>
    </row>
    <row r="837" spans="2:2" x14ac:dyDescent="0.25">
      <c r="B837" s="5"/>
    </row>
    <row r="838" spans="2:2" x14ac:dyDescent="0.25">
      <c r="B838" s="5"/>
    </row>
    <row r="839" spans="2:2" x14ac:dyDescent="0.25">
      <c r="B839" s="5"/>
    </row>
    <row r="840" spans="2:2" x14ac:dyDescent="0.25">
      <c r="B840" s="5"/>
    </row>
    <row r="841" spans="2:2" x14ac:dyDescent="0.25">
      <c r="B841" s="5"/>
    </row>
    <row r="842" spans="2:2" x14ac:dyDescent="0.25">
      <c r="B842" s="5"/>
    </row>
    <row r="843" spans="2:2" x14ac:dyDescent="0.25">
      <c r="B843" s="5"/>
    </row>
    <row r="844" spans="2:2" x14ac:dyDescent="0.25">
      <c r="B844" s="5"/>
    </row>
    <row r="845" spans="2:2" x14ac:dyDescent="0.25">
      <c r="B845" s="5"/>
    </row>
    <row r="846" spans="2:2" x14ac:dyDescent="0.25">
      <c r="B846" s="5"/>
    </row>
    <row r="847" spans="2:2" x14ac:dyDescent="0.25">
      <c r="B847" s="5"/>
    </row>
    <row r="848" spans="2:2" x14ac:dyDescent="0.25">
      <c r="B848" s="5"/>
    </row>
    <row r="849" spans="2:2" x14ac:dyDescent="0.25">
      <c r="B849" s="5"/>
    </row>
    <row r="850" spans="2:2" x14ac:dyDescent="0.25">
      <c r="B850" s="5"/>
    </row>
    <row r="851" spans="2:2" x14ac:dyDescent="0.25">
      <c r="B851" s="5"/>
    </row>
    <row r="852" spans="2:2" x14ac:dyDescent="0.25">
      <c r="B852" s="5"/>
    </row>
    <row r="853" spans="2:2" x14ac:dyDescent="0.25">
      <c r="B853" s="5"/>
    </row>
    <row r="854" spans="2:2" x14ac:dyDescent="0.25">
      <c r="B854" s="5"/>
    </row>
    <row r="855" spans="2:2" x14ac:dyDescent="0.25">
      <c r="B855" s="5"/>
    </row>
    <row r="856" spans="2:2" x14ac:dyDescent="0.25">
      <c r="B856" s="5"/>
    </row>
    <row r="857" spans="2:2" x14ac:dyDescent="0.25">
      <c r="B857" s="5"/>
    </row>
    <row r="858" spans="2:2" x14ac:dyDescent="0.25">
      <c r="B858" s="5"/>
    </row>
    <row r="859" spans="2:2" x14ac:dyDescent="0.25">
      <c r="B859" s="5"/>
    </row>
    <row r="860" spans="2:2" x14ac:dyDescent="0.25">
      <c r="B860" s="5"/>
    </row>
    <row r="861" spans="2:2" x14ac:dyDescent="0.25">
      <c r="B861" s="5"/>
    </row>
    <row r="862" spans="2:2" x14ac:dyDescent="0.25">
      <c r="B862" s="5"/>
    </row>
    <row r="863" spans="2:2" x14ac:dyDescent="0.25">
      <c r="B863" s="5"/>
    </row>
    <row r="864" spans="2:2" x14ac:dyDescent="0.25">
      <c r="B864" s="5"/>
    </row>
    <row r="865" spans="2:2" x14ac:dyDescent="0.25">
      <c r="B865" s="5"/>
    </row>
    <row r="866" spans="2:2" x14ac:dyDescent="0.25">
      <c r="B866" s="5"/>
    </row>
    <row r="867" spans="2:2" x14ac:dyDescent="0.25">
      <c r="B867" s="5"/>
    </row>
    <row r="868" spans="2:2" x14ac:dyDescent="0.25">
      <c r="B868" s="5"/>
    </row>
    <row r="869" spans="2:2" x14ac:dyDescent="0.25">
      <c r="B869" s="5"/>
    </row>
    <row r="870" spans="2:2" x14ac:dyDescent="0.25">
      <c r="B870" s="5"/>
    </row>
    <row r="871" spans="2:2" x14ac:dyDescent="0.25">
      <c r="B871" s="5"/>
    </row>
    <row r="872" spans="2:2" x14ac:dyDescent="0.25">
      <c r="B872" s="5"/>
    </row>
    <row r="873" spans="2:2" x14ac:dyDescent="0.25">
      <c r="B873" s="5"/>
    </row>
    <row r="874" spans="2:2" x14ac:dyDescent="0.25">
      <c r="B874" s="5"/>
    </row>
    <row r="875" spans="2:2" x14ac:dyDescent="0.25">
      <c r="B875" s="5"/>
    </row>
    <row r="876" spans="2:2" x14ac:dyDescent="0.25">
      <c r="B876" s="5"/>
    </row>
    <row r="877" spans="2:2" x14ac:dyDescent="0.25">
      <c r="B877" s="5"/>
    </row>
    <row r="878" spans="2:2" x14ac:dyDescent="0.25">
      <c r="B878" s="5"/>
    </row>
    <row r="879" spans="2:2" x14ac:dyDescent="0.25">
      <c r="B879" s="5"/>
    </row>
    <row r="880" spans="2:2" x14ac:dyDescent="0.25">
      <c r="B880" s="5"/>
    </row>
    <row r="881" spans="2:2" x14ac:dyDescent="0.25">
      <c r="B881" s="5"/>
    </row>
    <row r="882" spans="2:2" x14ac:dyDescent="0.25">
      <c r="B882" s="5"/>
    </row>
    <row r="883" spans="2:2" x14ac:dyDescent="0.25">
      <c r="B883" s="5"/>
    </row>
    <row r="884" spans="2:2" x14ac:dyDescent="0.25">
      <c r="B884" s="5"/>
    </row>
    <row r="885" spans="2:2" x14ac:dyDescent="0.25">
      <c r="B885" s="5"/>
    </row>
    <row r="886" spans="2:2" x14ac:dyDescent="0.25">
      <c r="B886" s="5"/>
    </row>
    <row r="887" spans="2:2" x14ac:dyDescent="0.25">
      <c r="B887" s="5"/>
    </row>
    <row r="888" spans="2:2" x14ac:dyDescent="0.25">
      <c r="B888" s="5"/>
    </row>
    <row r="889" spans="2:2" x14ac:dyDescent="0.25">
      <c r="B889" s="5"/>
    </row>
    <row r="890" spans="2:2" x14ac:dyDescent="0.25">
      <c r="B890" s="5"/>
    </row>
    <row r="891" spans="2:2" x14ac:dyDescent="0.25">
      <c r="B891" s="5"/>
    </row>
    <row r="892" spans="2:2" x14ac:dyDescent="0.25">
      <c r="B892" s="5"/>
    </row>
    <row r="893" spans="2:2" x14ac:dyDescent="0.25">
      <c r="B893" s="5"/>
    </row>
    <row r="894" spans="2:2" x14ac:dyDescent="0.25">
      <c r="B894" s="5"/>
    </row>
    <row r="895" spans="2:2" x14ac:dyDescent="0.25">
      <c r="B895" s="5"/>
    </row>
    <row r="896" spans="2:2" x14ac:dyDescent="0.25">
      <c r="B896" s="5"/>
    </row>
    <row r="897" spans="2:2" x14ac:dyDescent="0.25">
      <c r="B897" s="5"/>
    </row>
    <row r="898" spans="2:2" x14ac:dyDescent="0.25">
      <c r="B898" s="5"/>
    </row>
    <row r="899" spans="2:2" x14ac:dyDescent="0.25">
      <c r="B899" s="5"/>
    </row>
    <row r="900" spans="2:2" x14ac:dyDescent="0.25">
      <c r="B900" s="5"/>
    </row>
    <row r="901" spans="2:2" x14ac:dyDescent="0.25">
      <c r="B901" s="5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5"/>
    </row>
    <row r="918" spans="2:2" x14ac:dyDescent="0.25">
      <c r="B918" s="5"/>
    </row>
    <row r="919" spans="2:2" x14ac:dyDescent="0.25">
      <c r="B919" s="5"/>
    </row>
    <row r="920" spans="2:2" x14ac:dyDescent="0.25">
      <c r="B920" s="5"/>
    </row>
    <row r="921" spans="2:2" x14ac:dyDescent="0.25">
      <c r="B921" s="5"/>
    </row>
    <row r="922" spans="2:2" x14ac:dyDescent="0.25">
      <c r="B922" s="5"/>
    </row>
    <row r="923" spans="2:2" x14ac:dyDescent="0.25">
      <c r="B923" s="5"/>
    </row>
    <row r="924" spans="2:2" x14ac:dyDescent="0.25">
      <c r="B924" s="5"/>
    </row>
    <row r="925" spans="2:2" x14ac:dyDescent="0.25">
      <c r="B925" s="5"/>
    </row>
    <row r="926" spans="2:2" x14ac:dyDescent="0.25">
      <c r="B926" s="5"/>
    </row>
    <row r="927" spans="2:2" x14ac:dyDescent="0.25">
      <c r="B927" s="5"/>
    </row>
    <row r="928" spans="2:2" x14ac:dyDescent="0.25">
      <c r="B928" s="5"/>
    </row>
    <row r="929" spans="2:2" x14ac:dyDescent="0.25">
      <c r="B929" s="5"/>
    </row>
    <row r="930" spans="2:2" x14ac:dyDescent="0.25">
      <c r="B930" s="5"/>
    </row>
    <row r="931" spans="2:2" x14ac:dyDescent="0.25">
      <c r="B931" s="5"/>
    </row>
    <row r="932" spans="2:2" x14ac:dyDescent="0.25">
      <c r="B932" s="5"/>
    </row>
    <row r="933" spans="2:2" x14ac:dyDescent="0.25">
      <c r="B933" s="5"/>
    </row>
    <row r="934" spans="2:2" x14ac:dyDescent="0.25">
      <c r="B934" s="5"/>
    </row>
    <row r="935" spans="2:2" x14ac:dyDescent="0.25">
      <c r="B935" s="5"/>
    </row>
    <row r="936" spans="2:2" x14ac:dyDescent="0.25">
      <c r="B936" s="5"/>
    </row>
    <row r="937" spans="2:2" x14ac:dyDescent="0.25">
      <c r="B937" s="5"/>
    </row>
    <row r="938" spans="2:2" x14ac:dyDescent="0.25">
      <c r="B938" s="5"/>
    </row>
    <row r="939" spans="2:2" x14ac:dyDescent="0.25">
      <c r="B939" s="5"/>
    </row>
    <row r="940" spans="2:2" x14ac:dyDescent="0.25">
      <c r="B940" s="5"/>
    </row>
    <row r="941" spans="2:2" x14ac:dyDescent="0.25">
      <c r="B941" s="5"/>
    </row>
    <row r="942" spans="2:2" x14ac:dyDescent="0.25">
      <c r="B942" s="5"/>
    </row>
    <row r="943" spans="2:2" x14ac:dyDescent="0.25">
      <c r="B943" s="5"/>
    </row>
    <row r="944" spans="2:2" x14ac:dyDescent="0.25">
      <c r="B944" s="5"/>
    </row>
    <row r="945" spans="2:2" x14ac:dyDescent="0.25">
      <c r="B945" s="5"/>
    </row>
    <row r="946" spans="2:2" x14ac:dyDescent="0.25">
      <c r="B946" s="5"/>
    </row>
    <row r="947" spans="2:2" x14ac:dyDescent="0.25">
      <c r="B947" s="5"/>
    </row>
    <row r="948" spans="2:2" x14ac:dyDescent="0.25">
      <c r="B948" s="5"/>
    </row>
    <row r="949" spans="2:2" x14ac:dyDescent="0.25">
      <c r="B949" s="5"/>
    </row>
    <row r="950" spans="2:2" x14ac:dyDescent="0.25">
      <c r="B950" s="5"/>
    </row>
    <row r="951" spans="2:2" x14ac:dyDescent="0.25">
      <c r="B951" s="5"/>
    </row>
    <row r="952" spans="2:2" x14ac:dyDescent="0.25">
      <c r="B952" s="5"/>
    </row>
    <row r="953" spans="2:2" x14ac:dyDescent="0.25">
      <c r="B953" s="5"/>
    </row>
    <row r="954" spans="2:2" x14ac:dyDescent="0.25">
      <c r="B954" s="5"/>
    </row>
    <row r="955" spans="2:2" x14ac:dyDescent="0.25">
      <c r="B955" s="5"/>
    </row>
    <row r="956" spans="2:2" x14ac:dyDescent="0.25">
      <c r="B956" s="5"/>
    </row>
    <row r="957" spans="2:2" x14ac:dyDescent="0.25">
      <c r="B957" s="5"/>
    </row>
    <row r="958" spans="2:2" x14ac:dyDescent="0.25">
      <c r="B958" s="5"/>
    </row>
    <row r="959" spans="2:2" x14ac:dyDescent="0.25">
      <c r="B959" s="5"/>
    </row>
    <row r="960" spans="2:2" x14ac:dyDescent="0.25">
      <c r="B960" s="5"/>
    </row>
    <row r="961" spans="2:2" x14ac:dyDescent="0.25">
      <c r="B961" s="5"/>
    </row>
    <row r="962" spans="2:2" x14ac:dyDescent="0.25">
      <c r="B962" s="5"/>
    </row>
    <row r="963" spans="2:2" x14ac:dyDescent="0.25">
      <c r="B963" s="5"/>
    </row>
    <row r="964" spans="2:2" x14ac:dyDescent="0.25">
      <c r="B964" s="5"/>
    </row>
    <row r="965" spans="2:2" x14ac:dyDescent="0.25">
      <c r="B965" s="5"/>
    </row>
    <row r="966" spans="2:2" x14ac:dyDescent="0.25">
      <c r="B966" s="5"/>
    </row>
    <row r="967" spans="2:2" x14ac:dyDescent="0.25">
      <c r="B967" s="5"/>
    </row>
    <row r="968" spans="2:2" x14ac:dyDescent="0.25">
      <c r="B968" s="5"/>
    </row>
    <row r="969" spans="2:2" x14ac:dyDescent="0.25">
      <c r="B969" s="5"/>
    </row>
    <row r="970" spans="2:2" x14ac:dyDescent="0.25">
      <c r="B970" s="5"/>
    </row>
    <row r="971" spans="2:2" x14ac:dyDescent="0.25">
      <c r="B971" s="5"/>
    </row>
    <row r="972" spans="2:2" x14ac:dyDescent="0.25">
      <c r="B972" s="5"/>
    </row>
    <row r="973" spans="2:2" x14ac:dyDescent="0.25">
      <c r="B973" s="5"/>
    </row>
    <row r="974" spans="2:2" x14ac:dyDescent="0.25">
      <c r="B974" s="5"/>
    </row>
    <row r="975" spans="2:2" x14ac:dyDescent="0.25">
      <c r="B975" s="5"/>
    </row>
    <row r="976" spans="2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  <row r="1006" spans="2:2" x14ac:dyDescent="0.25">
      <c r="B1006" s="5"/>
    </row>
    <row r="1007" spans="2:2" x14ac:dyDescent="0.25">
      <c r="B1007" s="5"/>
    </row>
    <row r="1008" spans="2:2" x14ac:dyDescent="0.25">
      <c r="B1008" s="5"/>
    </row>
    <row r="1009" spans="2:2" x14ac:dyDescent="0.25">
      <c r="B1009" s="5"/>
    </row>
    <row r="1010" spans="2:2" x14ac:dyDescent="0.25">
      <c r="B1010" s="5"/>
    </row>
    <row r="1011" spans="2:2" x14ac:dyDescent="0.25">
      <c r="B1011" s="5"/>
    </row>
    <row r="1012" spans="2:2" x14ac:dyDescent="0.25">
      <c r="B1012" s="5"/>
    </row>
    <row r="1013" spans="2:2" x14ac:dyDescent="0.25">
      <c r="B1013" s="5"/>
    </row>
    <row r="1014" spans="2:2" x14ac:dyDescent="0.25">
      <c r="B1014" s="5"/>
    </row>
    <row r="1015" spans="2:2" x14ac:dyDescent="0.25">
      <c r="B1015" s="5"/>
    </row>
    <row r="1016" spans="2:2" x14ac:dyDescent="0.25">
      <c r="B1016" s="5"/>
    </row>
    <row r="1017" spans="2:2" x14ac:dyDescent="0.25">
      <c r="B1017" s="5"/>
    </row>
    <row r="1018" spans="2:2" x14ac:dyDescent="0.25">
      <c r="B1018" s="5"/>
    </row>
    <row r="1019" spans="2:2" x14ac:dyDescent="0.25">
      <c r="B1019" s="5"/>
    </row>
    <row r="1020" spans="2:2" x14ac:dyDescent="0.25">
      <c r="B1020" s="5"/>
    </row>
    <row r="1021" spans="2:2" x14ac:dyDescent="0.25">
      <c r="B1021" s="5"/>
    </row>
    <row r="1022" spans="2:2" x14ac:dyDescent="0.25">
      <c r="B1022" s="5"/>
    </row>
    <row r="1023" spans="2:2" x14ac:dyDescent="0.25">
      <c r="B1023" s="5"/>
    </row>
    <row r="1024" spans="2:2" x14ac:dyDescent="0.25">
      <c r="B1024" s="5"/>
    </row>
    <row r="1025" spans="2:2" x14ac:dyDescent="0.25">
      <c r="B1025" s="5"/>
    </row>
    <row r="1026" spans="2:2" x14ac:dyDescent="0.25">
      <c r="B1026" s="5"/>
    </row>
    <row r="1027" spans="2:2" x14ac:dyDescent="0.25">
      <c r="B1027" s="5"/>
    </row>
    <row r="1028" spans="2:2" x14ac:dyDescent="0.25">
      <c r="B1028" s="5"/>
    </row>
    <row r="1029" spans="2:2" x14ac:dyDescent="0.25">
      <c r="B1029" s="5"/>
    </row>
    <row r="1030" spans="2:2" x14ac:dyDescent="0.25">
      <c r="B1030" s="5"/>
    </row>
    <row r="1031" spans="2:2" x14ac:dyDescent="0.25">
      <c r="B1031" s="5"/>
    </row>
    <row r="1032" spans="2:2" x14ac:dyDescent="0.25">
      <c r="B1032" s="5"/>
    </row>
    <row r="1033" spans="2:2" x14ac:dyDescent="0.25">
      <c r="B1033" s="5"/>
    </row>
    <row r="1034" spans="2:2" x14ac:dyDescent="0.25">
      <c r="B1034" s="5"/>
    </row>
    <row r="1035" spans="2:2" x14ac:dyDescent="0.25">
      <c r="B1035" s="5"/>
    </row>
    <row r="1036" spans="2:2" x14ac:dyDescent="0.25">
      <c r="B1036" s="5"/>
    </row>
    <row r="1037" spans="2:2" x14ac:dyDescent="0.25">
      <c r="B1037" s="5"/>
    </row>
    <row r="1038" spans="2:2" x14ac:dyDescent="0.25">
      <c r="B1038" s="5"/>
    </row>
    <row r="1039" spans="2:2" x14ac:dyDescent="0.25">
      <c r="B1039" s="5"/>
    </row>
    <row r="1040" spans="2:2" x14ac:dyDescent="0.25">
      <c r="B1040" s="5"/>
    </row>
    <row r="1041" spans="2:2" x14ac:dyDescent="0.25">
      <c r="B1041" s="5"/>
    </row>
    <row r="1042" spans="2:2" x14ac:dyDescent="0.25">
      <c r="B1042" s="5"/>
    </row>
    <row r="1043" spans="2:2" x14ac:dyDescent="0.25">
      <c r="B1043" s="5"/>
    </row>
    <row r="1044" spans="2:2" x14ac:dyDescent="0.25">
      <c r="B1044" s="5"/>
    </row>
    <row r="1045" spans="2:2" x14ac:dyDescent="0.25">
      <c r="B1045" s="5"/>
    </row>
    <row r="1046" spans="2:2" x14ac:dyDescent="0.25">
      <c r="B1046" s="5"/>
    </row>
    <row r="1047" spans="2:2" x14ac:dyDescent="0.25">
      <c r="B1047" s="5"/>
    </row>
    <row r="1048" spans="2:2" x14ac:dyDescent="0.25">
      <c r="B1048" s="5"/>
    </row>
    <row r="1049" spans="2:2" x14ac:dyDescent="0.25">
      <c r="B1049" s="5"/>
    </row>
    <row r="1050" spans="2:2" x14ac:dyDescent="0.25">
      <c r="B1050" s="5"/>
    </row>
    <row r="1051" spans="2:2" x14ac:dyDescent="0.25">
      <c r="B1051" s="5"/>
    </row>
    <row r="1052" spans="2:2" x14ac:dyDescent="0.25">
      <c r="B1052" s="5"/>
    </row>
    <row r="1053" spans="2:2" x14ac:dyDescent="0.25">
      <c r="B1053" s="5"/>
    </row>
    <row r="1054" spans="2:2" x14ac:dyDescent="0.25">
      <c r="B1054" s="5"/>
    </row>
    <row r="1055" spans="2:2" x14ac:dyDescent="0.25">
      <c r="B1055" s="5"/>
    </row>
    <row r="1056" spans="2:2" x14ac:dyDescent="0.25">
      <c r="B1056" s="5"/>
    </row>
    <row r="1057" spans="2:2" x14ac:dyDescent="0.25">
      <c r="B1057" s="5"/>
    </row>
    <row r="1058" spans="2:2" x14ac:dyDescent="0.25">
      <c r="B1058" s="5"/>
    </row>
    <row r="1059" spans="2:2" x14ac:dyDescent="0.25">
      <c r="B1059" s="5"/>
    </row>
    <row r="1060" spans="2:2" x14ac:dyDescent="0.25">
      <c r="B1060" s="5"/>
    </row>
    <row r="1061" spans="2:2" x14ac:dyDescent="0.25">
      <c r="B1061" s="5"/>
    </row>
    <row r="1062" spans="2:2" x14ac:dyDescent="0.25">
      <c r="B1062" s="5"/>
    </row>
    <row r="1063" spans="2:2" x14ac:dyDescent="0.25">
      <c r="B1063" s="5"/>
    </row>
    <row r="1064" spans="2:2" x14ac:dyDescent="0.25">
      <c r="B1064" s="5"/>
    </row>
    <row r="1065" spans="2:2" x14ac:dyDescent="0.25">
      <c r="B1065" s="5"/>
    </row>
    <row r="1066" spans="2:2" x14ac:dyDescent="0.25">
      <c r="B1066" s="5"/>
    </row>
    <row r="1067" spans="2:2" x14ac:dyDescent="0.25">
      <c r="B1067" s="5"/>
    </row>
    <row r="1068" spans="2:2" x14ac:dyDescent="0.25">
      <c r="B1068" s="5"/>
    </row>
    <row r="1069" spans="2:2" x14ac:dyDescent="0.25">
      <c r="B1069" s="5"/>
    </row>
    <row r="1070" spans="2:2" x14ac:dyDescent="0.25">
      <c r="B1070" s="5"/>
    </row>
    <row r="1071" spans="2:2" x14ac:dyDescent="0.25">
      <c r="B1071" s="5"/>
    </row>
    <row r="1072" spans="2:2" x14ac:dyDescent="0.25">
      <c r="B1072" s="5"/>
    </row>
    <row r="1073" spans="2:2" x14ac:dyDescent="0.25">
      <c r="B1073" s="5"/>
    </row>
    <row r="1074" spans="2:2" x14ac:dyDescent="0.25">
      <c r="B1074" s="5"/>
    </row>
    <row r="1075" spans="2:2" x14ac:dyDescent="0.25">
      <c r="B1075" s="5"/>
    </row>
    <row r="1076" spans="2:2" x14ac:dyDescent="0.25">
      <c r="B1076" s="5"/>
    </row>
    <row r="1077" spans="2:2" x14ac:dyDescent="0.25">
      <c r="B1077" s="5"/>
    </row>
    <row r="1078" spans="2:2" x14ac:dyDescent="0.25">
      <c r="B1078" s="5"/>
    </row>
    <row r="1079" spans="2:2" x14ac:dyDescent="0.25">
      <c r="B1079" s="5"/>
    </row>
    <row r="1080" spans="2:2" x14ac:dyDescent="0.25">
      <c r="B1080" s="5"/>
    </row>
    <row r="1081" spans="2:2" x14ac:dyDescent="0.25">
      <c r="B1081" s="5"/>
    </row>
    <row r="1082" spans="2:2" x14ac:dyDescent="0.25">
      <c r="B1082" s="5"/>
    </row>
    <row r="1083" spans="2:2" x14ac:dyDescent="0.25">
      <c r="B1083" s="5"/>
    </row>
    <row r="1084" spans="2:2" x14ac:dyDescent="0.25">
      <c r="B1084" s="5"/>
    </row>
    <row r="1085" spans="2:2" x14ac:dyDescent="0.25">
      <c r="B1085" s="5"/>
    </row>
    <row r="1086" spans="2:2" x14ac:dyDescent="0.25">
      <c r="B1086" s="5"/>
    </row>
    <row r="1087" spans="2:2" x14ac:dyDescent="0.25">
      <c r="B1087" s="5"/>
    </row>
    <row r="1088" spans="2:2" x14ac:dyDescent="0.25">
      <c r="B1088" s="5"/>
    </row>
    <row r="1089" spans="2:2" x14ac:dyDescent="0.25">
      <c r="B1089" s="5"/>
    </row>
    <row r="1090" spans="2:2" x14ac:dyDescent="0.25">
      <c r="B1090" s="5"/>
    </row>
    <row r="1091" spans="2:2" x14ac:dyDescent="0.25">
      <c r="B1091" s="5"/>
    </row>
    <row r="1092" spans="2:2" x14ac:dyDescent="0.25">
      <c r="B1092" s="5"/>
    </row>
    <row r="1093" spans="2:2" x14ac:dyDescent="0.25">
      <c r="B1093" s="5"/>
    </row>
    <row r="1094" spans="2:2" x14ac:dyDescent="0.25">
      <c r="B1094" s="5"/>
    </row>
    <row r="1095" spans="2:2" x14ac:dyDescent="0.25">
      <c r="B1095" s="5"/>
    </row>
    <row r="1096" spans="2:2" x14ac:dyDescent="0.25">
      <c r="B1096" s="5"/>
    </row>
    <row r="1097" spans="2:2" x14ac:dyDescent="0.25">
      <c r="B1097" s="5"/>
    </row>
    <row r="1098" spans="2:2" x14ac:dyDescent="0.25">
      <c r="B1098" s="5"/>
    </row>
    <row r="1099" spans="2:2" x14ac:dyDescent="0.25">
      <c r="B1099" s="5"/>
    </row>
    <row r="1100" spans="2:2" x14ac:dyDescent="0.25">
      <c r="B1100" s="5"/>
    </row>
    <row r="1101" spans="2:2" x14ac:dyDescent="0.25">
      <c r="B1101" s="5"/>
    </row>
    <row r="1102" spans="2:2" x14ac:dyDescent="0.25">
      <c r="B1102" s="5"/>
    </row>
    <row r="1103" spans="2:2" x14ac:dyDescent="0.25">
      <c r="B1103" s="5"/>
    </row>
    <row r="1104" spans="2:2" x14ac:dyDescent="0.25">
      <c r="B1104" s="5"/>
    </row>
    <row r="1105" spans="2:2" x14ac:dyDescent="0.25">
      <c r="B1105" s="5"/>
    </row>
    <row r="1106" spans="2:2" x14ac:dyDescent="0.25">
      <c r="B1106" s="5"/>
    </row>
    <row r="1107" spans="2:2" x14ac:dyDescent="0.25">
      <c r="B1107" s="5"/>
    </row>
    <row r="1108" spans="2:2" x14ac:dyDescent="0.25">
      <c r="B1108" s="5"/>
    </row>
    <row r="1109" spans="2:2" x14ac:dyDescent="0.25">
      <c r="B1109" s="5"/>
    </row>
    <row r="1110" spans="2:2" x14ac:dyDescent="0.25">
      <c r="B1110" s="5"/>
    </row>
    <row r="1111" spans="2:2" x14ac:dyDescent="0.25">
      <c r="B1111" s="5"/>
    </row>
    <row r="1112" spans="2:2" x14ac:dyDescent="0.25">
      <c r="B1112" s="5"/>
    </row>
    <row r="1113" spans="2:2" x14ac:dyDescent="0.25">
      <c r="B1113" s="5"/>
    </row>
    <row r="1114" spans="2:2" x14ac:dyDescent="0.25">
      <c r="B1114" s="5"/>
    </row>
    <row r="1115" spans="2:2" x14ac:dyDescent="0.25">
      <c r="B1115" s="5"/>
    </row>
    <row r="1116" spans="2:2" x14ac:dyDescent="0.25">
      <c r="B1116" s="5"/>
    </row>
    <row r="1117" spans="2:2" x14ac:dyDescent="0.25">
      <c r="B1117" s="5"/>
    </row>
    <row r="1118" spans="2:2" x14ac:dyDescent="0.25">
      <c r="B1118" s="5"/>
    </row>
    <row r="1119" spans="2:2" x14ac:dyDescent="0.25">
      <c r="B1119" s="5"/>
    </row>
    <row r="1120" spans="2:2" x14ac:dyDescent="0.25">
      <c r="B1120" s="5"/>
    </row>
    <row r="1121" spans="2:2" x14ac:dyDescent="0.25">
      <c r="B1121" s="5"/>
    </row>
    <row r="1122" spans="2:2" x14ac:dyDescent="0.25">
      <c r="B1122" s="5"/>
    </row>
    <row r="1123" spans="2:2" x14ac:dyDescent="0.25">
      <c r="B1123" s="5"/>
    </row>
    <row r="1124" spans="2:2" x14ac:dyDescent="0.25">
      <c r="B1124" s="5"/>
    </row>
    <row r="1125" spans="2:2" x14ac:dyDescent="0.25">
      <c r="B1125" s="5"/>
    </row>
    <row r="1126" spans="2:2" x14ac:dyDescent="0.25">
      <c r="B1126" s="5"/>
    </row>
    <row r="1127" spans="2:2" x14ac:dyDescent="0.25">
      <c r="B1127" s="5"/>
    </row>
    <row r="1128" spans="2:2" x14ac:dyDescent="0.25">
      <c r="B1128" s="5"/>
    </row>
    <row r="1129" spans="2:2" x14ac:dyDescent="0.25">
      <c r="B1129" s="5"/>
    </row>
    <row r="1130" spans="2:2" x14ac:dyDescent="0.25">
      <c r="B1130" s="5"/>
    </row>
    <row r="1131" spans="2:2" x14ac:dyDescent="0.25">
      <c r="B1131" s="5"/>
    </row>
    <row r="1132" spans="2:2" x14ac:dyDescent="0.25">
      <c r="B1132" s="5"/>
    </row>
    <row r="1133" spans="2:2" x14ac:dyDescent="0.25">
      <c r="B1133" s="5"/>
    </row>
    <row r="1134" spans="2:2" x14ac:dyDescent="0.25">
      <c r="B1134" s="5"/>
    </row>
    <row r="1135" spans="2:2" x14ac:dyDescent="0.25">
      <c r="B1135" s="5"/>
    </row>
    <row r="1136" spans="2:2" x14ac:dyDescent="0.25">
      <c r="B1136" s="5"/>
    </row>
    <row r="1137" spans="2:2" x14ac:dyDescent="0.25">
      <c r="B1137" s="5"/>
    </row>
    <row r="1138" spans="2:2" x14ac:dyDescent="0.25">
      <c r="B1138" s="5"/>
    </row>
    <row r="1139" spans="2:2" x14ac:dyDescent="0.25">
      <c r="B1139" s="5"/>
    </row>
    <row r="1140" spans="2:2" x14ac:dyDescent="0.25">
      <c r="B1140" s="5"/>
    </row>
    <row r="1141" spans="2:2" x14ac:dyDescent="0.25">
      <c r="B1141" s="5"/>
    </row>
    <row r="1142" spans="2:2" x14ac:dyDescent="0.25">
      <c r="B1142" s="5"/>
    </row>
    <row r="1143" spans="2:2" x14ac:dyDescent="0.25">
      <c r="B1143" s="5"/>
    </row>
    <row r="1144" spans="2:2" x14ac:dyDescent="0.25">
      <c r="B1144" s="5"/>
    </row>
    <row r="1145" spans="2:2" x14ac:dyDescent="0.25">
      <c r="B1145" s="5"/>
    </row>
    <row r="1146" spans="2:2" x14ac:dyDescent="0.25">
      <c r="B1146" s="5"/>
    </row>
    <row r="1147" spans="2:2" x14ac:dyDescent="0.25">
      <c r="B1147" s="5"/>
    </row>
    <row r="1148" spans="2:2" x14ac:dyDescent="0.25">
      <c r="B1148" s="5"/>
    </row>
    <row r="1149" spans="2:2" x14ac:dyDescent="0.25">
      <c r="B1149" s="5"/>
    </row>
    <row r="1150" spans="2:2" x14ac:dyDescent="0.25">
      <c r="B1150" s="5"/>
    </row>
    <row r="1151" spans="2:2" x14ac:dyDescent="0.25">
      <c r="B1151" s="5"/>
    </row>
    <row r="1152" spans="2:2" x14ac:dyDescent="0.25">
      <c r="B1152" s="5"/>
    </row>
    <row r="1153" spans="2:2" x14ac:dyDescent="0.25">
      <c r="B1153" s="5"/>
    </row>
    <row r="1154" spans="2:2" x14ac:dyDescent="0.25">
      <c r="B1154" s="5"/>
    </row>
    <row r="1155" spans="2:2" x14ac:dyDescent="0.25">
      <c r="B1155" s="5"/>
    </row>
    <row r="1156" spans="2:2" x14ac:dyDescent="0.25">
      <c r="B1156" s="5"/>
    </row>
    <row r="1157" spans="2:2" x14ac:dyDescent="0.25">
      <c r="B1157" s="5"/>
    </row>
    <row r="1158" spans="2:2" x14ac:dyDescent="0.25">
      <c r="B1158" s="5"/>
    </row>
    <row r="1159" spans="2:2" x14ac:dyDescent="0.25">
      <c r="B1159" s="5"/>
    </row>
    <row r="1160" spans="2:2" x14ac:dyDescent="0.25">
      <c r="B1160" s="5"/>
    </row>
    <row r="1161" spans="2:2" x14ac:dyDescent="0.25">
      <c r="B1161" s="5"/>
    </row>
    <row r="1162" spans="2:2" x14ac:dyDescent="0.25">
      <c r="B1162" s="5"/>
    </row>
    <row r="1163" spans="2:2" x14ac:dyDescent="0.25">
      <c r="B1163" s="5"/>
    </row>
    <row r="1164" spans="2:2" x14ac:dyDescent="0.25">
      <c r="B1164" s="5"/>
    </row>
    <row r="1165" spans="2:2" x14ac:dyDescent="0.25">
      <c r="B1165" s="5"/>
    </row>
    <row r="1166" spans="2:2" x14ac:dyDescent="0.25">
      <c r="B1166" s="5"/>
    </row>
    <row r="1167" spans="2:2" x14ac:dyDescent="0.25">
      <c r="B1167" s="5"/>
    </row>
    <row r="1168" spans="2:2" x14ac:dyDescent="0.25">
      <c r="B1168" s="5"/>
    </row>
    <row r="1169" spans="2:2" x14ac:dyDescent="0.25">
      <c r="B1169" s="5"/>
    </row>
    <row r="1170" spans="2:2" x14ac:dyDescent="0.25">
      <c r="B1170" s="5"/>
    </row>
    <row r="1171" spans="2:2" x14ac:dyDescent="0.25">
      <c r="B1171" s="5"/>
    </row>
    <row r="1172" spans="2:2" x14ac:dyDescent="0.25">
      <c r="B1172" s="5"/>
    </row>
    <row r="1173" spans="2:2" x14ac:dyDescent="0.25">
      <c r="B1173" s="5"/>
    </row>
    <row r="1174" spans="2:2" x14ac:dyDescent="0.25">
      <c r="B1174" s="5"/>
    </row>
    <row r="1175" spans="2:2" x14ac:dyDescent="0.25">
      <c r="B1175" s="5"/>
    </row>
    <row r="1176" spans="2:2" x14ac:dyDescent="0.25">
      <c r="B1176" s="5"/>
    </row>
    <row r="1177" spans="2:2" x14ac:dyDescent="0.25">
      <c r="B1177" s="5"/>
    </row>
    <row r="1178" spans="2:2" x14ac:dyDescent="0.25">
      <c r="B1178" s="5"/>
    </row>
    <row r="1179" spans="2:2" x14ac:dyDescent="0.25">
      <c r="B1179" s="5"/>
    </row>
    <row r="1180" spans="2:2" x14ac:dyDescent="0.25">
      <c r="B1180" s="5"/>
    </row>
    <row r="1181" spans="2:2" x14ac:dyDescent="0.25">
      <c r="B1181" s="5"/>
    </row>
    <row r="1182" spans="2:2" x14ac:dyDescent="0.25">
      <c r="B1182" s="5"/>
    </row>
    <row r="1183" spans="2:2" x14ac:dyDescent="0.25">
      <c r="B1183" s="5"/>
    </row>
    <row r="1184" spans="2:2" x14ac:dyDescent="0.25">
      <c r="B1184" s="5"/>
    </row>
    <row r="1185" spans="2:2" x14ac:dyDescent="0.25">
      <c r="B1185" s="5"/>
    </row>
    <row r="1186" spans="2:2" x14ac:dyDescent="0.25">
      <c r="B1186" s="5"/>
    </row>
    <row r="1187" spans="2:2" x14ac:dyDescent="0.25">
      <c r="B1187" s="5"/>
    </row>
    <row r="1188" spans="2:2" x14ac:dyDescent="0.25">
      <c r="B1188" s="5"/>
    </row>
    <row r="1189" spans="2:2" x14ac:dyDescent="0.25">
      <c r="B1189" s="5"/>
    </row>
    <row r="1190" spans="2:2" x14ac:dyDescent="0.25">
      <c r="B1190" s="5"/>
    </row>
    <row r="1191" spans="2:2" x14ac:dyDescent="0.25">
      <c r="B1191" s="5"/>
    </row>
    <row r="1192" spans="2:2" x14ac:dyDescent="0.25">
      <c r="B1192" s="5"/>
    </row>
    <row r="1193" spans="2:2" x14ac:dyDescent="0.25">
      <c r="B1193" s="5"/>
    </row>
    <row r="1194" spans="2:2" x14ac:dyDescent="0.25">
      <c r="B1194" s="5"/>
    </row>
    <row r="1195" spans="2:2" x14ac:dyDescent="0.25">
      <c r="B1195" s="5"/>
    </row>
    <row r="1196" spans="2:2" x14ac:dyDescent="0.25">
      <c r="B1196" s="5"/>
    </row>
    <row r="1197" spans="2:2" x14ac:dyDescent="0.25">
      <c r="B1197" s="5"/>
    </row>
    <row r="1198" spans="2:2" x14ac:dyDescent="0.25">
      <c r="B1198" s="5"/>
    </row>
    <row r="1199" spans="2:2" x14ac:dyDescent="0.25">
      <c r="B1199" s="5"/>
    </row>
    <row r="1200" spans="2:2" x14ac:dyDescent="0.25">
      <c r="B1200" s="5"/>
    </row>
    <row r="1201" spans="2:2" x14ac:dyDescent="0.25">
      <c r="B1201" s="5"/>
    </row>
    <row r="1202" spans="2:2" x14ac:dyDescent="0.25">
      <c r="B1202" s="5"/>
    </row>
    <row r="1203" spans="2:2" x14ac:dyDescent="0.25">
      <c r="B1203" s="5"/>
    </row>
    <row r="1204" spans="2:2" x14ac:dyDescent="0.25">
      <c r="B1204" s="5"/>
    </row>
    <row r="1205" spans="2:2" x14ac:dyDescent="0.25">
      <c r="B1205" s="5"/>
    </row>
    <row r="1206" spans="2:2" x14ac:dyDescent="0.25">
      <c r="B1206" s="5"/>
    </row>
    <row r="1207" spans="2:2" x14ac:dyDescent="0.25">
      <c r="B1207" s="5"/>
    </row>
    <row r="1208" spans="2:2" x14ac:dyDescent="0.25">
      <c r="B1208" s="5"/>
    </row>
    <row r="1209" spans="2:2" x14ac:dyDescent="0.25">
      <c r="B1209" s="5"/>
    </row>
    <row r="1210" spans="2:2" x14ac:dyDescent="0.25">
      <c r="B1210" s="5"/>
    </row>
    <row r="1211" spans="2:2" x14ac:dyDescent="0.25">
      <c r="B1211" s="5"/>
    </row>
    <row r="1212" spans="2:2" x14ac:dyDescent="0.25">
      <c r="B1212" s="5"/>
    </row>
    <row r="1213" spans="2:2" x14ac:dyDescent="0.25">
      <c r="B1213" s="5"/>
    </row>
    <row r="1214" spans="2:2" x14ac:dyDescent="0.25">
      <c r="B1214" s="5"/>
    </row>
    <row r="1215" spans="2:2" x14ac:dyDescent="0.25">
      <c r="B1215" s="5"/>
    </row>
    <row r="1216" spans="2:2" x14ac:dyDescent="0.25">
      <c r="B1216" s="5"/>
    </row>
    <row r="1217" spans="2:2" x14ac:dyDescent="0.25">
      <c r="B1217" s="5"/>
    </row>
    <row r="1218" spans="2:2" x14ac:dyDescent="0.25">
      <c r="B1218" s="5"/>
    </row>
    <row r="1219" spans="2:2" x14ac:dyDescent="0.25">
      <c r="B1219" s="5"/>
    </row>
    <row r="1220" spans="2:2" x14ac:dyDescent="0.25">
      <c r="B1220" s="5"/>
    </row>
    <row r="1221" spans="2:2" x14ac:dyDescent="0.25">
      <c r="B1221" s="5"/>
    </row>
    <row r="1222" spans="2:2" x14ac:dyDescent="0.25">
      <c r="B1222" s="5"/>
    </row>
    <row r="1223" spans="2:2" x14ac:dyDescent="0.25">
      <c r="B1223" s="5"/>
    </row>
    <row r="1224" spans="2:2" x14ac:dyDescent="0.25">
      <c r="B1224" s="5"/>
    </row>
    <row r="1225" spans="2:2" x14ac:dyDescent="0.25">
      <c r="B1225" s="5"/>
    </row>
    <row r="1226" spans="2:2" x14ac:dyDescent="0.25">
      <c r="B1226" s="5"/>
    </row>
    <row r="1227" spans="2:2" x14ac:dyDescent="0.25">
      <c r="B1227" s="5"/>
    </row>
    <row r="1228" spans="2:2" x14ac:dyDescent="0.25">
      <c r="B1228" s="5"/>
    </row>
    <row r="1229" spans="2:2" x14ac:dyDescent="0.25">
      <c r="B1229" s="5"/>
    </row>
    <row r="1230" spans="2:2" x14ac:dyDescent="0.25">
      <c r="B1230" s="5"/>
    </row>
    <row r="1231" spans="2:2" x14ac:dyDescent="0.25">
      <c r="B1231" s="5"/>
    </row>
    <row r="1232" spans="2:2" x14ac:dyDescent="0.25">
      <c r="B1232" s="5"/>
    </row>
    <row r="1233" spans="2:2" x14ac:dyDescent="0.25">
      <c r="B1233" s="5"/>
    </row>
    <row r="1234" spans="2:2" x14ac:dyDescent="0.25">
      <c r="B1234" s="5"/>
    </row>
    <row r="1235" spans="2:2" x14ac:dyDescent="0.25">
      <c r="B1235" s="5"/>
    </row>
    <row r="1236" spans="2:2" x14ac:dyDescent="0.25">
      <c r="B1236" s="5"/>
    </row>
    <row r="1237" spans="2:2" x14ac:dyDescent="0.25">
      <c r="B1237" s="5"/>
    </row>
    <row r="1238" spans="2:2" x14ac:dyDescent="0.25">
      <c r="B1238" s="5"/>
    </row>
    <row r="1239" spans="2:2" x14ac:dyDescent="0.25">
      <c r="B1239" s="5"/>
    </row>
    <row r="1240" spans="2:2" x14ac:dyDescent="0.25">
      <c r="B1240" s="5"/>
    </row>
    <row r="1241" spans="2:2" x14ac:dyDescent="0.25">
      <c r="B1241" s="5"/>
    </row>
    <row r="1242" spans="2:2" x14ac:dyDescent="0.25">
      <c r="B1242" s="5"/>
    </row>
    <row r="1243" spans="2:2" x14ac:dyDescent="0.25">
      <c r="B1243" s="5"/>
    </row>
    <row r="1244" spans="2:2" x14ac:dyDescent="0.25">
      <c r="B1244" s="5"/>
    </row>
    <row r="1245" spans="2:2" x14ac:dyDescent="0.25">
      <c r="B1245" s="5"/>
    </row>
    <row r="1246" spans="2:2" x14ac:dyDescent="0.25">
      <c r="B1246" s="5"/>
    </row>
    <row r="1247" spans="2:2" x14ac:dyDescent="0.25">
      <c r="B1247" s="5"/>
    </row>
    <row r="1248" spans="2:2" x14ac:dyDescent="0.25">
      <c r="B1248" s="5"/>
    </row>
    <row r="1249" spans="2:2" x14ac:dyDescent="0.25">
      <c r="B1249" s="5"/>
    </row>
    <row r="1250" spans="2:2" x14ac:dyDescent="0.25">
      <c r="B1250" s="5"/>
    </row>
    <row r="1251" spans="2:2" x14ac:dyDescent="0.25">
      <c r="B1251" s="5"/>
    </row>
    <row r="1252" spans="2:2" x14ac:dyDescent="0.25">
      <c r="B1252" s="5"/>
    </row>
    <row r="1253" spans="2:2" x14ac:dyDescent="0.25">
      <c r="B1253" s="5"/>
    </row>
    <row r="1254" spans="2:2" x14ac:dyDescent="0.25">
      <c r="B1254" s="5"/>
    </row>
    <row r="1255" spans="2:2" x14ac:dyDescent="0.25">
      <c r="B1255" s="5"/>
    </row>
    <row r="1256" spans="2:2" x14ac:dyDescent="0.25">
      <c r="B1256" s="5"/>
    </row>
    <row r="1257" spans="2:2" x14ac:dyDescent="0.25">
      <c r="B1257" s="5"/>
    </row>
    <row r="1258" spans="2:2" x14ac:dyDescent="0.25">
      <c r="B1258" s="5"/>
    </row>
    <row r="1259" spans="2:2" x14ac:dyDescent="0.25">
      <c r="B1259" s="5"/>
    </row>
    <row r="1260" spans="2:2" x14ac:dyDescent="0.25">
      <c r="B1260" s="5"/>
    </row>
    <row r="1261" spans="2:2" x14ac:dyDescent="0.25">
      <c r="B1261" s="5"/>
    </row>
    <row r="1262" spans="2:2" x14ac:dyDescent="0.25">
      <c r="B1262" s="5"/>
    </row>
    <row r="1263" spans="2:2" x14ac:dyDescent="0.25">
      <c r="B1263" s="5"/>
    </row>
    <row r="1264" spans="2:2" x14ac:dyDescent="0.25">
      <c r="B1264" s="5"/>
    </row>
    <row r="1265" spans="2:2" x14ac:dyDescent="0.25">
      <c r="B1265" s="5"/>
    </row>
    <row r="1266" spans="2:2" x14ac:dyDescent="0.25">
      <c r="B1266" s="5"/>
    </row>
    <row r="1267" spans="2:2" x14ac:dyDescent="0.25">
      <c r="B1267" s="5"/>
    </row>
    <row r="1268" spans="2:2" x14ac:dyDescent="0.25">
      <c r="B1268" s="5"/>
    </row>
    <row r="1269" spans="2:2" x14ac:dyDescent="0.25">
      <c r="B1269" s="5"/>
    </row>
    <row r="1270" spans="2:2" x14ac:dyDescent="0.25">
      <c r="B1270" s="5"/>
    </row>
    <row r="1271" spans="2:2" x14ac:dyDescent="0.25">
      <c r="B1271" s="5"/>
    </row>
    <row r="1272" spans="2:2" x14ac:dyDescent="0.25">
      <c r="B1272" s="5"/>
    </row>
    <row r="1273" spans="2:2" x14ac:dyDescent="0.25">
      <c r="B1273" s="5"/>
    </row>
    <row r="1274" spans="2:2" x14ac:dyDescent="0.25">
      <c r="B1274" s="5"/>
    </row>
    <row r="1275" spans="2:2" x14ac:dyDescent="0.25">
      <c r="B1275" s="5"/>
    </row>
    <row r="1276" spans="2:2" x14ac:dyDescent="0.25">
      <c r="B1276" s="5"/>
    </row>
    <row r="1277" spans="2:2" x14ac:dyDescent="0.25">
      <c r="B1277" s="5"/>
    </row>
    <row r="1278" spans="2:2" x14ac:dyDescent="0.25">
      <c r="B1278" s="5"/>
    </row>
    <row r="1279" spans="2:2" x14ac:dyDescent="0.25">
      <c r="B1279" s="5"/>
    </row>
    <row r="1280" spans="2:2" x14ac:dyDescent="0.25">
      <c r="B1280" s="5"/>
    </row>
    <row r="1281" spans="2:2" x14ac:dyDescent="0.25">
      <c r="B1281" s="5"/>
    </row>
    <row r="1282" spans="2:2" x14ac:dyDescent="0.25">
      <c r="B1282" s="5"/>
    </row>
    <row r="1283" spans="2:2" x14ac:dyDescent="0.25">
      <c r="B1283" s="5"/>
    </row>
    <row r="1284" spans="2:2" x14ac:dyDescent="0.25">
      <c r="B1284" s="5"/>
    </row>
    <row r="1285" spans="2:2" x14ac:dyDescent="0.25">
      <c r="B1285" s="5"/>
    </row>
    <row r="1286" spans="2:2" x14ac:dyDescent="0.25">
      <c r="B1286" s="5"/>
    </row>
    <row r="1287" spans="2:2" x14ac:dyDescent="0.25">
      <c r="B1287" s="5"/>
    </row>
    <row r="1288" spans="2:2" x14ac:dyDescent="0.25">
      <c r="B1288" s="5"/>
    </row>
    <row r="1289" spans="2:2" x14ac:dyDescent="0.25">
      <c r="B1289" s="5"/>
    </row>
    <row r="1290" spans="2:2" x14ac:dyDescent="0.25">
      <c r="B1290" s="5"/>
    </row>
    <row r="1291" spans="2:2" x14ac:dyDescent="0.25">
      <c r="B1291" s="5"/>
    </row>
    <row r="1292" spans="2:2" x14ac:dyDescent="0.25">
      <c r="B1292" s="5"/>
    </row>
    <row r="1293" spans="2:2" x14ac:dyDescent="0.25">
      <c r="B1293" s="5"/>
    </row>
    <row r="1294" spans="2:2" x14ac:dyDescent="0.25">
      <c r="B1294" s="5"/>
    </row>
    <row r="1295" spans="2:2" x14ac:dyDescent="0.25">
      <c r="B1295" s="5"/>
    </row>
    <row r="1296" spans="2:2" x14ac:dyDescent="0.25">
      <c r="B1296" s="5"/>
    </row>
    <row r="1297" spans="2:2" x14ac:dyDescent="0.25">
      <c r="B1297" s="5"/>
    </row>
    <row r="1298" spans="2:2" x14ac:dyDescent="0.25">
      <c r="B1298" s="5"/>
    </row>
    <row r="1299" spans="2:2" x14ac:dyDescent="0.25">
      <c r="B1299" s="5"/>
    </row>
    <row r="1300" spans="2:2" x14ac:dyDescent="0.25">
      <c r="B1300" s="5"/>
    </row>
    <row r="1301" spans="2:2" x14ac:dyDescent="0.25">
      <c r="B1301" s="5"/>
    </row>
    <row r="1302" spans="2:2" x14ac:dyDescent="0.25">
      <c r="B1302" s="5"/>
    </row>
    <row r="1303" spans="2:2" x14ac:dyDescent="0.25">
      <c r="B1303" s="5"/>
    </row>
    <row r="1304" spans="2:2" x14ac:dyDescent="0.25">
      <c r="B1304" s="5"/>
    </row>
    <row r="1305" spans="2:2" x14ac:dyDescent="0.25">
      <c r="B1305" s="5"/>
    </row>
    <row r="1306" spans="2:2" x14ac:dyDescent="0.25">
      <c r="B1306" s="5"/>
    </row>
    <row r="1307" spans="2:2" x14ac:dyDescent="0.25">
      <c r="B1307" s="5"/>
    </row>
    <row r="1308" spans="2:2" x14ac:dyDescent="0.25">
      <c r="B1308" s="5"/>
    </row>
    <row r="1309" spans="2:2" x14ac:dyDescent="0.25">
      <c r="B1309" s="5"/>
    </row>
    <row r="1310" spans="2:2" x14ac:dyDescent="0.25">
      <c r="B1310" s="5"/>
    </row>
    <row r="1311" spans="2:2" x14ac:dyDescent="0.25">
      <c r="B1311" s="5"/>
    </row>
    <row r="1312" spans="2:2" x14ac:dyDescent="0.25">
      <c r="B1312" s="5"/>
    </row>
    <row r="1313" spans="2:2" x14ac:dyDescent="0.25">
      <c r="B1313" s="5"/>
    </row>
    <row r="1314" spans="2:2" x14ac:dyDescent="0.25">
      <c r="B1314" s="5"/>
    </row>
    <row r="1315" spans="2:2" x14ac:dyDescent="0.25">
      <c r="B1315" s="5"/>
    </row>
    <row r="1316" spans="2:2" x14ac:dyDescent="0.25">
      <c r="B1316" s="5"/>
    </row>
    <row r="1317" spans="2:2" x14ac:dyDescent="0.25">
      <c r="B1317" s="5"/>
    </row>
    <row r="1318" spans="2:2" x14ac:dyDescent="0.25">
      <c r="B1318" s="5"/>
    </row>
    <row r="1319" spans="2:2" x14ac:dyDescent="0.25">
      <c r="B1319" s="5"/>
    </row>
    <row r="1320" spans="2:2" x14ac:dyDescent="0.25">
      <c r="B1320" s="5"/>
    </row>
    <row r="1321" spans="2:2" x14ac:dyDescent="0.25">
      <c r="B1321" s="5"/>
    </row>
    <row r="1322" spans="2:2" x14ac:dyDescent="0.25">
      <c r="B1322" s="5"/>
    </row>
    <row r="1323" spans="2:2" x14ac:dyDescent="0.25">
      <c r="B1323" s="5"/>
    </row>
    <row r="1324" spans="2:2" x14ac:dyDescent="0.25">
      <c r="B1324" s="5"/>
    </row>
    <row r="1325" spans="2:2" x14ac:dyDescent="0.25">
      <c r="B1325" s="5"/>
    </row>
    <row r="1326" spans="2:2" x14ac:dyDescent="0.25">
      <c r="B1326" s="5"/>
    </row>
    <row r="1327" spans="2:2" x14ac:dyDescent="0.25">
      <c r="B1327" s="5"/>
    </row>
    <row r="1328" spans="2:2" x14ac:dyDescent="0.25">
      <c r="B1328" s="5"/>
    </row>
    <row r="1329" spans="2:2" x14ac:dyDescent="0.25">
      <c r="B1329" s="5"/>
    </row>
    <row r="1330" spans="2:2" x14ac:dyDescent="0.25">
      <c r="B1330" s="5"/>
    </row>
    <row r="1331" spans="2:2" x14ac:dyDescent="0.25">
      <c r="B1331" s="5"/>
    </row>
    <row r="1332" spans="2:2" x14ac:dyDescent="0.25">
      <c r="B1332" s="5"/>
    </row>
    <row r="1333" spans="2:2" x14ac:dyDescent="0.25">
      <c r="B1333" s="5"/>
    </row>
    <row r="1334" spans="2:2" x14ac:dyDescent="0.25">
      <c r="B1334" s="5"/>
    </row>
    <row r="1335" spans="2:2" x14ac:dyDescent="0.25">
      <c r="B1335" s="5"/>
    </row>
    <row r="1336" spans="2:2" x14ac:dyDescent="0.25">
      <c r="B1336" s="5"/>
    </row>
    <row r="1337" spans="2:2" x14ac:dyDescent="0.25">
      <c r="B1337" s="5"/>
    </row>
    <row r="1338" spans="2:2" x14ac:dyDescent="0.25">
      <c r="B1338" s="5"/>
    </row>
    <row r="1339" spans="2:2" x14ac:dyDescent="0.25">
      <c r="B1339" s="5"/>
    </row>
    <row r="1340" spans="2:2" x14ac:dyDescent="0.25">
      <c r="B1340" s="5"/>
    </row>
    <row r="1341" spans="2:2" x14ac:dyDescent="0.25">
      <c r="B1341" s="5"/>
    </row>
    <row r="1342" spans="2:2" x14ac:dyDescent="0.25">
      <c r="B1342" s="5"/>
    </row>
    <row r="1343" spans="2:2" x14ac:dyDescent="0.25">
      <c r="B1343" s="5"/>
    </row>
    <row r="1344" spans="2:2" x14ac:dyDescent="0.25">
      <c r="B1344" s="5"/>
    </row>
    <row r="1345" spans="2:2" x14ac:dyDescent="0.25">
      <c r="B1345" s="5"/>
    </row>
    <row r="1346" spans="2:2" x14ac:dyDescent="0.25">
      <c r="B1346" s="5"/>
    </row>
    <row r="1347" spans="2:2" x14ac:dyDescent="0.25">
      <c r="B1347" s="5"/>
    </row>
    <row r="1348" spans="2:2" x14ac:dyDescent="0.25">
      <c r="B1348" s="5"/>
    </row>
    <row r="1349" spans="2:2" x14ac:dyDescent="0.25">
      <c r="B1349" s="5"/>
    </row>
    <row r="1350" spans="2:2" x14ac:dyDescent="0.25">
      <c r="B1350" s="5"/>
    </row>
    <row r="1351" spans="2:2" x14ac:dyDescent="0.25">
      <c r="B1351" s="5"/>
    </row>
    <row r="1352" spans="2:2" x14ac:dyDescent="0.25">
      <c r="B1352" s="5"/>
    </row>
    <row r="1353" spans="2:2" x14ac:dyDescent="0.25">
      <c r="B1353" s="5"/>
    </row>
    <row r="1354" spans="2:2" x14ac:dyDescent="0.25">
      <c r="B1354" s="5"/>
    </row>
    <row r="1355" spans="2:2" x14ac:dyDescent="0.25">
      <c r="B1355" s="5"/>
    </row>
    <row r="1356" spans="2:2" x14ac:dyDescent="0.25">
      <c r="B1356" s="5"/>
    </row>
    <row r="1357" spans="2:2" x14ac:dyDescent="0.25">
      <c r="B1357" s="5"/>
    </row>
    <row r="1358" spans="2:2" x14ac:dyDescent="0.25">
      <c r="B1358" s="5"/>
    </row>
    <row r="1359" spans="2:2" x14ac:dyDescent="0.25">
      <c r="B1359" s="5"/>
    </row>
    <row r="1360" spans="2:2" x14ac:dyDescent="0.25">
      <c r="B1360" s="5"/>
    </row>
    <row r="1361" spans="2:2" x14ac:dyDescent="0.25">
      <c r="B1361" s="5"/>
    </row>
    <row r="1362" spans="2:2" x14ac:dyDescent="0.25">
      <c r="B1362" s="5"/>
    </row>
    <row r="1363" spans="2:2" x14ac:dyDescent="0.25">
      <c r="B1363" s="5"/>
    </row>
    <row r="1364" spans="2:2" x14ac:dyDescent="0.25">
      <c r="B1364" s="5"/>
    </row>
    <row r="1365" spans="2:2" x14ac:dyDescent="0.25">
      <c r="B1365" s="5"/>
    </row>
    <row r="1366" spans="2:2" x14ac:dyDescent="0.25">
      <c r="B1366" s="5"/>
    </row>
    <row r="1367" spans="2:2" x14ac:dyDescent="0.25">
      <c r="B1367" s="5"/>
    </row>
    <row r="1368" spans="2:2" x14ac:dyDescent="0.25">
      <c r="B1368" s="5"/>
    </row>
    <row r="1369" spans="2:2" x14ac:dyDescent="0.25">
      <c r="B1369" s="5"/>
    </row>
    <row r="1370" spans="2:2" x14ac:dyDescent="0.25">
      <c r="B1370" s="5"/>
    </row>
    <row r="1371" spans="2:2" x14ac:dyDescent="0.25">
      <c r="B1371" s="5"/>
    </row>
    <row r="1372" spans="2:2" x14ac:dyDescent="0.25">
      <c r="B1372" s="5"/>
    </row>
    <row r="1373" spans="2:2" x14ac:dyDescent="0.25">
      <c r="B1373" s="5"/>
    </row>
    <row r="1374" spans="2:2" x14ac:dyDescent="0.25">
      <c r="B1374" s="5"/>
    </row>
    <row r="1375" spans="2:2" x14ac:dyDescent="0.25">
      <c r="B1375" s="5"/>
    </row>
    <row r="1376" spans="2:2" x14ac:dyDescent="0.25">
      <c r="B1376" s="5"/>
    </row>
    <row r="1377" spans="2:2" x14ac:dyDescent="0.25">
      <c r="B1377" s="5"/>
    </row>
    <row r="1378" spans="2:2" x14ac:dyDescent="0.25">
      <c r="B1378" s="5"/>
    </row>
    <row r="1379" spans="2:2" x14ac:dyDescent="0.25">
      <c r="B1379" s="5"/>
    </row>
    <row r="1380" spans="2:2" x14ac:dyDescent="0.25">
      <c r="B1380" s="5"/>
    </row>
    <row r="1381" spans="2:2" x14ac:dyDescent="0.25">
      <c r="B1381" s="5"/>
    </row>
    <row r="1382" spans="2:2" x14ac:dyDescent="0.25">
      <c r="B1382" s="5"/>
    </row>
    <row r="1383" spans="2:2" x14ac:dyDescent="0.25">
      <c r="B1383" s="5"/>
    </row>
    <row r="1384" spans="2:2" x14ac:dyDescent="0.25">
      <c r="B1384" s="5"/>
    </row>
    <row r="1385" spans="2:2" x14ac:dyDescent="0.25">
      <c r="B1385" s="5"/>
    </row>
    <row r="1386" spans="2:2" x14ac:dyDescent="0.25">
      <c r="B1386" s="5"/>
    </row>
    <row r="1387" spans="2:2" x14ac:dyDescent="0.25">
      <c r="B1387" s="5"/>
    </row>
    <row r="1388" spans="2:2" x14ac:dyDescent="0.25">
      <c r="B1388" s="5"/>
    </row>
    <row r="1389" spans="2:2" x14ac:dyDescent="0.25">
      <c r="B1389" s="5"/>
    </row>
    <row r="1390" spans="2:2" x14ac:dyDescent="0.25">
      <c r="B1390" s="5"/>
    </row>
    <row r="1391" spans="2:2" x14ac:dyDescent="0.25">
      <c r="B1391" s="5"/>
    </row>
    <row r="1392" spans="2:2" x14ac:dyDescent="0.25">
      <c r="B1392" s="5"/>
    </row>
    <row r="1393" spans="2:2" x14ac:dyDescent="0.25">
      <c r="B1393" s="5"/>
    </row>
    <row r="1394" spans="2:2" x14ac:dyDescent="0.25">
      <c r="B1394" s="5"/>
    </row>
    <row r="1395" spans="2:2" x14ac:dyDescent="0.25">
      <c r="B1395" s="5"/>
    </row>
    <row r="1396" spans="2:2" x14ac:dyDescent="0.25">
      <c r="B1396" s="5"/>
    </row>
    <row r="1397" spans="2:2" x14ac:dyDescent="0.25">
      <c r="B1397" s="5"/>
    </row>
    <row r="1398" spans="2:2" x14ac:dyDescent="0.25">
      <c r="B1398" s="5"/>
    </row>
    <row r="1399" spans="2:2" x14ac:dyDescent="0.25">
      <c r="B1399" s="5"/>
    </row>
    <row r="1400" spans="2:2" x14ac:dyDescent="0.25">
      <c r="B1400" s="5"/>
    </row>
    <row r="1401" spans="2:2" x14ac:dyDescent="0.25">
      <c r="B1401" s="5"/>
    </row>
    <row r="1402" spans="2:2" x14ac:dyDescent="0.25">
      <c r="B1402" s="5"/>
    </row>
    <row r="1403" spans="2:2" x14ac:dyDescent="0.25">
      <c r="B1403" s="5"/>
    </row>
    <row r="1404" spans="2:2" x14ac:dyDescent="0.25">
      <c r="B1404" s="5"/>
    </row>
    <row r="1405" spans="2:2" x14ac:dyDescent="0.25">
      <c r="B1405" s="5"/>
    </row>
    <row r="1406" spans="2:2" x14ac:dyDescent="0.25">
      <c r="B1406" s="5"/>
    </row>
    <row r="1407" spans="2:2" x14ac:dyDescent="0.25">
      <c r="B1407" s="5"/>
    </row>
    <row r="1408" spans="2:2" x14ac:dyDescent="0.25">
      <c r="B1408" s="5"/>
    </row>
    <row r="1409" spans="2:2" x14ac:dyDescent="0.25">
      <c r="B1409" s="5"/>
    </row>
    <row r="1410" spans="2:2" x14ac:dyDescent="0.25">
      <c r="B1410" s="5"/>
    </row>
    <row r="1411" spans="2:2" x14ac:dyDescent="0.25">
      <c r="B1411" s="5"/>
    </row>
    <row r="1412" spans="2:2" x14ac:dyDescent="0.25">
      <c r="B1412" s="5"/>
    </row>
    <row r="1413" spans="2:2" x14ac:dyDescent="0.25">
      <c r="B1413" s="5"/>
    </row>
    <row r="1414" spans="2:2" x14ac:dyDescent="0.25">
      <c r="B1414" s="5"/>
    </row>
    <row r="1415" spans="2:2" x14ac:dyDescent="0.25">
      <c r="B1415" s="5"/>
    </row>
    <row r="1416" spans="2:2" x14ac:dyDescent="0.25">
      <c r="B1416" s="5"/>
    </row>
    <row r="1417" spans="2:2" x14ac:dyDescent="0.25">
      <c r="B1417" s="5"/>
    </row>
    <row r="1418" spans="2:2" x14ac:dyDescent="0.25">
      <c r="B1418" s="5"/>
    </row>
    <row r="1419" spans="2:2" x14ac:dyDescent="0.25">
      <c r="B1419" s="5"/>
    </row>
    <row r="1420" spans="2:2" x14ac:dyDescent="0.25">
      <c r="B1420" s="5"/>
    </row>
    <row r="1421" spans="2:2" x14ac:dyDescent="0.25">
      <c r="B1421" s="5"/>
    </row>
    <row r="1422" spans="2:2" x14ac:dyDescent="0.25">
      <c r="B1422" s="5"/>
    </row>
    <row r="1423" spans="2:2" x14ac:dyDescent="0.25">
      <c r="B1423" s="5"/>
    </row>
    <row r="1424" spans="2:2" x14ac:dyDescent="0.25">
      <c r="B1424" s="5"/>
    </row>
    <row r="1425" spans="2:2" x14ac:dyDescent="0.25">
      <c r="B1425" s="5"/>
    </row>
    <row r="1426" spans="2:2" x14ac:dyDescent="0.25">
      <c r="B1426" s="5"/>
    </row>
    <row r="1427" spans="2:2" x14ac:dyDescent="0.25">
      <c r="B1427" s="5"/>
    </row>
    <row r="1428" spans="2:2" x14ac:dyDescent="0.25">
      <c r="B1428" s="5"/>
    </row>
    <row r="1429" spans="2:2" x14ac:dyDescent="0.25">
      <c r="B1429" s="5"/>
    </row>
    <row r="1430" spans="2:2" x14ac:dyDescent="0.25">
      <c r="B1430" s="5"/>
    </row>
    <row r="1431" spans="2:2" x14ac:dyDescent="0.25">
      <c r="B1431" s="5"/>
    </row>
    <row r="1432" spans="2:2" x14ac:dyDescent="0.25">
      <c r="B1432" s="5"/>
    </row>
    <row r="1433" spans="2:2" x14ac:dyDescent="0.25">
      <c r="B1433" s="5"/>
    </row>
    <row r="1434" spans="2:2" x14ac:dyDescent="0.25">
      <c r="B1434" s="5"/>
    </row>
    <row r="1435" spans="2:2" x14ac:dyDescent="0.25">
      <c r="B1435" s="5"/>
    </row>
    <row r="1436" spans="2:2" x14ac:dyDescent="0.25">
      <c r="B1436" s="5"/>
    </row>
    <row r="1437" spans="2:2" x14ac:dyDescent="0.25">
      <c r="B1437" s="5"/>
    </row>
    <row r="1438" spans="2:2" x14ac:dyDescent="0.25">
      <c r="B1438" s="5"/>
    </row>
    <row r="1439" spans="2:2" x14ac:dyDescent="0.25">
      <c r="B1439" s="5"/>
    </row>
    <row r="1440" spans="2:2" x14ac:dyDescent="0.25">
      <c r="B1440" s="5"/>
    </row>
    <row r="1441" spans="2:2" x14ac:dyDescent="0.25">
      <c r="B1441" s="5"/>
    </row>
    <row r="1442" spans="2:2" x14ac:dyDescent="0.25">
      <c r="B1442" s="5"/>
    </row>
    <row r="1443" spans="2:2" x14ac:dyDescent="0.25">
      <c r="B1443" s="5"/>
    </row>
    <row r="1444" spans="2:2" x14ac:dyDescent="0.25">
      <c r="B1444" s="5"/>
    </row>
    <row r="1445" spans="2:2" x14ac:dyDescent="0.25">
      <c r="B1445" s="5"/>
    </row>
    <row r="1446" spans="2:2" x14ac:dyDescent="0.25">
      <c r="B1446" s="5"/>
    </row>
    <row r="1447" spans="2:2" x14ac:dyDescent="0.25">
      <c r="B1447" s="5"/>
    </row>
    <row r="1448" spans="2:2" x14ac:dyDescent="0.25">
      <c r="B1448" s="5"/>
    </row>
    <row r="1449" spans="2:2" x14ac:dyDescent="0.25">
      <c r="B1449" s="5"/>
    </row>
    <row r="1450" spans="2:2" x14ac:dyDescent="0.25">
      <c r="B1450" s="5"/>
    </row>
    <row r="1451" spans="2:2" x14ac:dyDescent="0.25">
      <c r="B1451" s="5"/>
    </row>
    <row r="1452" spans="2:2" x14ac:dyDescent="0.25">
      <c r="B1452" s="5"/>
    </row>
    <row r="1453" spans="2:2" x14ac:dyDescent="0.25">
      <c r="B1453" s="5"/>
    </row>
    <row r="1454" spans="2:2" x14ac:dyDescent="0.25">
      <c r="B1454" s="5"/>
    </row>
    <row r="1455" spans="2:2" x14ac:dyDescent="0.25">
      <c r="B1455" s="5"/>
    </row>
    <row r="1456" spans="2:2" x14ac:dyDescent="0.25">
      <c r="B1456" s="5"/>
    </row>
    <row r="1457" spans="2:2" x14ac:dyDescent="0.25">
      <c r="B1457" s="5"/>
    </row>
    <row r="1458" spans="2:2" x14ac:dyDescent="0.25">
      <c r="B1458" s="5"/>
    </row>
    <row r="1459" spans="2:2" x14ac:dyDescent="0.25">
      <c r="B1459" s="5"/>
    </row>
    <row r="1460" spans="2:2" x14ac:dyDescent="0.25">
      <c r="B1460" s="5"/>
    </row>
    <row r="1461" spans="2:2" x14ac:dyDescent="0.25">
      <c r="B1461" s="5"/>
    </row>
    <row r="1462" spans="2:2" x14ac:dyDescent="0.25">
      <c r="B1462" s="5"/>
    </row>
    <row r="1463" spans="2:2" x14ac:dyDescent="0.25">
      <c r="B1463" s="5"/>
    </row>
    <row r="1464" spans="2:2" x14ac:dyDescent="0.25">
      <c r="B1464" s="5"/>
    </row>
    <row r="1465" spans="2:2" x14ac:dyDescent="0.25">
      <c r="B1465" s="5"/>
    </row>
    <row r="1466" spans="2:2" x14ac:dyDescent="0.25">
      <c r="B1466" s="5"/>
    </row>
    <row r="1467" spans="2:2" x14ac:dyDescent="0.25">
      <c r="B1467" s="5"/>
    </row>
    <row r="1468" spans="2:2" x14ac:dyDescent="0.25">
      <c r="B1468" s="5"/>
    </row>
    <row r="1469" spans="2:2" x14ac:dyDescent="0.25">
      <c r="B1469" s="5"/>
    </row>
    <row r="1470" spans="2:2" x14ac:dyDescent="0.25">
      <c r="B1470" s="5"/>
    </row>
    <row r="1471" spans="2:2" x14ac:dyDescent="0.25">
      <c r="B1471" s="5"/>
    </row>
    <row r="1472" spans="2:2" x14ac:dyDescent="0.25">
      <c r="B1472" s="5"/>
    </row>
    <row r="1473" spans="2:2" x14ac:dyDescent="0.25">
      <c r="B1473" s="5"/>
    </row>
    <row r="1474" spans="2:2" x14ac:dyDescent="0.25">
      <c r="B1474" s="5"/>
    </row>
    <row r="1475" spans="2:2" x14ac:dyDescent="0.25">
      <c r="B1475" s="5"/>
    </row>
    <row r="1476" spans="2:2" x14ac:dyDescent="0.25">
      <c r="B1476" s="5"/>
    </row>
    <row r="1477" spans="2:2" x14ac:dyDescent="0.25">
      <c r="B1477" s="5"/>
    </row>
    <row r="1478" spans="2:2" x14ac:dyDescent="0.25">
      <c r="B1478" s="5"/>
    </row>
    <row r="1479" spans="2:2" x14ac:dyDescent="0.25">
      <c r="B1479" s="5"/>
    </row>
    <row r="1480" spans="2:2" x14ac:dyDescent="0.25">
      <c r="B1480" s="5"/>
    </row>
    <row r="1481" spans="2:2" x14ac:dyDescent="0.25">
      <c r="B1481" s="5"/>
    </row>
    <row r="1482" spans="2:2" x14ac:dyDescent="0.25">
      <c r="B1482" s="5"/>
    </row>
    <row r="1483" spans="2:2" x14ac:dyDescent="0.25">
      <c r="B1483" s="5"/>
    </row>
    <row r="1484" spans="2:2" x14ac:dyDescent="0.25">
      <c r="B1484" s="5"/>
    </row>
    <row r="1485" spans="2:2" x14ac:dyDescent="0.25">
      <c r="B1485" s="5"/>
    </row>
    <row r="1486" spans="2:2" x14ac:dyDescent="0.25">
      <c r="B1486" s="5"/>
    </row>
    <row r="1487" spans="2:2" x14ac:dyDescent="0.25">
      <c r="B1487" s="5"/>
    </row>
    <row r="1488" spans="2:2" x14ac:dyDescent="0.25">
      <c r="B1488" s="5"/>
    </row>
    <row r="1489" spans="2:2" x14ac:dyDescent="0.25">
      <c r="B1489" s="5"/>
    </row>
    <row r="1490" spans="2:2" x14ac:dyDescent="0.25">
      <c r="B1490" s="5"/>
    </row>
    <row r="1491" spans="2:2" x14ac:dyDescent="0.25">
      <c r="B1491" s="5"/>
    </row>
    <row r="1492" spans="2:2" x14ac:dyDescent="0.25">
      <c r="B1492" s="5"/>
    </row>
    <row r="1493" spans="2:2" x14ac:dyDescent="0.25">
      <c r="B1493" s="5"/>
    </row>
    <row r="1494" spans="2:2" x14ac:dyDescent="0.25">
      <c r="B1494" s="5"/>
    </row>
    <row r="1495" spans="2:2" x14ac:dyDescent="0.25">
      <c r="B1495" s="5"/>
    </row>
    <row r="1496" spans="2:2" x14ac:dyDescent="0.25">
      <c r="B1496" s="5"/>
    </row>
    <row r="1497" spans="2:2" x14ac:dyDescent="0.25">
      <c r="B1497" s="5"/>
    </row>
    <row r="1498" spans="2:2" x14ac:dyDescent="0.25">
      <c r="B1498" s="5"/>
    </row>
    <row r="1499" spans="2:2" x14ac:dyDescent="0.25">
      <c r="B1499" s="5"/>
    </row>
    <row r="1500" spans="2:2" x14ac:dyDescent="0.25">
      <c r="B1500" s="5"/>
    </row>
    <row r="1501" spans="2:2" x14ac:dyDescent="0.25">
      <c r="B1501" s="5"/>
    </row>
    <row r="1502" spans="2:2" x14ac:dyDescent="0.25">
      <c r="B1502" s="5"/>
    </row>
    <row r="1503" spans="2:2" x14ac:dyDescent="0.25">
      <c r="B1503" s="5"/>
    </row>
    <row r="1504" spans="2:2" x14ac:dyDescent="0.25">
      <c r="B1504" s="5"/>
    </row>
    <row r="1505" spans="2:2" x14ac:dyDescent="0.25">
      <c r="B1505" s="5"/>
    </row>
    <row r="1506" spans="2:2" x14ac:dyDescent="0.25">
      <c r="B1506" s="5"/>
    </row>
    <row r="1507" spans="2:2" x14ac:dyDescent="0.25">
      <c r="B1507" s="5"/>
    </row>
    <row r="1508" spans="2:2" x14ac:dyDescent="0.25">
      <c r="B1508" s="5"/>
    </row>
    <row r="1509" spans="2:2" x14ac:dyDescent="0.25">
      <c r="B1509" s="5"/>
    </row>
    <row r="1510" spans="2:2" x14ac:dyDescent="0.25">
      <c r="B1510" s="5"/>
    </row>
    <row r="1511" spans="2:2" x14ac:dyDescent="0.25">
      <c r="B1511" s="5"/>
    </row>
    <row r="1512" spans="2:2" x14ac:dyDescent="0.25">
      <c r="B1512" s="5"/>
    </row>
    <row r="1513" spans="2:2" x14ac:dyDescent="0.25">
      <c r="B1513" s="5"/>
    </row>
    <row r="1514" spans="2:2" x14ac:dyDescent="0.25">
      <c r="B1514" s="5"/>
    </row>
    <row r="1515" spans="2:2" x14ac:dyDescent="0.25">
      <c r="B1515" s="5"/>
    </row>
    <row r="1516" spans="2:2" x14ac:dyDescent="0.25">
      <c r="B1516" s="5"/>
    </row>
    <row r="1517" spans="2:2" x14ac:dyDescent="0.25">
      <c r="B1517" s="5"/>
    </row>
    <row r="1518" spans="2:2" x14ac:dyDescent="0.25">
      <c r="B1518" s="5"/>
    </row>
    <row r="1519" spans="2:2" x14ac:dyDescent="0.25">
      <c r="B1519" s="5"/>
    </row>
    <row r="1520" spans="2:2" x14ac:dyDescent="0.25">
      <c r="B1520" s="5"/>
    </row>
    <row r="1521" spans="2:2" x14ac:dyDescent="0.25">
      <c r="B1521" s="5"/>
    </row>
    <row r="1522" spans="2:2" x14ac:dyDescent="0.25">
      <c r="B1522" s="5"/>
    </row>
    <row r="1523" spans="2:2" x14ac:dyDescent="0.25">
      <c r="B1523" s="5"/>
    </row>
    <row r="1524" spans="2:2" x14ac:dyDescent="0.25">
      <c r="B1524" s="5"/>
    </row>
    <row r="1525" spans="2:2" x14ac:dyDescent="0.25">
      <c r="B1525" s="5"/>
    </row>
    <row r="1526" spans="2:2" x14ac:dyDescent="0.25">
      <c r="B1526" s="5"/>
    </row>
    <row r="1527" spans="2:2" x14ac:dyDescent="0.25">
      <c r="B1527" s="5"/>
    </row>
    <row r="1528" spans="2:2" x14ac:dyDescent="0.25">
      <c r="B1528" s="5"/>
    </row>
    <row r="1529" spans="2:2" x14ac:dyDescent="0.25">
      <c r="B1529" s="5"/>
    </row>
    <row r="1530" spans="2:2" x14ac:dyDescent="0.25">
      <c r="B1530" s="5"/>
    </row>
    <row r="1531" spans="2:2" x14ac:dyDescent="0.25">
      <c r="B1531" s="5"/>
    </row>
    <row r="1532" spans="2:2" x14ac:dyDescent="0.25">
      <c r="B1532" s="5"/>
    </row>
    <row r="1533" spans="2:2" x14ac:dyDescent="0.25">
      <c r="B1533" s="5"/>
    </row>
    <row r="1534" spans="2:2" x14ac:dyDescent="0.25">
      <c r="B1534" s="5"/>
    </row>
    <row r="1535" spans="2:2" x14ac:dyDescent="0.25">
      <c r="B1535" s="5"/>
    </row>
    <row r="1536" spans="2:2" x14ac:dyDescent="0.25">
      <c r="B1536" s="5"/>
    </row>
    <row r="1537" spans="2:2" x14ac:dyDescent="0.25">
      <c r="B1537" s="5"/>
    </row>
    <row r="1538" spans="2:2" x14ac:dyDescent="0.25">
      <c r="B1538" s="5"/>
    </row>
    <row r="1539" spans="2:2" x14ac:dyDescent="0.25">
      <c r="B1539" s="5"/>
    </row>
    <row r="1540" spans="2:2" x14ac:dyDescent="0.25">
      <c r="B1540" s="5"/>
    </row>
    <row r="1541" spans="2:2" x14ac:dyDescent="0.25">
      <c r="B1541" s="5"/>
    </row>
    <row r="1542" spans="2:2" x14ac:dyDescent="0.25">
      <c r="B1542" s="5"/>
    </row>
    <row r="1543" spans="2:2" x14ac:dyDescent="0.25">
      <c r="B1543" s="5"/>
    </row>
    <row r="1544" spans="2:2" x14ac:dyDescent="0.25">
      <c r="B1544" s="5"/>
    </row>
    <row r="1545" spans="2:2" x14ac:dyDescent="0.25">
      <c r="B1545" s="5"/>
    </row>
    <row r="1546" spans="2:2" x14ac:dyDescent="0.25">
      <c r="B1546" s="5"/>
    </row>
    <row r="1547" spans="2:2" x14ac:dyDescent="0.25">
      <c r="B1547" s="5"/>
    </row>
    <row r="1548" spans="2:2" x14ac:dyDescent="0.25">
      <c r="B1548" s="5"/>
    </row>
    <row r="1549" spans="2:2" x14ac:dyDescent="0.25">
      <c r="B1549" s="5"/>
    </row>
    <row r="1550" spans="2:2" x14ac:dyDescent="0.25">
      <c r="B1550" s="5"/>
    </row>
    <row r="1551" spans="2:2" x14ac:dyDescent="0.25">
      <c r="B1551" s="5"/>
    </row>
    <row r="1552" spans="2:2" x14ac:dyDescent="0.25">
      <c r="B1552" s="5"/>
    </row>
    <row r="1553" spans="2:2" x14ac:dyDescent="0.25">
      <c r="B1553" s="5"/>
    </row>
    <row r="1554" spans="2:2" x14ac:dyDescent="0.25">
      <c r="B1554" s="5"/>
    </row>
    <row r="1555" spans="2:2" x14ac:dyDescent="0.25">
      <c r="B1555" s="5"/>
    </row>
    <row r="1556" spans="2:2" x14ac:dyDescent="0.25">
      <c r="B1556" s="5"/>
    </row>
    <row r="1557" spans="2:2" x14ac:dyDescent="0.25">
      <c r="B1557" s="5"/>
    </row>
    <row r="1558" spans="2:2" x14ac:dyDescent="0.25">
      <c r="B1558" s="5"/>
    </row>
    <row r="1559" spans="2:2" x14ac:dyDescent="0.25">
      <c r="B1559" s="5"/>
    </row>
    <row r="1560" spans="2:2" x14ac:dyDescent="0.25">
      <c r="B1560" s="5"/>
    </row>
    <row r="1561" spans="2:2" x14ac:dyDescent="0.25">
      <c r="B1561" s="5"/>
    </row>
    <row r="1562" spans="2:2" x14ac:dyDescent="0.25">
      <c r="B1562" s="5"/>
    </row>
    <row r="1563" spans="2:2" x14ac:dyDescent="0.25">
      <c r="B1563" s="5"/>
    </row>
    <row r="1564" spans="2:2" x14ac:dyDescent="0.25">
      <c r="B1564" s="5"/>
    </row>
    <row r="1565" spans="2:2" x14ac:dyDescent="0.25">
      <c r="B1565" s="5"/>
    </row>
    <row r="1566" spans="2:2" x14ac:dyDescent="0.25">
      <c r="B1566" s="5"/>
    </row>
    <row r="1567" spans="2:2" x14ac:dyDescent="0.25">
      <c r="B1567" s="5"/>
    </row>
    <row r="1568" spans="2:2" x14ac:dyDescent="0.25">
      <c r="B1568" s="5"/>
    </row>
    <row r="1569" spans="2:2" x14ac:dyDescent="0.25">
      <c r="B1569" s="5"/>
    </row>
    <row r="1570" spans="2:2" x14ac:dyDescent="0.25">
      <c r="B1570" s="5"/>
    </row>
    <row r="1571" spans="2:2" x14ac:dyDescent="0.25">
      <c r="B1571" s="5"/>
    </row>
    <row r="1572" spans="2:2" x14ac:dyDescent="0.25">
      <c r="B1572" s="5"/>
    </row>
    <row r="1573" spans="2:2" x14ac:dyDescent="0.25">
      <c r="B1573" s="5"/>
    </row>
    <row r="1574" spans="2:2" x14ac:dyDescent="0.25">
      <c r="B1574" s="5"/>
    </row>
    <row r="1575" spans="2:2" x14ac:dyDescent="0.25">
      <c r="B1575" s="5"/>
    </row>
    <row r="1576" spans="2:2" x14ac:dyDescent="0.25">
      <c r="B1576" s="5"/>
    </row>
    <row r="1577" spans="2:2" x14ac:dyDescent="0.25">
      <c r="B1577" s="5"/>
    </row>
    <row r="1578" spans="2:2" x14ac:dyDescent="0.25">
      <c r="B1578" s="5"/>
    </row>
    <row r="1579" spans="2:2" x14ac:dyDescent="0.25">
      <c r="B1579" s="5"/>
    </row>
    <row r="1580" spans="2:2" x14ac:dyDescent="0.25">
      <c r="B1580" s="5"/>
    </row>
    <row r="1581" spans="2:2" x14ac:dyDescent="0.25">
      <c r="B1581" s="5"/>
    </row>
    <row r="1582" spans="2:2" x14ac:dyDescent="0.25">
      <c r="B1582" s="5"/>
    </row>
    <row r="1583" spans="2:2" x14ac:dyDescent="0.25">
      <c r="B1583" s="5"/>
    </row>
    <row r="1584" spans="2:2" x14ac:dyDescent="0.25">
      <c r="B1584" s="5"/>
    </row>
    <row r="1585" spans="2:2" x14ac:dyDescent="0.25">
      <c r="B1585" s="5"/>
    </row>
    <row r="1586" spans="2:2" x14ac:dyDescent="0.25">
      <c r="B1586" s="5"/>
    </row>
    <row r="1587" spans="2:2" x14ac:dyDescent="0.25">
      <c r="B1587" s="5"/>
    </row>
    <row r="1588" spans="2:2" x14ac:dyDescent="0.25">
      <c r="B1588" s="5"/>
    </row>
    <row r="1589" spans="2:2" x14ac:dyDescent="0.25">
      <c r="B1589" s="5"/>
    </row>
    <row r="1590" spans="2:2" x14ac:dyDescent="0.25">
      <c r="B1590" s="5"/>
    </row>
    <row r="1591" spans="2:2" x14ac:dyDescent="0.25">
      <c r="B1591" s="5"/>
    </row>
    <row r="1592" spans="2:2" x14ac:dyDescent="0.25">
      <c r="B1592" s="5"/>
    </row>
    <row r="1593" spans="2:2" x14ac:dyDescent="0.25">
      <c r="B1593" s="5"/>
    </row>
    <row r="1594" spans="2:2" x14ac:dyDescent="0.25">
      <c r="B1594" s="5"/>
    </row>
    <row r="1595" spans="2:2" x14ac:dyDescent="0.25">
      <c r="B1595" s="5"/>
    </row>
    <row r="1596" spans="2:2" x14ac:dyDescent="0.25">
      <c r="B1596" s="5"/>
    </row>
    <row r="1597" spans="2:2" x14ac:dyDescent="0.25">
      <c r="B1597" s="5"/>
    </row>
    <row r="1598" spans="2:2" x14ac:dyDescent="0.25">
      <c r="B1598" s="5"/>
    </row>
    <row r="1599" spans="2:2" x14ac:dyDescent="0.25">
      <c r="B1599" s="5"/>
    </row>
    <row r="1600" spans="2:2" x14ac:dyDescent="0.25">
      <c r="B1600" s="5"/>
    </row>
    <row r="1601" spans="2:2" x14ac:dyDescent="0.25">
      <c r="B1601" s="5"/>
    </row>
    <row r="1602" spans="2:2" x14ac:dyDescent="0.25">
      <c r="B1602" s="5"/>
    </row>
    <row r="1603" spans="2:2" x14ac:dyDescent="0.25">
      <c r="B1603" s="5"/>
    </row>
    <row r="1604" spans="2:2" x14ac:dyDescent="0.25">
      <c r="B1604" s="5"/>
    </row>
    <row r="1605" spans="2:2" x14ac:dyDescent="0.25">
      <c r="B1605" s="5"/>
    </row>
    <row r="1606" spans="2:2" x14ac:dyDescent="0.25">
      <c r="B1606" s="5"/>
    </row>
    <row r="1607" spans="2:2" x14ac:dyDescent="0.25">
      <c r="B1607" s="5"/>
    </row>
    <row r="1608" spans="2:2" x14ac:dyDescent="0.25">
      <c r="B1608" s="5"/>
    </row>
    <row r="1609" spans="2:2" x14ac:dyDescent="0.25">
      <c r="B1609" s="5"/>
    </row>
    <row r="1610" spans="2:2" x14ac:dyDescent="0.25">
      <c r="B1610" s="5"/>
    </row>
    <row r="1611" spans="2:2" x14ac:dyDescent="0.25">
      <c r="B1611" s="5"/>
    </row>
    <row r="1612" spans="2:2" x14ac:dyDescent="0.25">
      <c r="B1612" s="5"/>
    </row>
    <row r="1613" spans="2:2" x14ac:dyDescent="0.25">
      <c r="B1613" s="5"/>
    </row>
    <row r="1614" spans="2:2" x14ac:dyDescent="0.25">
      <c r="B1614" s="5"/>
    </row>
    <row r="1615" spans="2:2" x14ac:dyDescent="0.25">
      <c r="B1615" s="5"/>
    </row>
    <row r="1616" spans="2:2" x14ac:dyDescent="0.25">
      <c r="B1616" s="5"/>
    </row>
    <row r="1617" spans="2:2" x14ac:dyDescent="0.25">
      <c r="B1617" s="5"/>
    </row>
    <row r="1618" spans="2:2" x14ac:dyDescent="0.25">
      <c r="B1618" s="5"/>
    </row>
    <row r="1619" spans="2:2" x14ac:dyDescent="0.25">
      <c r="B1619" s="5"/>
    </row>
    <row r="1620" spans="2:2" x14ac:dyDescent="0.25">
      <c r="B1620" s="5"/>
    </row>
    <row r="1621" spans="2:2" x14ac:dyDescent="0.25">
      <c r="B1621" s="5"/>
    </row>
    <row r="1622" spans="2:2" x14ac:dyDescent="0.25">
      <c r="B1622" s="5"/>
    </row>
    <row r="1623" spans="2:2" x14ac:dyDescent="0.25">
      <c r="B1623" s="5"/>
    </row>
    <row r="1624" spans="2:2" x14ac:dyDescent="0.25">
      <c r="B1624" s="5"/>
    </row>
    <row r="1625" spans="2:2" x14ac:dyDescent="0.25">
      <c r="B1625" s="5"/>
    </row>
    <row r="1626" spans="2:2" x14ac:dyDescent="0.25">
      <c r="B1626" s="5"/>
    </row>
    <row r="1627" spans="2:2" x14ac:dyDescent="0.25">
      <c r="B1627" s="5"/>
    </row>
    <row r="1628" spans="2:2" x14ac:dyDescent="0.25">
      <c r="B1628" s="5"/>
    </row>
    <row r="1629" spans="2:2" x14ac:dyDescent="0.25">
      <c r="B1629" s="5"/>
    </row>
    <row r="1630" spans="2:2" x14ac:dyDescent="0.25">
      <c r="B1630" s="5"/>
    </row>
    <row r="1631" spans="2:2" x14ac:dyDescent="0.25">
      <c r="B1631" s="5"/>
    </row>
    <row r="1632" spans="2:2" x14ac:dyDescent="0.25">
      <c r="B1632" s="5"/>
    </row>
    <row r="1633" spans="2:2" x14ac:dyDescent="0.25">
      <c r="B1633" s="5"/>
    </row>
    <row r="1634" spans="2:2" x14ac:dyDescent="0.25">
      <c r="B1634" s="5"/>
    </row>
    <row r="1635" spans="2:2" x14ac:dyDescent="0.25">
      <c r="B1635" s="5"/>
    </row>
    <row r="1636" spans="2:2" x14ac:dyDescent="0.25">
      <c r="B1636" s="5"/>
    </row>
    <row r="1637" spans="2:2" x14ac:dyDescent="0.25">
      <c r="B1637" s="5"/>
    </row>
    <row r="1638" spans="2:2" x14ac:dyDescent="0.25">
      <c r="B1638" s="5"/>
    </row>
    <row r="1639" spans="2:2" x14ac:dyDescent="0.25">
      <c r="B1639" s="5"/>
    </row>
    <row r="1640" spans="2:2" x14ac:dyDescent="0.25">
      <c r="B1640" s="5"/>
    </row>
    <row r="1641" spans="2:2" x14ac:dyDescent="0.25">
      <c r="B1641" s="5"/>
    </row>
    <row r="1642" spans="2:2" x14ac:dyDescent="0.25">
      <c r="B1642" s="5"/>
    </row>
    <row r="1643" spans="2:2" x14ac:dyDescent="0.25">
      <c r="B1643" s="5"/>
    </row>
    <row r="1644" spans="2:2" x14ac:dyDescent="0.25">
      <c r="B1644" s="5"/>
    </row>
    <row r="1645" spans="2:2" x14ac:dyDescent="0.25">
      <c r="B1645" s="5"/>
    </row>
    <row r="1646" spans="2:2" x14ac:dyDescent="0.25">
      <c r="B1646" s="5"/>
    </row>
    <row r="1647" spans="2:2" x14ac:dyDescent="0.25">
      <c r="B1647" s="5"/>
    </row>
    <row r="1648" spans="2:2" x14ac:dyDescent="0.25">
      <c r="B1648" s="5"/>
    </row>
    <row r="1649" spans="2:2" x14ac:dyDescent="0.25">
      <c r="B1649" s="5"/>
    </row>
    <row r="1650" spans="2:2" x14ac:dyDescent="0.25">
      <c r="B1650" s="5"/>
    </row>
    <row r="1651" spans="2:2" x14ac:dyDescent="0.25">
      <c r="B1651" s="5"/>
    </row>
    <row r="1652" spans="2:2" x14ac:dyDescent="0.25">
      <c r="B1652" s="5"/>
    </row>
    <row r="1653" spans="2:2" x14ac:dyDescent="0.25">
      <c r="B1653" s="5"/>
    </row>
    <row r="1654" spans="2:2" x14ac:dyDescent="0.25">
      <c r="B1654" s="5"/>
    </row>
    <row r="1655" spans="2:2" x14ac:dyDescent="0.25">
      <c r="B1655" s="5"/>
    </row>
    <row r="1656" spans="2:2" x14ac:dyDescent="0.25">
      <c r="B1656" s="5"/>
    </row>
    <row r="1657" spans="2:2" x14ac:dyDescent="0.25">
      <c r="B1657" s="5"/>
    </row>
    <row r="1658" spans="2:2" x14ac:dyDescent="0.25">
      <c r="B1658" s="5"/>
    </row>
    <row r="1659" spans="2:2" x14ac:dyDescent="0.25">
      <c r="B1659" s="5"/>
    </row>
    <row r="1660" spans="2:2" x14ac:dyDescent="0.25">
      <c r="B1660" s="5"/>
    </row>
    <row r="1661" spans="2:2" x14ac:dyDescent="0.25">
      <c r="B1661" s="5"/>
    </row>
    <row r="1662" spans="2:2" x14ac:dyDescent="0.25">
      <c r="B1662" s="5"/>
    </row>
    <row r="1663" spans="2:2" x14ac:dyDescent="0.25">
      <c r="B1663" s="5"/>
    </row>
    <row r="1664" spans="2:2" x14ac:dyDescent="0.25">
      <c r="B1664" s="5"/>
    </row>
    <row r="1665" spans="2:2" x14ac:dyDescent="0.25">
      <c r="B1665" s="5"/>
    </row>
    <row r="1666" spans="2:2" x14ac:dyDescent="0.25">
      <c r="B1666" s="5"/>
    </row>
    <row r="1667" spans="2:2" x14ac:dyDescent="0.25">
      <c r="B1667" s="5"/>
    </row>
    <row r="1668" spans="2:2" x14ac:dyDescent="0.25">
      <c r="B1668" s="5"/>
    </row>
    <row r="1669" spans="2:2" x14ac:dyDescent="0.25">
      <c r="B1669" s="5"/>
    </row>
    <row r="1670" spans="2:2" x14ac:dyDescent="0.25">
      <c r="B1670" s="5"/>
    </row>
    <row r="1671" spans="2:2" x14ac:dyDescent="0.25">
      <c r="B1671" s="5"/>
    </row>
    <row r="1672" spans="2:2" x14ac:dyDescent="0.25">
      <c r="B1672" s="5"/>
    </row>
    <row r="1673" spans="2:2" x14ac:dyDescent="0.25">
      <c r="B1673" s="5"/>
    </row>
    <row r="1674" spans="2:2" x14ac:dyDescent="0.25">
      <c r="B1674" s="5"/>
    </row>
    <row r="1675" spans="2:2" x14ac:dyDescent="0.25">
      <c r="B1675" s="5"/>
    </row>
    <row r="1676" spans="2:2" x14ac:dyDescent="0.25">
      <c r="B1676" s="5"/>
    </row>
    <row r="1677" spans="2:2" x14ac:dyDescent="0.25">
      <c r="B1677" s="5"/>
    </row>
    <row r="1678" spans="2:2" x14ac:dyDescent="0.25">
      <c r="B1678" s="5"/>
    </row>
    <row r="1679" spans="2:2" x14ac:dyDescent="0.25">
      <c r="B1679" s="5"/>
    </row>
    <row r="1680" spans="2:2" x14ac:dyDescent="0.25">
      <c r="B1680" s="5"/>
    </row>
    <row r="1681" spans="2:2" x14ac:dyDescent="0.25">
      <c r="B1681" s="5"/>
    </row>
    <row r="1682" spans="2:2" x14ac:dyDescent="0.25">
      <c r="B1682" s="5"/>
    </row>
    <row r="1683" spans="2:2" x14ac:dyDescent="0.25">
      <c r="B1683" s="5"/>
    </row>
    <row r="1684" spans="2:2" x14ac:dyDescent="0.25">
      <c r="B1684" s="5"/>
    </row>
    <row r="1685" spans="2:2" x14ac:dyDescent="0.25">
      <c r="B1685" s="5"/>
    </row>
    <row r="1686" spans="2:2" x14ac:dyDescent="0.25">
      <c r="B1686" s="5"/>
    </row>
    <row r="1687" spans="2:2" x14ac:dyDescent="0.25">
      <c r="B1687" s="5"/>
    </row>
    <row r="1688" spans="2:2" x14ac:dyDescent="0.25">
      <c r="B1688" s="5"/>
    </row>
    <row r="1689" spans="2:2" x14ac:dyDescent="0.25">
      <c r="B1689" s="5"/>
    </row>
    <row r="1690" spans="2:2" x14ac:dyDescent="0.25">
      <c r="B1690" s="5"/>
    </row>
    <row r="1691" spans="2:2" x14ac:dyDescent="0.25">
      <c r="B1691" s="5"/>
    </row>
    <row r="1692" spans="2:2" x14ac:dyDescent="0.25">
      <c r="B1692" s="5"/>
    </row>
    <row r="1693" spans="2:2" x14ac:dyDescent="0.25">
      <c r="B1693" s="5"/>
    </row>
    <row r="1694" spans="2:2" x14ac:dyDescent="0.25">
      <c r="B1694" s="5"/>
    </row>
    <row r="1695" spans="2:2" x14ac:dyDescent="0.25">
      <c r="B1695" s="5"/>
    </row>
    <row r="1696" spans="2:2" x14ac:dyDescent="0.25">
      <c r="B1696" s="5"/>
    </row>
    <row r="1697" spans="2:2" x14ac:dyDescent="0.25">
      <c r="B1697" s="5"/>
    </row>
    <row r="1698" spans="2:2" x14ac:dyDescent="0.25">
      <c r="B1698" s="5"/>
    </row>
    <row r="1699" spans="2:2" x14ac:dyDescent="0.25">
      <c r="B1699" s="5"/>
    </row>
    <row r="1700" spans="2:2" x14ac:dyDescent="0.25">
      <c r="B1700" s="5"/>
    </row>
    <row r="1701" spans="2:2" x14ac:dyDescent="0.25">
      <c r="B1701" s="5"/>
    </row>
    <row r="1702" spans="2:2" x14ac:dyDescent="0.25">
      <c r="B1702" s="5"/>
    </row>
    <row r="1703" spans="2:2" x14ac:dyDescent="0.25">
      <c r="B1703" s="5"/>
    </row>
    <row r="1704" spans="2:2" x14ac:dyDescent="0.25">
      <c r="B1704" s="5"/>
    </row>
    <row r="1705" spans="2:2" x14ac:dyDescent="0.25">
      <c r="B1705" s="5"/>
    </row>
    <row r="1706" spans="2:2" x14ac:dyDescent="0.25">
      <c r="B1706" s="5"/>
    </row>
    <row r="1707" spans="2:2" x14ac:dyDescent="0.25">
      <c r="B1707" s="5"/>
    </row>
    <row r="1708" spans="2:2" x14ac:dyDescent="0.25">
      <c r="B1708" s="5"/>
    </row>
    <row r="1709" spans="2:2" x14ac:dyDescent="0.25">
      <c r="B1709" s="5"/>
    </row>
    <row r="1710" spans="2:2" x14ac:dyDescent="0.25">
      <c r="B1710" s="5"/>
    </row>
    <row r="1711" spans="2:2" x14ac:dyDescent="0.25">
      <c r="B1711" s="5"/>
    </row>
    <row r="1712" spans="2:2" x14ac:dyDescent="0.25">
      <c r="B1712" s="5"/>
    </row>
    <row r="1713" spans="2:2" x14ac:dyDescent="0.25">
      <c r="B1713" s="5"/>
    </row>
    <row r="1714" spans="2:2" x14ac:dyDescent="0.25">
      <c r="B1714" s="5"/>
    </row>
    <row r="1715" spans="2:2" x14ac:dyDescent="0.25">
      <c r="B1715" s="5"/>
    </row>
    <row r="1716" spans="2:2" x14ac:dyDescent="0.25">
      <c r="B1716" s="5"/>
    </row>
    <row r="1717" spans="2:2" x14ac:dyDescent="0.25">
      <c r="B1717" s="5"/>
    </row>
    <row r="1718" spans="2:2" x14ac:dyDescent="0.25">
      <c r="B1718" s="5"/>
    </row>
    <row r="1719" spans="2:2" x14ac:dyDescent="0.25">
      <c r="B1719" s="5"/>
    </row>
    <row r="1720" spans="2:2" x14ac:dyDescent="0.25">
      <c r="B1720" s="5"/>
    </row>
    <row r="1721" spans="2:2" x14ac:dyDescent="0.25">
      <c r="B1721" s="5"/>
    </row>
    <row r="1722" spans="2:2" x14ac:dyDescent="0.25">
      <c r="B1722" s="5"/>
    </row>
    <row r="1723" spans="2:2" x14ac:dyDescent="0.25">
      <c r="B1723" s="5"/>
    </row>
    <row r="1724" spans="2:2" x14ac:dyDescent="0.25">
      <c r="B1724" s="5"/>
    </row>
    <row r="1725" spans="2:2" x14ac:dyDescent="0.25">
      <c r="B1725" s="5"/>
    </row>
    <row r="1726" spans="2:2" x14ac:dyDescent="0.25">
      <c r="B1726" s="5"/>
    </row>
    <row r="1727" spans="2:2" x14ac:dyDescent="0.25">
      <c r="B1727" s="5"/>
    </row>
    <row r="1728" spans="2:2" x14ac:dyDescent="0.25">
      <c r="B1728" s="5"/>
    </row>
    <row r="1729" spans="2:2" x14ac:dyDescent="0.25">
      <c r="B1729" s="5"/>
    </row>
    <row r="1730" spans="2:2" x14ac:dyDescent="0.25">
      <c r="B1730" s="5"/>
    </row>
    <row r="1731" spans="2:2" x14ac:dyDescent="0.25">
      <c r="B1731" s="5"/>
    </row>
    <row r="1732" spans="2:2" x14ac:dyDescent="0.25">
      <c r="B1732" s="5"/>
    </row>
    <row r="1733" spans="2:2" x14ac:dyDescent="0.25">
      <c r="B1733" s="5"/>
    </row>
    <row r="1734" spans="2:2" x14ac:dyDescent="0.25">
      <c r="B1734" s="5"/>
    </row>
    <row r="1735" spans="2:2" x14ac:dyDescent="0.25">
      <c r="B1735" s="5"/>
    </row>
    <row r="1736" spans="2:2" x14ac:dyDescent="0.25">
      <c r="B1736" s="5"/>
    </row>
    <row r="1737" spans="2:2" x14ac:dyDescent="0.25">
      <c r="B1737" s="5"/>
    </row>
    <row r="1738" spans="2:2" x14ac:dyDescent="0.25">
      <c r="B1738" s="5"/>
    </row>
    <row r="1739" spans="2:2" x14ac:dyDescent="0.25">
      <c r="B1739" s="5"/>
    </row>
    <row r="1740" spans="2:2" x14ac:dyDescent="0.25">
      <c r="B1740" s="5"/>
    </row>
    <row r="1741" spans="2:2" x14ac:dyDescent="0.25">
      <c r="B1741" s="5"/>
    </row>
    <row r="1742" spans="2:2" x14ac:dyDescent="0.25">
      <c r="B1742" s="5"/>
    </row>
    <row r="1743" spans="2:2" x14ac:dyDescent="0.25">
      <c r="B1743" s="5"/>
    </row>
    <row r="1744" spans="2:2" x14ac:dyDescent="0.25">
      <c r="B1744" s="5"/>
    </row>
    <row r="1745" spans="2:2" x14ac:dyDescent="0.25">
      <c r="B1745" s="5"/>
    </row>
    <row r="1746" spans="2:2" x14ac:dyDescent="0.25">
      <c r="B1746" s="5"/>
    </row>
    <row r="1747" spans="2:2" x14ac:dyDescent="0.25">
      <c r="B1747" s="5"/>
    </row>
    <row r="1748" spans="2:2" x14ac:dyDescent="0.25">
      <c r="B1748" s="5"/>
    </row>
    <row r="1749" spans="2:2" x14ac:dyDescent="0.25">
      <c r="B1749" s="5"/>
    </row>
    <row r="1750" spans="2:2" x14ac:dyDescent="0.25">
      <c r="B1750" s="5"/>
    </row>
    <row r="1751" spans="2:2" x14ac:dyDescent="0.25">
      <c r="B1751" s="5"/>
    </row>
    <row r="1752" spans="2:2" x14ac:dyDescent="0.25">
      <c r="B1752" s="5"/>
    </row>
    <row r="1753" spans="2:2" x14ac:dyDescent="0.25">
      <c r="B1753" s="5"/>
    </row>
    <row r="1754" spans="2:2" x14ac:dyDescent="0.25">
      <c r="B1754" s="5"/>
    </row>
    <row r="1755" spans="2:2" x14ac:dyDescent="0.25">
      <c r="B1755" s="5"/>
    </row>
    <row r="1756" spans="2:2" x14ac:dyDescent="0.25">
      <c r="B1756" s="5"/>
    </row>
    <row r="1757" spans="2:2" x14ac:dyDescent="0.25">
      <c r="B1757" s="5"/>
    </row>
    <row r="1758" spans="2:2" x14ac:dyDescent="0.25">
      <c r="B1758" s="5"/>
    </row>
    <row r="1759" spans="2:2" x14ac:dyDescent="0.25">
      <c r="B1759" s="5"/>
    </row>
    <row r="1760" spans="2:2" x14ac:dyDescent="0.25">
      <c r="B1760" s="5"/>
    </row>
    <row r="1761" spans="2:2" x14ac:dyDescent="0.25">
      <c r="B1761" s="5"/>
    </row>
    <row r="1762" spans="2:2" x14ac:dyDescent="0.25">
      <c r="B1762" s="5"/>
    </row>
    <row r="1763" spans="2:2" x14ac:dyDescent="0.25">
      <c r="B1763" s="5"/>
    </row>
    <row r="1764" spans="2:2" x14ac:dyDescent="0.25">
      <c r="B1764" s="5"/>
    </row>
    <row r="1765" spans="2:2" x14ac:dyDescent="0.25">
      <c r="B1765" s="5"/>
    </row>
    <row r="1766" spans="2:2" x14ac:dyDescent="0.25">
      <c r="B1766" s="5"/>
    </row>
    <row r="1767" spans="2:2" x14ac:dyDescent="0.25">
      <c r="B1767" s="5"/>
    </row>
    <row r="1768" spans="2:2" x14ac:dyDescent="0.25">
      <c r="B1768" s="5"/>
    </row>
    <row r="1769" spans="2:2" x14ac:dyDescent="0.25">
      <c r="B1769" s="5"/>
    </row>
    <row r="1770" spans="2:2" x14ac:dyDescent="0.25">
      <c r="B1770" s="5"/>
    </row>
    <row r="1771" spans="2:2" x14ac:dyDescent="0.25">
      <c r="B1771" s="5"/>
    </row>
    <row r="1772" spans="2:2" x14ac:dyDescent="0.25">
      <c r="B1772" s="5"/>
    </row>
    <row r="1773" spans="2:2" x14ac:dyDescent="0.25">
      <c r="B1773" s="5"/>
    </row>
    <row r="1774" spans="2:2" x14ac:dyDescent="0.25">
      <c r="B1774" s="5"/>
    </row>
    <row r="1775" spans="2:2" x14ac:dyDescent="0.25">
      <c r="B1775" s="5"/>
    </row>
    <row r="1776" spans="2:2" x14ac:dyDescent="0.25">
      <c r="B1776" s="5"/>
    </row>
    <row r="1777" spans="2:2" x14ac:dyDescent="0.25">
      <c r="B1777" s="5"/>
    </row>
    <row r="1778" spans="2:2" x14ac:dyDescent="0.25">
      <c r="B1778" s="5"/>
    </row>
    <row r="1779" spans="2:2" x14ac:dyDescent="0.25">
      <c r="B1779" s="5"/>
    </row>
    <row r="1780" spans="2:2" x14ac:dyDescent="0.25">
      <c r="B1780" s="5"/>
    </row>
    <row r="1781" spans="2:2" x14ac:dyDescent="0.25">
      <c r="B1781" s="5"/>
    </row>
    <row r="1782" spans="2:2" x14ac:dyDescent="0.25">
      <c r="B1782" s="5"/>
    </row>
    <row r="1783" spans="2:2" x14ac:dyDescent="0.25">
      <c r="B1783" s="5"/>
    </row>
    <row r="1784" spans="2:2" x14ac:dyDescent="0.25">
      <c r="B1784" s="5"/>
    </row>
    <row r="1785" spans="2:2" x14ac:dyDescent="0.25">
      <c r="B1785" s="5"/>
    </row>
    <row r="1786" spans="2:2" x14ac:dyDescent="0.25">
      <c r="B1786" s="5"/>
    </row>
    <row r="1787" spans="2:2" x14ac:dyDescent="0.25">
      <c r="B1787" s="5"/>
    </row>
    <row r="1788" spans="2:2" x14ac:dyDescent="0.25">
      <c r="B1788" s="5"/>
    </row>
    <row r="1789" spans="2:2" x14ac:dyDescent="0.25">
      <c r="B1789" s="5"/>
    </row>
    <row r="1790" spans="2:2" x14ac:dyDescent="0.25">
      <c r="B1790" s="5"/>
    </row>
    <row r="1791" spans="2:2" x14ac:dyDescent="0.25">
      <c r="B1791" s="5"/>
    </row>
    <row r="1792" spans="2:2" x14ac:dyDescent="0.25">
      <c r="B1792" s="5"/>
    </row>
    <row r="1793" spans="2:2" x14ac:dyDescent="0.25">
      <c r="B1793" s="5"/>
    </row>
    <row r="1794" spans="2:2" x14ac:dyDescent="0.25">
      <c r="B1794" s="5"/>
    </row>
    <row r="1795" spans="2:2" x14ac:dyDescent="0.25">
      <c r="B1795" s="5"/>
    </row>
    <row r="1796" spans="2:2" x14ac:dyDescent="0.25">
      <c r="B1796" s="5"/>
    </row>
    <row r="1797" spans="2:2" x14ac:dyDescent="0.25">
      <c r="B1797" s="5"/>
    </row>
    <row r="1798" spans="2:2" x14ac:dyDescent="0.25">
      <c r="B1798" s="5"/>
    </row>
    <row r="1799" spans="2:2" x14ac:dyDescent="0.25">
      <c r="B1799" s="5"/>
    </row>
    <row r="1800" spans="2:2" x14ac:dyDescent="0.25">
      <c r="B1800" s="5"/>
    </row>
    <row r="1801" spans="2:2" x14ac:dyDescent="0.25">
      <c r="B1801" s="5"/>
    </row>
    <row r="1802" spans="2:2" x14ac:dyDescent="0.25">
      <c r="B1802" s="5"/>
    </row>
    <row r="1803" spans="2:2" x14ac:dyDescent="0.25">
      <c r="B1803" s="5"/>
    </row>
    <row r="1804" spans="2:2" x14ac:dyDescent="0.25">
      <c r="B1804" s="5"/>
    </row>
    <row r="1805" spans="2:2" x14ac:dyDescent="0.25">
      <c r="B1805" s="5"/>
    </row>
    <row r="1806" spans="2:2" x14ac:dyDescent="0.25">
      <c r="B1806" s="5"/>
    </row>
    <row r="1807" spans="2:2" x14ac:dyDescent="0.25">
      <c r="B1807" s="5"/>
    </row>
    <row r="1808" spans="2:2" x14ac:dyDescent="0.25">
      <c r="B1808" s="5"/>
    </row>
    <row r="1809" spans="2:2" x14ac:dyDescent="0.25">
      <c r="B1809" s="5"/>
    </row>
    <row r="1810" spans="2:2" x14ac:dyDescent="0.25">
      <c r="B1810" s="5"/>
    </row>
    <row r="1811" spans="2:2" x14ac:dyDescent="0.25">
      <c r="B1811" s="5"/>
    </row>
    <row r="1812" spans="2:2" x14ac:dyDescent="0.25">
      <c r="B1812" s="5"/>
    </row>
    <row r="1813" spans="2:2" x14ac:dyDescent="0.25">
      <c r="B1813" s="5"/>
    </row>
    <row r="1814" spans="2:2" x14ac:dyDescent="0.25">
      <c r="B1814" s="5"/>
    </row>
    <row r="1815" spans="2:2" x14ac:dyDescent="0.25">
      <c r="B1815" s="5"/>
    </row>
    <row r="1816" spans="2:2" x14ac:dyDescent="0.25">
      <c r="B1816" s="5"/>
    </row>
    <row r="1817" spans="2:2" x14ac:dyDescent="0.25">
      <c r="B1817" s="5"/>
    </row>
    <row r="1818" spans="2:2" x14ac:dyDescent="0.25">
      <c r="B1818" s="5"/>
    </row>
    <row r="1819" spans="2:2" x14ac:dyDescent="0.25">
      <c r="B1819" s="5"/>
    </row>
    <row r="1820" spans="2:2" x14ac:dyDescent="0.25">
      <c r="B1820" s="5"/>
    </row>
    <row r="1821" spans="2:2" x14ac:dyDescent="0.25">
      <c r="B1821" s="5"/>
    </row>
    <row r="1822" spans="2:2" x14ac:dyDescent="0.25">
      <c r="B1822" s="5"/>
    </row>
    <row r="1823" spans="2:2" x14ac:dyDescent="0.25">
      <c r="B1823" s="5"/>
    </row>
    <row r="1824" spans="2:2" x14ac:dyDescent="0.25">
      <c r="B1824" s="5"/>
    </row>
    <row r="1825" spans="2:2" x14ac:dyDescent="0.25">
      <c r="B1825" s="5"/>
    </row>
    <row r="1826" spans="2:2" x14ac:dyDescent="0.25">
      <c r="B1826" s="5"/>
    </row>
    <row r="1827" spans="2:2" x14ac:dyDescent="0.25">
      <c r="B1827" s="5"/>
    </row>
    <row r="1828" spans="2:2" x14ac:dyDescent="0.25">
      <c r="B1828" s="5"/>
    </row>
    <row r="1829" spans="2:2" x14ac:dyDescent="0.25">
      <c r="B1829" s="5"/>
    </row>
    <row r="1830" spans="2:2" x14ac:dyDescent="0.25">
      <c r="B1830" s="5"/>
    </row>
    <row r="1831" spans="2:2" x14ac:dyDescent="0.25">
      <c r="B1831" s="5"/>
    </row>
    <row r="1832" spans="2:2" x14ac:dyDescent="0.25">
      <c r="B1832" s="5"/>
    </row>
    <row r="1833" spans="2:2" x14ac:dyDescent="0.25">
      <c r="B1833" s="5"/>
    </row>
    <row r="1834" spans="2:2" x14ac:dyDescent="0.25">
      <c r="B1834" s="5"/>
    </row>
    <row r="1835" spans="2:2" x14ac:dyDescent="0.25">
      <c r="B1835" s="5"/>
    </row>
    <row r="1836" spans="2:2" x14ac:dyDescent="0.25">
      <c r="B1836" s="5"/>
    </row>
    <row r="1837" spans="2:2" x14ac:dyDescent="0.25">
      <c r="B1837" s="5"/>
    </row>
    <row r="1838" spans="2:2" x14ac:dyDescent="0.25">
      <c r="B1838" s="5"/>
    </row>
    <row r="1839" spans="2:2" x14ac:dyDescent="0.25">
      <c r="B1839" s="5"/>
    </row>
    <row r="1840" spans="2:2" x14ac:dyDescent="0.25">
      <c r="B1840" s="5"/>
    </row>
    <row r="1841" spans="2:2" x14ac:dyDescent="0.25">
      <c r="B1841" s="5"/>
    </row>
    <row r="1842" spans="2:2" x14ac:dyDescent="0.25">
      <c r="B1842" s="5"/>
    </row>
    <row r="1843" spans="2:2" x14ac:dyDescent="0.25">
      <c r="B1843" s="5"/>
    </row>
    <row r="1844" spans="2:2" x14ac:dyDescent="0.25">
      <c r="B1844" s="5"/>
    </row>
    <row r="1845" spans="2:2" x14ac:dyDescent="0.25">
      <c r="B1845" s="5"/>
    </row>
    <row r="1846" spans="2:2" x14ac:dyDescent="0.25">
      <c r="B1846" s="5"/>
    </row>
    <row r="1847" spans="2:2" x14ac:dyDescent="0.25">
      <c r="B1847" s="5"/>
    </row>
    <row r="1848" spans="2:2" x14ac:dyDescent="0.25">
      <c r="B1848" s="5"/>
    </row>
    <row r="1849" spans="2:2" x14ac:dyDescent="0.25">
      <c r="B1849" s="5"/>
    </row>
    <row r="1850" spans="2:2" x14ac:dyDescent="0.25">
      <c r="B1850" s="5"/>
    </row>
    <row r="1851" spans="2:2" x14ac:dyDescent="0.25">
      <c r="B1851" s="5"/>
    </row>
    <row r="1852" spans="2:2" x14ac:dyDescent="0.25">
      <c r="B1852" s="5"/>
    </row>
    <row r="1853" spans="2:2" x14ac:dyDescent="0.25">
      <c r="B1853" s="5"/>
    </row>
    <row r="1854" spans="2:2" x14ac:dyDescent="0.25">
      <c r="B1854" s="5"/>
    </row>
    <row r="1855" spans="2:2" x14ac:dyDescent="0.25">
      <c r="B1855" s="5"/>
    </row>
    <row r="1856" spans="2:2" x14ac:dyDescent="0.25">
      <c r="B1856" s="5"/>
    </row>
    <row r="1857" spans="2:2" x14ac:dyDescent="0.25">
      <c r="B1857" s="5"/>
    </row>
    <row r="1858" spans="2:2" x14ac:dyDescent="0.25">
      <c r="B1858" s="5"/>
    </row>
    <row r="1859" spans="2:2" x14ac:dyDescent="0.25">
      <c r="B1859" s="5"/>
    </row>
    <row r="1860" spans="2:2" x14ac:dyDescent="0.25">
      <c r="B1860" s="5"/>
    </row>
    <row r="1861" spans="2:2" x14ac:dyDescent="0.25">
      <c r="B1861" s="5"/>
    </row>
    <row r="1862" spans="2:2" x14ac:dyDescent="0.25">
      <c r="B1862" s="5"/>
    </row>
    <row r="1863" spans="2:2" x14ac:dyDescent="0.25">
      <c r="B1863" s="5"/>
    </row>
    <row r="1864" spans="2:2" x14ac:dyDescent="0.25">
      <c r="B1864" s="5"/>
    </row>
    <row r="1865" spans="2:2" x14ac:dyDescent="0.25">
      <c r="B1865" s="5"/>
    </row>
    <row r="1866" spans="2:2" x14ac:dyDescent="0.25">
      <c r="B1866" s="5"/>
    </row>
    <row r="1867" spans="2:2" x14ac:dyDescent="0.25">
      <c r="B1867" s="5"/>
    </row>
    <row r="1868" spans="2:2" x14ac:dyDescent="0.25">
      <c r="B1868" s="5"/>
    </row>
    <row r="1869" spans="2:2" x14ac:dyDescent="0.25">
      <c r="B1869" s="5"/>
    </row>
    <row r="1870" spans="2:2" x14ac:dyDescent="0.25">
      <c r="B1870" s="5"/>
    </row>
    <row r="1871" spans="2:2" x14ac:dyDescent="0.25">
      <c r="B1871" s="5"/>
    </row>
    <row r="1872" spans="2:2" x14ac:dyDescent="0.25">
      <c r="B1872" s="5"/>
    </row>
    <row r="1873" spans="2:2" x14ac:dyDescent="0.25">
      <c r="B1873" s="5"/>
    </row>
    <row r="1874" spans="2:2" x14ac:dyDescent="0.25">
      <c r="B1874" s="5"/>
    </row>
    <row r="1875" spans="2:2" x14ac:dyDescent="0.25">
      <c r="B1875" s="5"/>
    </row>
    <row r="1876" spans="2:2" x14ac:dyDescent="0.25">
      <c r="B1876" s="5"/>
    </row>
    <row r="1877" spans="2:2" x14ac:dyDescent="0.25">
      <c r="B1877" s="5"/>
    </row>
    <row r="1878" spans="2:2" x14ac:dyDescent="0.25">
      <c r="B1878" s="5"/>
    </row>
    <row r="1879" spans="2:2" x14ac:dyDescent="0.25">
      <c r="B1879" s="5"/>
    </row>
    <row r="1880" spans="2:2" x14ac:dyDescent="0.25">
      <c r="B1880" s="5"/>
    </row>
    <row r="1881" spans="2:2" x14ac:dyDescent="0.25">
      <c r="B1881" s="5"/>
    </row>
    <row r="1882" spans="2:2" x14ac:dyDescent="0.25">
      <c r="B1882" s="5"/>
    </row>
    <row r="1883" spans="2:2" x14ac:dyDescent="0.25">
      <c r="B1883" s="5"/>
    </row>
    <row r="1884" spans="2:2" x14ac:dyDescent="0.25">
      <c r="B1884" s="5"/>
    </row>
    <row r="1885" spans="2:2" x14ac:dyDescent="0.25">
      <c r="B1885" s="5"/>
    </row>
    <row r="1886" spans="2:2" x14ac:dyDescent="0.25">
      <c r="B1886" s="5"/>
    </row>
    <row r="1887" spans="2:2" x14ac:dyDescent="0.25">
      <c r="B1887" s="5"/>
    </row>
    <row r="1888" spans="2:2" x14ac:dyDescent="0.25">
      <c r="B1888" s="5"/>
    </row>
    <row r="1889" spans="2:2" x14ac:dyDescent="0.25">
      <c r="B1889" s="5"/>
    </row>
    <row r="1890" spans="2:2" x14ac:dyDescent="0.25">
      <c r="B1890" s="5"/>
    </row>
    <row r="1891" spans="2:2" x14ac:dyDescent="0.25">
      <c r="B1891" s="5"/>
    </row>
    <row r="1892" spans="2:2" x14ac:dyDescent="0.25">
      <c r="B1892" s="5"/>
    </row>
    <row r="1893" spans="2:2" x14ac:dyDescent="0.25">
      <c r="B1893" s="5"/>
    </row>
    <row r="1894" spans="2:2" x14ac:dyDescent="0.25">
      <c r="B1894" s="5"/>
    </row>
    <row r="1895" spans="2:2" x14ac:dyDescent="0.25">
      <c r="B1895" s="5"/>
    </row>
    <row r="1896" spans="2:2" x14ac:dyDescent="0.25">
      <c r="B1896" s="5"/>
    </row>
    <row r="1897" spans="2:2" x14ac:dyDescent="0.25">
      <c r="B1897" s="5"/>
    </row>
    <row r="1898" spans="2:2" x14ac:dyDescent="0.25">
      <c r="B1898" s="5"/>
    </row>
    <row r="1899" spans="2:2" x14ac:dyDescent="0.25">
      <c r="B1899" s="5"/>
    </row>
    <row r="1900" spans="2:2" x14ac:dyDescent="0.25">
      <c r="B1900" s="5"/>
    </row>
    <row r="1901" spans="2:2" x14ac:dyDescent="0.25">
      <c r="B1901" s="5"/>
    </row>
    <row r="1902" spans="2:2" x14ac:dyDescent="0.25">
      <c r="B1902" s="5"/>
    </row>
    <row r="1903" spans="2:2" x14ac:dyDescent="0.25">
      <c r="B1903" s="5"/>
    </row>
    <row r="1904" spans="2:2" x14ac:dyDescent="0.25">
      <c r="B1904" s="5"/>
    </row>
    <row r="1905" spans="2:2" x14ac:dyDescent="0.25">
      <c r="B1905" s="5"/>
    </row>
    <row r="1906" spans="2:2" x14ac:dyDescent="0.25">
      <c r="B1906" s="5"/>
    </row>
    <row r="1907" spans="2:2" x14ac:dyDescent="0.25">
      <c r="B1907" s="5"/>
    </row>
    <row r="1908" spans="2:2" x14ac:dyDescent="0.25">
      <c r="B1908" s="5"/>
    </row>
    <row r="1909" spans="2:2" x14ac:dyDescent="0.25">
      <c r="B1909" s="5"/>
    </row>
    <row r="1910" spans="2:2" x14ac:dyDescent="0.25">
      <c r="B1910" s="5"/>
    </row>
    <row r="1911" spans="2:2" x14ac:dyDescent="0.25">
      <c r="B1911" s="5"/>
    </row>
    <row r="1912" spans="2:2" x14ac:dyDescent="0.25">
      <c r="B1912" s="5"/>
    </row>
    <row r="1913" spans="2:2" x14ac:dyDescent="0.25">
      <c r="B1913" s="5"/>
    </row>
    <row r="1914" spans="2:2" x14ac:dyDescent="0.25">
      <c r="B1914" s="5"/>
    </row>
    <row r="1915" spans="2:2" x14ac:dyDescent="0.25">
      <c r="B1915" s="5"/>
    </row>
    <row r="1916" spans="2:2" x14ac:dyDescent="0.25">
      <c r="B1916" s="5"/>
    </row>
    <row r="1917" spans="2:2" x14ac:dyDescent="0.25">
      <c r="B1917" s="5"/>
    </row>
    <row r="1918" spans="2:2" x14ac:dyDescent="0.25">
      <c r="B1918" s="5"/>
    </row>
    <row r="1919" spans="2:2" x14ac:dyDescent="0.25">
      <c r="B1919" s="5"/>
    </row>
    <row r="1920" spans="2:2" x14ac:dyDescent="0.25">
      <c r="B1920" s="5"/>
    </row>
    <row r="1921" spans="2:2" x14ac:dyDescent="0.25">
      <c r="B1921" s="5"/>
    </row>
    <row r="1922" spans="2:2" x14ac:dyDescent="0.25">
      <c r="B1922" s="5"/>
    </row>
    <row r="1923" spans="2:2" x14ac:dyDescent="0.25">
      <c r="B1923" s="5"/>
    </row>
    <row r="1924" spans="2:2" x14ac:dyDescent="0.25">
      <c r="B1924" s="5"/>
    </row>
    <row r="1925" spans="2:2" x14ac:dyDescent="0.25">
      <c r="B1925" s="5"/>
    </row>
    <row r="1926" spans="2:2" x14ac:dyDescent="0.25">
      <c r="B1926" s="5"/>
    </row>
    <row r="1927" spans="2:2" x14ac:dyDescent="0.25">
      <c r="B1927" s="5"/>
    </row>
    <row r="1928" spans="2:2" x14ac:dyDescent="0.25">
      <c r="B1928" s="5"/>
    </row>
    <row r="1929" spans="2:2" x14ac:dyDescent="0.25">
      <c r="B1929" s="5"/>
    </row>
    <row r="1930" spans="2:2" x14ac:dyDescent="0.25">
      <c r="B1930" s="5"/>
    </row>
    <row r="1931" spans="2:2" x14ac:dyDescent="0.25">
      <c r="B1931" s="5"/>
    </row>
    <row r="1932" spans="2:2" x14ac:dyDescent="0.25">
      <c r="B1932" s="5"/>
    </row>
    <row r="1933" spans="2:2" x14ac:dyDescent="0.25">
      <c r="B1933" s="5"/>
    </row>
    <row r="1934" spans="2:2" x14ac:dyDescent="0.25">
      <c r="B1934" s="5"/>
    </row>
    <row r="1935" spans="2:2" x14ac:dyDescent="0.25">
      <c r="B1935" s="5"/>
    </row>
    <row r="1936" spans="2:2" x14ac:dyDescent="0.25">
      <c r="B1936" s="5"/>
    </row>
    <row r="1937" spans="2:2" x14ac:dyDescent="0.25">
      <c r="B1937" s="5"/>
    </row>
    <row r="1938" spans="2:2" x14ac:dyDescent="0.25">
      <c r="B1938" s="5"/>
    </row>
    <row r="1939" spans="2:2" x14ac:dyDescent="0.25">
      <c r="B1939" s="5"/>
    </row>
    <row r="1940" spans="2:2" x14ac:dyDescent="0.25">
      <c r="B1940" s="5"/>
    </row>
    <row r="1941" spans="2:2" x14ac:dyDescent="0.25">
      <c r="B1941" s="5"/>
    </row>
    <row r="1942" spans="2:2" x14ac:dyDescent="0.25">
      <c r="B1942" s="5"/>
    </row>
    <row r="1943" spans="2:2" x14ac:dyDescent="0.25">
      <c r="B1943" s="5"/>
    </row>
    <row r="1944" spans="2:2" x14ac:dyDescent="0.25">
      <c r="B1944" s="5"/>
    </row>
    <row r="1945" spans="2:2" x14ac:dyDescent="0.25">
      <c r="B1945" s="5"/>
    </row>
    <row r="1946" spans="2:2" x14ac:dyDescent="0.25">
      <c r="B1946" s="5"/>
    </row>
    <row r="1947" spans="2:2" x14ac:dyDescent="0.25">
      <c r="B1947" s="5"/>
    </row>
    <row r="1948" spans="2:2" x14ac:dyDescent="0.25">
      <c r="B1948" s="5"/>
    </row>
    <row r="1949" spans="2:2" x14ac:dyDescent="0.25">
      <c r="B1949" s="5"/>
    </row>
    <row r="1950" spans="2:2" x14ac:dyDescent="0.25">
      <c r="B1950" s="5"/>
    </row>
    <row r="1951" spans="2:2" x14ac:dyDescent="0.25">
      <c r="B1951" s="5"/>
    </row>
    <row r="1952" spans="2:2" x14ac:dyDescent="0.25">
      <c r="B1952" s="5"/>
    </row>
    <row r="1953" spans="2:2" x14ac:dyDescent="0.25">
      <c r="B1953" s="5"/>
    </row>
    <row r="1954" spans="2:2" x14ac:dyDescent="0.25">
      <c r="B1954" s="5"/>
    </row>
    <row r="1955" spans="2:2" x14ac:dyDescent="0.25">
      <c r="B1955" s="5"/>
    </row>
    <row r="1956" spans="2:2" x14ac:dyDescent="0.25">
      <c r="B1956" s="5"/>
    </row>
    <row r="1957" spans="2:2" x14ac:dyDescent="0.25">
      <c r="B1957" s="5"/>
    </row>
    <row r="1958" spans="2:2" x14ac:dyDescent="0.25">
      <c r="B1958" s="5"/>
    </row>
    <row r="1959" spans="2:2" x14ac:dyDescent="0.25">
      <c r="B1959" s="5"/>
    </row>
    <row r="1960" spans="2:2" x14ac:dyDescent="0.25">
      <c r="B1960" s="5"/>
    </row>
    <row r="1961" spans="2:2" x14ac:dyDescent="0.25">
      <c r="B1961" s="5"/>
    </row>
    <row r="1962" spans="2:2" x14ac:dyDescent="0.25">
      <c r="B1962" s="5"/>
    </row>
    <row r="1963" spans="2:2" x14ac:dyDescent="0.25">
      <c r="B1963" s="5"/>
    </row>
    <row r="1964" spans="2:2" x14ac:dyDescent="0.25">
      <c r="B1964" s="5"/>
    </row>
    <row r="1965" spans="2:2" x14ac:dyDescent="0.25">
      <c r="B1965" s="5"/>
    </row>
    <row r="1966" spans="2:2" x14ac:dyDescent="0.25">
      <c r="B1966" s="5"/>
    </row>
    <row r="1967" spans="2:2" x14ac:dyDescent="0.25">
      <c r="B1967" s="5"/>
    </row>
    <row r="1968" spans="2:2" x14ac:dyDescent="0.25">
      <c r="B1968" s="5"/>
    </row>
    <row r="1969" spans="2:2" x14ac:dyDescent="0.25">
      <c r="B1969" s="5"/>
    </row>
    <row r="1970" spans="2:2" x14ac:dyDescent="0.25">
      <c r="B1970" s="5"/>
    </row>
    <row r="1971" spans="2:2" x14ac:dyDescent="0.25">
      <c r="B1971" s="5"/>
    </row>
    <row r="1972" spans="2:2" x14ac:dyDescent="0.25">
      <c r="B1972" s="5"/>
    </row>
    <row r="1973" spans="2:2" x14ac:dyDescent="0.25">
      <c r="B1973" s="5"/>
    </row>
    <row r="1974" spans="2:2" x14ac:dyDescent="0.25">
      <c r="B1974" s="5"/>
    </row>
    <row r="1975" spans="2:2" x14ac:dyDescent="0.25">
      <c r="B1975" s="5"/>
    </row>
    <row r="1976" spans="2:2" x14ac:dyDescent="0.25">
      <c r="B1976" s="5"/>
    </row>
    <row r="1977" spans="2:2" x14ac:dyDescent="0.25">
      <c r="B1977" s="5"/>
    </row>
    <row r="1978" spans="2:2" x14ac:dyDescent="0.25">
      <c r="B1978" s="5"/>
    </row>
    <row r="1979" spans="2:2" x14ac:dyDescent="0.25">
      <c r="B1979" s="5"/>
    </row>
    <row r="1980" spans="2:2" x14ac:dyDescent="0.25">
      <c r="B1980" s="5"/>
    </row>
    <row r="1981" spans="2:2" x14ac:dyDescent="0.25">
      <c r="B1981" s="5"/>
    </row>
    <row r="1982" spans="2:2" x14ac:dyDescent="0.25">
      <c r="B1982" s="5"/>
    </row>
    <row r="1983" spans="2:2" x14ac:dyDescent="0.25">
      <c r="B1983" s="5"/>
    </row>
    <row r="1984" spans="2:2" x14ac:dyDescent="0.25">
      <c r="B1984" s="5"/>
    </row>
    <row r="1985" spans="2:2" x14ac:dyDescent="0.25">
      <c r="B1985" s="5"/>
    </row>
    <row r="1986" spans="2:2" x14ac:dyDescent="0.25">
      <c r="B1986" s="5"/>
    </row>
    <row r="1987" spans="2:2" x14ac:dyDescent="0.25">
      <c r="B1987" s="5"/>
    </row>
    <row r="1988" spans="2:2" x14ac:dyDescent="0.25">
      <c r="B1988" s="5"/>
    </row>
    <row r="1989" spans="2:2" x14ac:dyDescent="0.25">
      <c r="B1989" s="5"/>
    </row>
    <row r="1990" spans="2:2" x14ac:dyDescent="0.25">
      <c r="B1990" s="5"/>
    </row>
    <row r="1991" spans="2:2" x14ac:dyDescent="0.25">
      <c r="B1991" s="5"/>
    </row>
    <row r="1992" spans="2:2" x14ac:dyDescent="0.25">
      <c r="B1992" s="5"/>
    </row>
    <row r="1993" spans="2:2" x14ac:dyDescent="0.25">
      <c r="B1993" s="5"/>
    </row>
    <row r="1994" spans="2:2" x14ac:dyDescent="0.25">
      <c r="B1994" s="5"/>
    </row>
    <row r="1995" spans="2:2" x14ac:dyDescent="0.25">
      <c r="B1995" s="5"/>
    </row>
    <row r="1996" spans="2:2" x14ac:dyDescent="0.25">
      <c r="B1996" s="5"/>
    </row>
    <row r="1997" spans="2:2" x14ac:dyDescent="0.25">
      <c r="B1997" s="5"/>
    </row>
    <row r="1998" spans="2:2" x14ac:dyDescent="0.25">
      <c r="B1998" s="5"/>
    </row>
    <row r="1999" spans="2:2" x14ac:dyDescent="0.25">
      <c r="B1999" s="5"/>
    </row>
    <row r="2000" spans="2:2" x14ac:dyDescent="0.25">
      <c r="B2000" s="5"/>
    </row>
    <row r="2001" spans="2:2" x14ac:dyDescent="0.25">
      <c r="B2001" s="5"/>
    </row>
    <row r="2002" spans="2:2" x14ac:dyDescent="0.25">
      <c r="B2002" s="5"/>
    </row>
    <row r="2003" spans="2:2" x14ac:dyDescent="0.25">
      <c r="B2003" s="5"/>
    </row>
    <row r="2004" spans="2:2" x14ac:dyDescent="0.25">
      <c r="B2004" s="5"/>
    </row>
    <row r="2005" spans="2:2" x14ac:dyDescent="0.25">
      <c r="B2005" s="5"/>
    </row>
    <row r="2006" spans="2:2" x14ac:dyDescent="0.25">
      <c r="B2006" s="5"/>
    </row>
    <row r="2007" spans="2:2" x14ac:dyDescent="0.25">
      <c r="B2007" s="5"/>
    </row>
    <row r="2008" spans="2:2" x14ac:dyDescent="0.25">
      <c r="B2008" s="5"/>
    </row>
    <row r="2009" spans="2:2" x14ac:dyDescent="0.25">
      <c r="B2009" s="5"/>
    </row>
    <row r="2010" spans="2:2" x14ac:dyDescent="0.25">
      <c r="B2010" s="5"/>
    </row>
    <row r="2011" spans="2:2" x14ac:dyDescent="0.25">
      <c r="B2011" s="5"/>
    </row>
  </sheetData>
  <mergeCells count="1">
    <mergeCell ref="J3:L3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D9A67DFC2F545A77C998852A762D1" ma:contentTypeVersion="11" ma:contentTypeDescription="Create a new document." ma:contentTypeScope="" ma:versionID="83a95d9d4287654f9954f77dd5e2bb13">
  <xsd:schema xmlns:xsd="http://www.w3.org/2001/XMLSchema" xmlns:xs="http://www.w3.org/2001/XMLSchema" xmlns:p="http://schemas.microsoft.com/office/2006/metadata/properties" xmlns:ns3="c59e6952-6ad4-4ea4-89e9-b06a4df4dc3d" xmlns:ns4="84273dec-37a7-4a66-b7c6-25bc27f53e76" targetNamespace="http://schemas.microsoft.com/office/2006/metadata/properties" ma:root="true" ma:fieldsID="dbffff3f2d75cb9d8ae7d1ba7bbec3cd" ns3:_="" ns4:_="">
    <xsd:import namespace="c59e6952-6ad4-4ea4-89e9-b06a4df4dc3d"/>
    <xsd:import namespace="84273dec-37a7-4a66-b7c6-25bc27f53e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e6952-6ad4-4ea4-89e9-b06a4df4dc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73dec-37a7-4a66-b7c6-25bc27f53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872BC7-87D0-4EA9-A323-0DBF396FF8A5}">
  <ds:schemaRefs>
    <ds:schemaRef ds:uri="c59e6952-6ad4-4ea4-89e9-b06a4df4dc3d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4273dec-37a7-4a66-b7c6-25bc27f53e7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B0D434C-BCB9-467B-97DA-BC68518246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8ABC9-5C20-407F-8C5D-84C6EF896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e6952-6ad4-4ea4-89e9-b06a4df4dc3d"/>
    <ds:schemaRef ds:uri="84273dec-37a7-4a66-b7c6-25bc27f53e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Cohen,Matthew J</dc:creator>
  <cp:lastModifiedBy>Moein</cp:lastModifiedBy>
  <dcterms:created xsi:type="dcterms:W3CDTF">2021-04-07T17:14:12Z</dcterms:created>
  <dcterms:modified xsi:type="dcterms:W3CDTF">2022-10-22T22:43:27Z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0x010100E87D9A67DFC2F545A77C998852A762D1</vt:lpwstr>
  </property>
</Properties>
</file>