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conductivity\Cond_data_calculated\5\"/>
    </mc:Choice>
  </mc:AlternateContent>
  <xr:revisionPtr revIDLastSave="0" documentId="8_{414BDA1F-AC27-4E77-A818-619CF3A7425A}" xr6:coauthVersionLast="45" xr6:coauthVersionMax="45" xr10:uidLastSave="{00000000-0000-0000-0000-000000000000}"/>
  <bookViews>
    <workbookView xWindow="30435" yWindow="5355" windowWidth="21600" windowHeight="9660" xr2:uid="{0D6FA6EF-EC9C-45EC-A6CE-DBB34C7EA778}"/>
  </bookViews>
  <sheets>
    <sheet name="DG_5_2021_11_10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E11" i="1" s="1"/>
  <c r="F11" i="1" s="1"/>
  <c r="D12" i="1"/>
  <c r="D13" i="1"/>
  <c r="D14" i="1"/>
  <c r="D15" i="1"/>
  <c r="D16" i="1"/>
  <c r="D17" i="1"/>
  <c r="D18" i="1"/>
  <c r="D19" i="1"/>
  <c r="E19" i="1" s="1"/>
  <c r="F19" i="1" s="1"/>
  <c r="D20" i="1"/>
  <c r="D21" i="1"/>
  <c r="D22" i="1"/>
  <c r="D23" i="1"/>
  <c r="D24" i="1"/>
  <c r="D25" i="1"/>
  <c r="D26" i="1"/>
  <c r="D27" i="1"/>
  <c r="E27" i="1" s="1"/>
  <c r="F27" i="1" s="1"/>
  <c r="D28" i="1"/>
  <c r="D29" i="1"/>
  <c r="D30" i="1"/>
  <c r="D31" i="1"/>
  <c r="D32" i="1"/>
  <c r="D33" i="1"/>
  <c r="D34" i="1"/>
  <c r="D35" i="1"/>
  <c r="E35" i="1" s="1"/>
  <c r="F35" i="1" s="1"/>
  <c r="D36" i="1"/>
  <c r="D37" i="1"/>
  <c r="D38" i="1"/>
  <c r="D39" i="1"/>
  <c r="D40" i="1"/>
  <c r="D41" i="1"/>
  <c r="D42" i="1"/>
  <c r="D43" i="1"/>
  <c r="E43" i="1" s="1"/>
  <c r="F43" i="1" s="1"/>
  <c r="D44" i="1"/>
  <c r="D45" i="1"/>
  <c r="D46" i="1"/>
  <c r="D47" i="1"/>
  <c r="D48" i="1"/>
  <c r="D49" i="1"/>
  <c r="D50" i="1"/>
  <c r="D51" i="1"/>
  <c r="E51" i="1" s="1"/>
  <c r="F51" i="1" s="1"/>
  <c r="D52" i="1"/>
  <c r="D53" i="1"/>
  <c r="D54" i="1"/>
  <c r="D55" i="1"/>
  <c r="D56" i="1"/>
  <c r="D57" i="1"/>
  <c r="D58" i="1"/>
  <c r="D59" i="1"/>
  <c r="E59" i="1" s="1"/>
  <c r="F59" i="1" s="1"/>
  <c r="D60" i="1"/>
  <c r="D61" i="1"/>
  <c r="D62" i="1"/>
  <c r="D63" i="1"/>
  <c r="D64" i="1"/>
  <c r="D65" i="1"/>
  <c r="D66" i="1"/>
  <c r="D67" i="1"/>
  <c r="E67" i="1" s="1"/>
  <c r="F67" i="1" s="1"/>
  <c r="D68" i="1"/>
  <c r="D69" i="1"/>
  <c r="D70" i="1"/>
  <c r="D71" i="1"/>
  <c r="D72" i="1"/>
  <c r="D73" i="1"/>
  <c r="D74" i="1"/>
  <c r="D75" i="1"/>
  <c r="E75" i="1" s="1"/>
  <c r="F75" i="1" s="1"/>
  <c r="D76" i="1"/>
  <c r="D77" i="1"/>
  <c r="E77" i="1" s="1"/>
  <c r="F77" i="1" s="1"/>
  <c r="D78" i="1"/>
  <c r="D79" i="1"/>
  <c r="D80" i="1"/>
  <c r="D81" i="1"/>
  <c r="E81" i="1" s="1"/>
  <c r="F81" i="1" s="1"/>
  <c r="D82" i="1"/>
  <c r="D83" i="1"/>
  <c r="E83" i="1" s="1"/>
  <c r="F83" i="1" s="1"/>
  <c r="D84" i="1"/>
  <c r="D85" i="1"/>
  <c r="D86" i="1"/>
  <c r="D87" i="1"/>
  <c r="D88" i="1"/>
  <c r="D89" i="1"/>
  <c r="D90" i="1"/>
  <c r="D91" i="1"/>
  <c r="E91" i="1" s="1"/>
  <c r="F91" i="1" s="1"/>
  <c r="D92" i="1"/>
  <c r="D93" i="1"/>
  <c r="E93" i="1" s="1"/>
  <c r="F93" i="1" s="1"/>
  <c r="D94" i="1"/>
  <c r="D95" i="1"/>
  <c r="D96" i="1"/>
  <c r="D97" i="1"/>
  <c r="E97" i="1" s="1"/>
  <c r="F97" i="1" s="1"/>
  <c r="D98" i="1"/>
  <c r="D99" i="1"/>
  <c r="E99" i="1" s="1"/>
  <c r="F99" i="1" s="1"/>
  <c r="D100" i="1"/>
  <c r="D101" i="1"/>
  <c r="E101" i="1" s="1"/>
  <c r="F101" i="1" s="1"/>
  <c r="D102" i="1"/>
  <c r="D103" i="1"/>
  <c r="D104" i="1"/>
  <c r="D105" i="1"/>
  <c r="E105" i="1" s="1"/>
  <c r="F105" i="1" s="1"/>
  <c r="D106" i="1"/>
  <c r="D107" i="1"/>
  <c r="E107" i="1" s="1"/>
  <c r="F107" i="1" s="1"/>
  <c r="D3" i="1"/>
  <c r="E3" i="1" s="1"/>
  <c r="F3" i="1" s="1"/>
  <c r="D2" i="1"/>
  <c r="H107" i="1"/>
  <c r="H106" i="1"/>
  <c r="E106" i="1"/>
  <c r="F106" i="1" s="1"/>
  <c r="H105" i="1"/>
  <c r="H104" i="1"/>
  <c r="E104" i="1"/>
  <c r="F104" i="1" s="1"/>
  <c r="H103" i="1"/>
  <c r="E103" i="1"/>
  <c r="F103" i="1" s="1"/>
  <c r="H102" i="1"/>
  <c r="E102" i="1"/>
  <c r="F102" i="1" s="1"/>
  <c r="H101" i="1"/>
  <c r="H100" i="1"/>
  <c r="E100" i="1"/>
  <c r="F100" i="1" s="1"/>
  <c r="H99" i="1"/>
  <c r="H98" i="1"/>
  <c r="E98" i="1"/>
  <c r="F98" i="1" s="1"/>
  <c r="H97" i="1"/>
  <c r="H96" i="1"/>
  <c r="E96" i="1"/>
  <c r="F96" i="1" s="1"/>
  <c r="H95" i="1"/>
  <c r="E95" i="1"/>
  <c r="F95" i="1" s="1"/>
  <c r="H94" i="1"/>
  <c r="E94" i="1"/>
  <c r="F94" i="1" s="1"/>
  <c r="H93" i="1"/>
  <c r="H92" i="1"/>
  <c r="E92" i="1"/>
  <c r="F92" i="1" s="1"/>
  <c r="H91" i="1"/>
  <c r="H90" i="1"/>
  <c r="E90" i="1"/>
  <c r="F90" i="1" s="1"/>
  <c r="H89" i="1"/>
  <c r="E89" i="1"/>
  <c r="F89" i="1" s="1"/>
  <c r="H88" i="1"/>
  <c r="E88" i="1"/>
  <c r="F88" i="1" s="1"/>
  <c r="H87" i="1"/>
  <c r="E87" i="1"/>
  <c r="F87" i="1" s="1"/>
  <c r="H86" i="1"/>
  <c r="E86" i="1"/>
  <c r="F86" i="1" s="1"/>
  <c r="H85" i="1"/>
  <c r="E85" i="1"/>
  <c r="F85" i="1" s="1"/>
  <c r="H84" i="1"/>
  <c r="E84" i="1"/>
  <c r="F84" i="1" s="1"/>
  <c r="H83" i="1"/>
  <c r="H82" i="1"/>
  <c r="E82" i="1"/>
  <c r="F82" i="1" s="1"/>
  <c r="H81" i="1"/>
  <c r="H80" i="1"/>
  <c r="E80" i="1"/>
  <c r="F80" i="1" s="1"/>
  <c r="H79" i="1"/>
  <c r="E79" i="1"/>
  <c r="F79" i="1" s="1"/>
  <c r="H78" i="1"/>
  <c r="E78" i="1"/>
  <c r="F78" i="1" s="1"/>
  <c r="H77" i="1"/>
  <c r="H76" i="1"/>
  <c r="E76" i="1"/>
  <c r="F76" i="1" s="1"/>
  <c r="H75" i="1"/>
  <c r="H74" i="1"/>
  <c r="E74" i="1"/>
  <c r="F74" i="1" s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H66" i="1"/>
  <c r="E66" i="1"/>
  <c r="F66" i="1" s="1"/>
  <c r="H65" i="1"/>
  <c r="E65" i="1"/>
  <c r="F65" i="1" s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H58" i="1"/>
  <c r="E58" i="1"/>
  <c r="F58" i="1" s="1"/>
  <c r="H57" i="1"/>
  <c r="E57" i="1"/>
  <c r="F57" i="1" s="1"/>
  <c r="H56" i="1"/>
  <c r="E56" i="1"/>
  <c r="F56" i="1" s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H50" i="1"/>
  <c r="E50" i="1"/>
  <c r="F50" i="1" s="1"/>
  <c r="H49" i="1"/>
  <c r="E49" i="1"/>
  <c r="F49" i="1" s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H42" i="1"/>
  <c r="E42" i="1"/>
  <c r="F42" i="1" s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H34" i="1"/>
  <c r="E34" i="1"/>
  <c r="F34" i="1" s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H26" i="1"/>
  <c r="E26" i="1"/>
  <c r="F26" i="1" s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H18" i="1"/>
  <c r="E18" i="1"/>
  <c r="F18" i="1" s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H10" i="1"/>
  <c r="E10" i="1"/>
  <c r="F10" i="1" s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H2" i="1"/>
  <c r="E2" i="1"/>
  <c r="G2" i="1" l="1"/>
  <c r="F2" i="1"/>
  <c r="K8" i="1" s="1"/>
  <c r="K7" i="1"/>
  <c r="K12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K9" i="1"/>
  <c r="K10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tc={0FDC090A-4DCC-41CC-8626-A62B2D7F5DAA}</author>
    <author>tc={55B29CA0-91DA-49EE-BC48-5BA45AC282D4}</author>
    <author>tc={989323A2-4C86-4186-8361-F2BC04A2B2B6}</author>
    <author>tc={0F4D5614-D540-4C58-859B-25FFBAA76B1D}</author>
    <author>tc={A33A97C1-790A-4CC9-9FBD-189973529044}</author>
    <author>tc={F7AE501E-C8F8-4765-9358-B7B7CF8B0CF0}</author>
    <author>tc={E2763544-794F-48E3-83C7-8D0A77ABDDFC}</author>
    <author>tc={6E961D05-BBFE-4A86-B9A8-E95E0115FEF8}</author>
    <author>tc={87E07391-FA1B-4673-978D-FFE52CFDA67F}</author>
  </authors>
  <commentList>
    <comment ref="K4" authorId="0" shapeId="0" xr:uid="{0FDC090A-4DCC-41CC-8626-A62B2D7F5DA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55B29CA0-91DA-49EE-BC48-5BA45AC282D4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989323A2-4C86-4186-8361-F2BC04A2B2B6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F4D5614-D540-4C58-859B-25FFBAA76B1D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A33A97C1-790A-4CC9-9FBD-189973529044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F7AE501E-C8F8-4765-9358-B7B7CF8B0CF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E2763544-794F-48E3-83C7-8D0A77ABDDFC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6E961D05-BBFE-4A86-B9A8-E95E0115FE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87E07391-FA1B-4673-978D-FFE52CFDA6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<sst xmlns="http://schemas.openxmlformats.org/spreadsheetml/2006/main" count="65" uniqueCount="48">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</sst>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m/d/yy\ h:mm;@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DG_5_2021_11_10!$E$1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DG_5_2021_11_10!$A$2:$C$314</c:f>
              <c:multiLvlStrCache>
                <c:ptCount val="106"/>
                <c:lvl>
                  <c:pt idx="0">
                    <c:v>65</c:v>
                  </c:pt>
                  <c:pt idx="1">
                    <c:v>65</c:v>
                  </c:pt>
                  <c:pt idx="2">
                    <c:v>65</c:v>
                  </c:pt>
                  <c:pt idx="3">
                    <c:v>65</c:v>
                  </c:pt>
                  <c:pt idx="4">
                    <c:v>65</c:v>
                  </c:pt>
                  <c:pt idx="5">
                    <c:v>65</c:v>
                  </c:pt>
                  <c:pt idx="6">
                    <c:v>65</c:v>
                  </c:pt>
                  <c:pt idx="7">
                    <c:v>65.1</c:v>
                  </c:pt>
                  <c:pt idx="8">
                    <c:v>65.1</c:v>
                  </c:pt>
                  <c:pt idx="9">
                    <c:v>65</c:v>
                  </c:pt>
                  <c:pt idx="10">
                    <c:v>65</c:v>
                  </c:pt>
                  <c:pt idx="11">
                    <c:v>65</c:v>
                  </c:pt>
                  <c:pt idx="12">
                    <c:v>65</c:v>
                  </c:pt>
                  <c:pt idx="13">
                    <c:v>65</c:v>
                  </c:pt>
                  <c:pt idx="14">
                    <c:v>65</c:v>
                  </c:pt>
                  <c:pt idx="15">
                    <c:v>65.1</c:v>
                  </c:pt>
                  <c:pt idx="16">
                    <c:v>65.1</c:v>
                  </c:pt>
                  <c:pt idx="17">
                    <c:v>65</c:v>
                  </c:pt>
                  <c:pt idx="18">
                    <c:v>65</c:v>
                  </c:pt>
                  <c:pt idx="19">
                    <c:v>65</c:v>
                  </c:pt>
                  <c:pt idx="20">
                    <c:v>65</c:v>
                  </c:pt>
                  <c:pt idx="21">
                    <c:v>65.1</c:v>
                  </c:pt>
                  <c:pt idx="22">
                    <c:v>65</c:v>
                  </c:pt>
                  <c:pt idx="23">
                    <c:v>65</c:v>
                  </c:pt>
                  <c:pt idx="24">
                    <c:v>65.1</c:v>
                  </c:pt>
                  <c:pt idx="25">
                    <c:v>65</c:v>
                  </c:pt>
                  <c:pt idx="26">
                    <c:v>65</c:v>
                  </c:pt>
                  <c:pt idx="27">
                    <c:v>65</c:v>
                  </c:pt>
                  <c:pt idx="28">
                    <c:v>65.1</c:v>
                  </c:pt>
                  <c:pt idx="29">
                    <c:v>65.3</c:v>
                  </c:pt>
                  <c:pt idx="30">
                    <c:v>66.4</c:v>
                  </c:pt>
                  <c:pt idx="31">
                    <c:v>71.3</c:v>
                  </c:pt>
                  <c:pt idx="32">
                    <c:v>82.5</c:v>
                  </c:pt>
                  <c:pt idx="33">
                    <c:v>115</c:v>
                  </c:pt>
                  <c:pt idx="34">
                    <c:v>125.7</c:v>
                  </c:pt>
                  <c:pt idx="35">
                    <c:v>153.9</c:v>
                  </c:pt>
                  <c:pt idx="36">
                    <c:v>158.8</c:v>
                  </c:pt>
                  <c:pt idx="37">
                    <c:v>155.8</c:v>
                  </c:pt>
                  <c:pt idx="38">
                    <c:v>153.7</c:v>
                  </c:pt>
                  <c:pt idx="39">
                    <c:v>148.8</c:v>
                  </c:pt>
                  <c:pt idx="40">
                    <c:v>151.7</c:v>
                  </c:pt>
                  <c:pt idx="41">
                    <c:v>143.3</c:v>
                  </c:pt>
                  <c:pt idx="42">
                    <c:v>122.7</c:v>
                  </c:pt>
                  <c:pt idx="43">
                    <c:v>127.9</c:v>
                  </c:pt>
                  <c:pt idx="44">
                    <c:v>126.3</c:v>
                  </c:pt>
                  <c:pt idx="45">
                    <c:v>116.2</c:v>
                  </c:pt>
                  <c:pt idx="46">
                    <c:v>115.1</c:v>
                  </c:pt>
                  <c:pt idx="47">
                    <c:v>110.7</c:v>
                  </c:pt>
                  <c:pt idx="48">
                    <c:v>106.3</c:v>
                  </c:pt>
                  <c:pt idx="49">
                    <c:v>99</c:v>
                  </c:pt>
                  <c:pt idx="50">
                    <c:v>104.1</c:v>
                  </c:pt>
                  <c:pt idx="51">
                    <c:v>99.8</c:v>
                  </c:pt>
                  <c:pt idx="52">
                    <c:v>98.3</c:v>
                  </c:pt>
                  <c:pt idx="53">
                    <c:v>88</c:v>
                  </c:pt>
                  <c:pt idx="54">
                    <c:v>89.7</c:v>
                  </c:pt>
                  <c:pt idx="55">
                    <c:v>82.2</c:v>
                  </c:pt>
                  <c:pt idx="56">
                    <c:v>78.2</c:v>
                  </c:pt>
                  <c:pt idx="57">
                    <c:v>88.7</c:v>
                  </c:pt>
                  <c:pt idx="58">
                    <c:v>75.4</c:v>
                  </c:pt>
                  <c:pt idx="59">
                    <c:v>86.5</c:v>
                  </c:pt>
                  <c:pt idx="60">
                    <c:v>75.6</c:v>
                  </c:pt>
                  <c:pt idx="61">
                    <c:v>76.2</c:v>
                  </c:pt>
                  <c:pt idx="62">
                    <c:v>74.3</c:v>
                  </c:pt>
                  <c:pt idx="63">
                    <c:v>73.8</c:v>
                  </c:pt>
                  <c:pt idx="64">
                    <c:v>72.7</c:v>
                  </c:pt>
                  <c:pt idx="65">
                    <c:v>75.6</c:v>
                  </c:pt>
                  <c:pt idx="66">
                    <c:v>75.3</c:v>
                  </c:pt>
                  <c:pt idx="67">
                    <c:v>74.7</c:v>
                  </c:pt>
                  <c:pt idx="68">
                    <c:v>79.4</c:v>
                  </c:pt>
                  <c:pt idx="69">
                    <c:v>70.2</c:v>
                  </c:pt>
                  <c:pt idx="70">
                    <c:v>75.1</c:v>
                  </c:pt>
                  <c:pt idx="71">
                    <c:v>72.4</c:v>
                  </c:pt>
                  <c:pt idx="72">
                    <c:v>70.3</c:v>
                  </c:pt>
                  <c:pt idx="73">
                    <c:v>70.5</c:v>
                  </c:pt>
                  <c:pt idx="74">
                    <c:v>69.7</c:v>
                  </c:pt>
                  <c:pt idx="75">
                    <c:v>72.2</c:v>
                  </c:pt>
                  <c:pt idx="76">
                    <c:v>71.6</c:v>
                  </c:pt>
                  <c:pt idx="77">
                    <c:v>70.2</c:v>
                  </c:pt>
                  <c:pt idx="78">
                    <c:v>74.8</c:v>
                  </c:pt>
                  <c:pt idx="79">
                    <c:v>69</c:v>
                  </c:pt>
                  <c:pt idx="80">
                    <c:v>73.8</c:v>
                  </c:pt>
                  <c:pt idx="81">
                    <c:v>70.8</c:v>
                  </c:pt>
                  <c:pt idx="82">
                    <c:v>68.6</c:v>
                  </c:pt>
                  <c:pt idx="83">
                    <c:v>69.3</c:v>
                  </c:pt>
                  <c:pt idx="84">
                    <c:v>69.9</c:v>
                  </c:pt>
                  <c:pt idx="85">
                    <c:v>70</c:v>
                  </c:pt>
                  <c:pt idx="86">
                    <c:v>69.5</c:v>
                  </c:pt>
                  <c:pt idx="87">
                    <c:v>69</c:v>
                  </c:pt>
                  <c:pt idx="88">
                    <c:v>67.3</c:v>
                  </c:pt>
                  <c:pt idx="89">
                    <c:v>69.5</c:v>
                  </c:pt>
                  <c:pt idx="90">
                    <c:v>67.1</c:v>
                  </c:pt>
                  <c:pt idx="91">
                    <c:v>68</c:v>
                  </c:pt>
                  <c:pt idx="92">
                    <c:v>68.3</c:v>
                  </c:pt>
                  <c:pt idx="93">
                    <c:v>69.5</c:v>
                  </c:pt>
                  <c:pt idx="94">
                    <c:v>67.1</c:v>
                  </c:pt>
                  <c:pt idx="95">
                    <c:v>67.8</c:v>
                  </c:pt>
                  <c:pt idx="96">
                    <c:v>65.8</c:v>
                  </c:pt>
                  <c:pt idx="97">
                    <c:v>66.6</c:v>
                  </c:pt>
                  <c:pt idx="98">
                    <c:v>67.5</c:v>
                  </c:pt>
                  <c:pt idx="99">
                    <c:v>66.1</c:v>
                  </c:pt>
                  <c:pt idx="100">
                    <c:v>66</c:v>
                  </c:pt>
                  <c:pt idx="101">
                    <c:v>66.2</c:v>
                  </c:pt>
                  <c:pt idx="102">
                    <c:v>66.3</c:v>
                  </c:pt>
                  <c:pt idx="103">
                    <c:v>65.8</c:v>
                  </c:pt>
                  <c:pt idx="104">
                    <c:v>65.9</c:v>
                  </c:pt>
                  <c:pt idx="105">
                    <c:v>67.2</c:v>
                  </c:pt>
                </c:lvl>
                <c:lvl>
                  <c:pt idx="0">
                    <c:v>11/10/21 13:24</c:v>
                  </c:pt>
                  <c:pt idx="1">
                    <c:v>11/10/21 13:24</c:v>
                  </c:pt>
                  <c:pt idx="2">
                    <c:v>11/10/21 13:24</c:v>
                  </c:pt>
                  <c:pt idx="3">
                    <c:v>11/10/21 13:24</c:v>
                  </c:pt>
                  <c:pt idx="4">
                    <c:v>11/10/21 13:24</c:v>
                  </c:pt>
                  <c:pt idx="5">
                    <c:v>11/10/21 13:24</c:v>
                  </c:pt>
                  <c:pt idx="6">
                    <c:v>11/10/21 13:24</c:v>
                  </c:pt>
                  <c:pt idx="7">
                    <c:v>11/10/21 13:24</c:v>
                  </c:pt>
                  <c:pt idx="8">
                    <c:v>11/10/21 13:24</c:v>
                  </c:pt>
                  <c:pt idx="9">
                    <c:v>11/10/21 13:24</c:v>
                  </c:pt>
                  <c:pt idx="10">
                    <c:v>11/10/21 13:24</c:v>
                  </c:pt>
                  <c:pt idx="11">
                    <c:v>11/10/21 13:24</c:v>
                  </c:pt>
                  <c:pt idx="12">
                    <c:v>11/10/21 13:25</c:v>
                  </c:pt>
                  <c:pt idx="13">
                    <c:v>11/10/21 13:25</c:v>
                  </c:pt>
                  <c:pt idx="14">
                    <c:v>11/10/21 13:25</c:v>
                  </c:pt>
                  <c:pt idx="15">
                    <c:v>11/10/21 13:25</c:v>
                  </c:pt>
                  <c:pt idx="16">
                    <c:v>11/10/21 13:25</c:v>
                  </c:pt>
                  <c:pt idx="17">
                    <c:v>11/10/21 13:25</c:v>
                  </c:pt>
                  <c:pt idx="18">
                    <c:v>11/10/21 13:25</c:v>
                  </c:pt>
                  <c:pt idx="19">
                    <c:v>11/10/21 13:25</c:v>
                  </c:pt>
                  <c:pt idx="20">
                    <c:v>11/10/21 13:25</c:v>
                  </c:pt>
                  <c:pt idx="21">
                    <c:v>11/10/21 13:25</c:v>
                  </c:pt>
                  <c:pt idx="22">
                    <c:v>11/10/21 13:25</c:v>
                  </c:pt>
                  <c:pt idx="23">
                    <c:v>11/10/21 13:25</c:v>
                  </c:pt>
                  <c:pt idx="24">
                    <c:v>11/10/21 13:26</c:v>
                  </c:pt>
                  <c:pt idx="25">
                    <c:v>11/10/21 13:26</c:v>
                  </c:pt>
                  <c:pt idx="26">
                    <c:v>11/10/21 13:26</c:v>
                  </c:pt>
                  <c:pt idx="27">
                    <c:v>11/10/21 13:26</c:v>
                  </c:pt>
                  <c:pt idx="28">
                    <c:v>11/10/21 13:26</c:v>
                  </c:pt>
                  <c:pt idx="29">
                    <c:v>11/10/21 13:26</c:v>
                  </c:pt>
                  <c:pt idx="30">
                    <c:v>11/10/21 13:26</c:v>
                  </c:pt>
                  <c:pt idx="31">
                    <c:v>11/10/21 13:26</c:v>
                  </c:pt>
                  <c:pt idx="32">
                    <c:v>11/10/21 13:26</c:v>
                  </c:pt>
                  <c:pt idx="33">
                    <c:v>11/10/21 13:26</c:v>
                  </c:pt>
                  <c:pt idx="34">
                    <c:v>11/10/21 13:26</c:v>
                  </c:pt>
                  <c:pt idx="35">
                    <c:v>11/10/21 13:26</c:v>
                  </c:pt>
                  <c:pt idx="36">
                    <c:v>11/10/21 13:27</c:v>
                  </c:pt>
                  <c:pt idx="37">
                    <c:v>11/10/21 13:27</c:v>
                  </c:pt>
                  <c:pt idx="38">
                    <c:v>11/10/21 13:27</c:v>
                  </c:pt>
                  <c:pt idx="39">
                    <c:v>11/10/21 13:27</c:v>
                  </c:pt>
                  <c:pt idx="40">
                    <c:v>11/10/21 13:27</c:v>
                  </c:pt>
                  <c:pt idx="41">
                    <c:v>11/10/21 13:27</c:v>
                  </c:pt>
                  <c:pt idx="42">
                    <c:v>11/10/21 13:27</c:v>
                  </c:pt>
                  <c:pt idx="43">
                    <c:v>11/10/21 13:27</c:v>
                  </c:pt>
                  <c:pt idx="44">
                    <c:v>11/10/21 13:27</c:v>
                  </c:pt>
                  <c:pt idx="45">
                    <c:v>11/10/21 13:27</c:v>
                  </c:pt>
                  <c:pt idx="46">
                    <c:v>11/10/21 13:27</c:v>
                  </c:pt>
                  <c:pt idx="47">
                    <c:v>11/10/21 13:27</c:v>
                  </c:pt>
                  <c:pt idx="48">
                    <c:v>11/10/21 13:28</c:v>
                  </c:pt>
                  <c:pt idx="49">
                    <c:v>11/10/21 13:28</c:v>
                  </c:pt>
                  <c:pt idx="50">
                    <c:v>11/10/21 13:28</c:v>
                  </c:pt>
                  <c:pt idx="51">
                    <c:v>11/10/21 13:28</c:v>
                  </c:pt>
                  <c:pt idx="52">
                    <c:v>11/10/21 13:28</c:v>
                  </c:pt>
                  <c:pt idx="53">
                    <c:v>11/10/21 13:28</c:v>
                  </c:pt>
                  <c:pt idx="54">
                    <c:v>11/10/21 13:28</c:v>
                  </c:pt>
                  <c:pt idx="55">
                    <c:v>11/10/21 13:28</c:v>
                  </c:pt>
                  <c:pt idx="56">
                    <c:v>11/10/21 13:28</c:v>
                  </c:pt>
                  <c:pt idx="57">
                    <c:v>11/10/21 13:28</c:v>
                  </c:pt>
                  <c:pt idx="58">
                    <c:v>11/10/21 13:28</c:v>
                  </c:pt>
                  <c:pt idx="59">
                    <c:v>11/10/21 13:28</c:v>
                  </c:pt>
                  <c:pt idx="60">
                    <c:v>11/10/21 13:29</c:v>
                  </c:pt>
                  <c:pt idx="61">
                    <c:v>11/10/21 13:29</c:v>
                  </c:pt>
                  <c:pt idx="62">
                    <c:v>11/10/21 13:29</c:v>
                  </c:pt>
                  <c:pt idx="63">
                    <c:v>11/10/21 13:29</c:v>
                  </c:pt>
                  <c:pt idx="64">
                    <c:v>11/10/21 13:29</c:v>
                  </c:pt>
                  <c:pt idx="65">
                    <c:v>11/10/21 13:29</c:v>
                  </c:pt>
                  <c:pt idx="66">
                    <c:v>11/10/21 13:29</c:v>
                  </c:pt>
                  <c:pt idx="67">
                    <c:v>11/10/21 13:29</c:v>
                  </c:pt>
                  <c:pt idx="68">
                    <c:v>11/10/21 13:29</c:v>
                  </c:pt>
                  <c:pt idx="69">
                    <c:v>11/10/21 13:29</c:v>
                  </c:pt>
                  <c:pt idx="70">
                    <c:v>11/10/21 13:29</c:v>
                  </c:pt>
                  <c:pt idx="71">
                    <c:v>11/10/21 13:29</c:v>
                  </c:pt>
                  <c:pt idx="72">
                    <c:v>11/10/21 13:30</c:v>
                  </c:pt>
                  <c:pt idx="73">
                    <c:v>11/10/21 13:30</c:v>
                  </c:pt>
                  <c:pt idx="74">
                    <c:v>11/10/21 13:30</c:v>
                  </c:pt>
                  <c:pt idx="75">
                    <c:v>11/10/21 13:30</c:v>
                  </c:pt>
                  <c:pt idx="76">
                    <c:v>11/10/21 13:30</c:v>
                  </c:pt>
                  <c:pt idx="77">
                    <c:v>11/10/21 13:30</c:v>
                  </c:pt>
                  <c:pt idx="78">
                    <c:v>11/10/21 13:30</c:v>
                  </c:pt>
                  <c:pt idx="79">
                    <c:v>11/10/21 13:30</c:v>
                  </c:pt>
                  <c:pt idx="80">
                    <c:v>11/10/21 13:30</c:v>
                  </c:pt>
                  <c:pt idx="81">
                    <c:v>11/10/21 13:30</c:v>
                  </c:pt>
                  <c:pt idx="82">
                    <c:v>11/10/21 13:30</c:v>
                  </c:pt>
                  <c:pt idx="83">
                    <c:v>11/10/21 13:30</c:v>
                  </c:pt>
                  <c:pt idx="84">
                    <c:v>11/10/21 13:31</c:v>
                  </c:pt>
                  <c:pt idx="85">
                    <c:v>11/10/21 13:31</c:v>
                  </c:pt>
                  <c:pt idx="86">
                    <c:v>11/10/21 13:31</c:v>
                  </c:pt>
                  <c:pt idx="87">
                    <c:v>11/10/21 13:31</c:v>
                  </c:pt>
                  <c:pt idx="88">
                    <c:v>11/10/21 13:31</c:v>
                  </c:pt>
                  <c:pt idx="89">
                    <c:v>11/10/21 13:31</c:v>
                  </c:pt>
                  <c:pt idx="90">
                    <c:v>11/10/21 13:31</c:v>
                  </c:pt>
                  <c:pt idx="91">
                    <c:v>11/10/21 13:31</c:v>
                  </c:pt>
                  <c:pt idx="92">
                    <c:v>11/10/21 13:31</c:v>
                  </c:pt>
                  <c:pt idx="93">
                    <c:v>11/10/21 13:31</c:v>
                  </c:pt>
                  <c:pt idx="94">
                    <c:v>11/10/21 13:31</c:v>
                  </c:pt>
                  <c:pt idx="95">
                    <c:v>11/10/21 13:31</c:v>
                  </c:pt>
                  <c:pt idx="96">
                    <c:v>11/10/21 13:32</c:v>
                  </c:pt>
                  <c:pt idx="97">
                    <c:v>11/10/21 13:32</c:v>
                  </c:pt>
                  <c:pt idx="98">
                    <c:v>11/10/21 13:32</c:v>
                  </c:pt>
                  <c:pt idx="99">
                    <c:v>11/10/21 13:32</c:v>
                  </c:pt>
                  <c:pt idx="100">
                    <c:v>11/10/21 13:32</c:v>
                  </c:pt>
                  <c:pt idx="101">
                    <c:v>11/10/21 13:32</c:v>
                  </c:pt>
                  <c:pt idx="102">
                    <c:v>11/10/21 13:32</c:v>
                  </c:pt>
                  <c:pt idx="103">
                    <c:v>11/10/21 13:32</c:v>
                  </c:pt>
                  <c:pt idx="104">
                    <c:v>11/10/21 13:32</c:v>
                  </c:pt>
                  <c:pt idx="105">
                    <c:v>11/10/21 13:32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  <c:pt idx="7">
                    <c:v>35</c:v>
                  </c:pt>
                  <c:pt idx="8">
                    <c:v>40</c:v>
                  </c:pt>
                  <c:pt idx="9">
                    <c:v>45</c:v>
                  </c:pt>
                  <c:pt idx="10">
                    <c:v>50</c:v>
                  </c:pt>
                  <c:pt idx="11">
                    <c:v>55</c:v>
                  </c:pt>
                  <c:pt idx="12">
                    <c:v>60</c:v>
                  </c:pt>
                  <c:pt idx="13">
                    <c:v>65</c:v>
                  </c:pt>
                  <c:pt idx="14">
                    <c:v>70</c:v>
                  </c:pt>
                  <c:pt idx="15">
                    <c:v>75</c:v>
                  </c:pt>
                  <c:pt idx="16">
                    <c:v>80</c:v>
                  </c:pt>
                  <c:pt idx="17">
                    <c:v>85</c:v>
                  </c:pt>
                  <c:pt idx="18">
                    <c:v>90</c:v>
                  </c:pt>
                  <c:pt idx="19">
                    <c:v>95</c:v>
                  </c:pt>
                  <c:pt idx="20">
                    <c:v>100</c:v>
                  </c:pt>
                  <c:pt idx="21">
                    <c:v>105</c:v>
                  </c:pt>
                  <c:pt idx="22">
                    <c:v>110</c:v>
                  </c:pt>
                  <c:pt idx="23">
                    <c:v>115</c:v>
                  </c:pt>
                  <c:pt idx="24">
                    <c:v>120</c:v>
                  </c:pt>
                  <c:pt idx="25">
                    <c:v>125</c:v>
                  </c:pt>
                  <c:pt idx="26">
                    <c:v>130</c:v>
                  </c:pt>
                  <c:pt idx="27">
                    <c:v>135</c:v>
                  </c:pt>
                  <c:pt idx="28">
                    <c:v>140</c:v>
                  </c:pt>
                  <c:pt idx="29">
                    <c:v>145</c:v>
                  </c:pt>
                  <c:pt idx="30">
                    <c:v>150</c:v>
                  </c:pt>
                  <c:pt idx="31">
                    <c:v>155</c:v>
                  </c:pt>
                  <c:pt idx="32">
                    <c:v>160</c:v>
                  </c:pt>
                  <c:pt idx="33">
                    <c:v>165</c:v>
                  </c:pt>
                  <c:pt idx="34">
                    <c:v>170</c:v>
                  </c:pt>
                  <c:pt idx="35">
                    <c:v>175</c:v>
                  </c:pt>
                  <c:pt idx="36">
                    <c:v>180</c:v>
                  </c:pt>
                  <c:pt idx="37">
                    <c:v>185</c:v>
                  </c:pt>
                  <c:pt idx="38">
                    <c:v>190</c:v>
                  </c:pt>
                  <c:pt idx="39">
                    <c:v>195</c:v>
                  </c:pt>
                  <c:pt idx="40">
                    <c:v>200</c:v>
                  </c:pt>
                  <c:pt idx="41">
                    <c:v>205</c:v>
                  </c:pt>
                  <c:pt idx="42">
                    <c:v>210</c:v>
                  </c:pt>
                  <c:pt idx="43">
                    <c:v>215</c:v>
                  </c:pt>
                  <c:pt idx="44">
                    <c:v>220</c:v>
                  </c:pt>
                  <c:pt idx="45">
                    <c:v>225</c:v>
                  </c:pt>
                  <c:pt idx="46">
                    <c:v>230</c:v>
                  </c:pt>
                  <c:pt idx="47">
                    <c:v>235</c:v>
                  </c:pt>
                  <c:pt idx="48">
                    <c:v>240</c:v>
                  </c:pt>
                  <c:pt idx="49">
                    <c:v>245</c:v>
                  </c:pt>
                  <c:pt idx="50">
                    <c:v>250</c:v>
                  </c:pt>
                  <c:pt idx="51">
                    <c:v>255</c:v>
                  </c:pt>
                  <c:pt idx="52">
                    <c:v>260</c:v>
                  </c:pt>
                  <c:pt idx="53">
                    <c:v>265</c:v>
                  </c:pt>
                  <c:pt idx="54">
                    <c:v>270</c:v>
                  </c:pt>
                  <c:pt idx="55">
                    <c:v>275</c:v>
                  </c:pt>
                  <c:pt idx="56">
                    <c:v>280</c:v>
                  </c:pt>
                  <c:pt idx="57">
                    <c:v>285</c:v>
                  </c:pt>
                  <c:pt idx="58">
                    <c:v>290</c:v>
                  </c:pt>
                  <c:pt idx="59">
                    <c:v>295</c:v>
                  </c:pt>
                  <c:pt idx="60">
                    <c:v>300</c:v>
                  </c:pt>
                  <c:pt idx="61">
                    <c:v>305</c:v>
                  </c:pt>
                  <c:pt idx="62">
                    <c:v>310</c:v>
                  </c:pt>
                  <c:pt idx="63">
                    <c:v>315</c:v>
                  </c:pt>
                  <c:pt idx="64">
                    <c:v>320</c:v>
                  </c:pt>
                  <c:pt idx="65">
                    <c:v>325</c:v>
                  </c:pt>
                  <c:pt idx="66">
                    <c:v>330</c:v>
                  </c:pt>
                  <c:pt idx="67">
                    <c:v>335</c:v>
                  </c:pt>
                  <c:pt idx="68">
                    <c:v>340</c:v>
                  </c:pt>
                  <c:pt idx="69">
                    <c:v>345</c:v>
                  </c:pt>
                  <c:pt idx="70">
                    <c:v>350</c:v>
                  </c:pt>
                  <c:pt idx="71">
                    <c:v>355</c:v>
                  </c:pt>
                  <c:pt idx="72">
                    <c:v>360</c:v>
                  </c:pt>
                  <c:pt idx="73">
                    <c:v>365</c:v>
                  </c:pt>
                  <c:pt idx="74">
                    <c:v>370</c:v>
                  </c:pt>
                  <c:pt idx="75">
                    <c:v>375</c:v>
                  </c:pt>
                  <c:pt idx="76">
                    <c:v>380</c:v>
                  </c:pt>
                  <c:pt idx="77">
                    <c:v>385</c:v>
                  </c:pt>
                  <c:pt idx="78">
                    <c:v>390</c:v>
                  </c:pt>
                  <c:pt idx="79">
                    <c:v>395</c:v>
                  </c:pt>
                  <c:pt idx="80">
                    <c:v>400</c:v>
                  </c:pt>
                  <c:pt idx="81">
                    <c:v>405</c:v>
                  </c:pt>
                  <c:pt idx="82">
                    <c:v>410</c:v>
                  </c:pt>
                  <c:pt idx="83">
                    <c:v>415</c:v>
                  </c:pt>
                  <c:pt idx="84">
                    <c:v>420</c:v>
                  </c:pt>
                  <c:pt idx="85">
                    <c:v>425</c:v>
                  </c:pt>
                  <c:pt idx="86">
                    <c:v>430</c:v>
                  </c:pt>
                  <c:pt idx="87">
                    <c:v>435</c:v>
                  </c:pt>
                  <c:pt idx="88">
                    <c:v>440</c:v>
                  </c:pt>
                  <c:pt idx="89">
                    <c:v>445</c:v>
                  </c:pt>
                  <c:pt idx="90">
                    <c:v>450</c:v>
                  </c:pt>
                  <c:pt idx="91">
                    <c:v>455</c:v>
                  </c:pt>
                  <c:pt idx="92">
                    <c:v>460</c:v>
                  </c:pt>
                  <c:pt idx="93">
                    <c:v>465</c:v>
                  </c:pt>
                  <c:pt idx="94">
                    <c:v>470</c:v>
                  </c:pt>
                  <c:pt idx="95">
                    <c:v>475</c:v>
                  </c:pt>
                  <c:pt idx="96">
                    <c:v>480</c:v>
                  </c:pt>
                  <c:pt idx="97">
                    <c:v>485</c:v>
                  </c:pt>
                  <c:pt idx="98">
                    <c:v>490</c:v>
                  </c:pt>
                  <c:pt idx="99">
                    <c:v>495</c:v>
                  </c:pt>
                  <c:pt idx="100">
                    <c:v>500</c:v>
                  </c:pt>
                  <c:pt idx="101">
                    <c:v>505</c:v>
                  </c:pt>
                  <c:pt idx="102">
                    <c:v>510</c:v>
                  </c:pt>
                  <c:pt idx="103">
                    <c:v>515</c:v>
                  </c:pt>
                  <c:pt idx="104">
                    <c:v>520</c:v>
                  </c:pt>
                  <c:pt idx="105">
                    <c:v>525</c:v>
                  </c:pt>
                </c:lvl>
              </c:multiLvlStrCache>
            </c:multiLvlStrRef>
          </c:xVal>
          <c:yVal>
            <c:numRef>
              <c:f>DG_5_2021_11_10!$E$2:$E$314</c:f>
              <c:numCache>
                <c:formatCode>0.00</c:formatCode>
                <c:ptCount val="313"/>
                <c:pt idx="0">
                  <c:v>-1.2239999999993216E-2</c:v>
                </c:pt>
                <c:pt idx="1">
                  <c:v>-1.2239999999993216E-2</c:v>
                </c:pt>
                <c:pt idx="2">
                  <c:v>-1.2239999999993216E-2</c:v>
                </c:pt>
                <c:pt idx="3">
                  <c:v>-1.2239999999993216E-2</c:v>
                </c:pt>
                <c:pt idx="4">
                  <c:v>-1.2239999999993216E-2</c:v>
                </c:pt>
                <c:pt idx="5">
                  <c:v>-1.2239999999993216E-2</c:v>
                </c:pt>
                <c:pt idx="6">
                  <c:v>-1.2239999999993216E-2</c:v>
                </c:pt>
                <c:pt idx="7">
                  <c:v>3.8760000000011133E-2</c:v>
                </c:pt>
                <c:pt idx="8">
                  <c:v>3.8760000000011133E-2</c:v>
                </c:pt>
                <c:pt idx="9">
                  <c:v>-1.2239999999993216E-2</c:v>
                </c:pt>
                <c:pt idx="10">
                  <c:v>-1.2239999999993216E-2</c:v>
                </c:pt>
                <c:pt idx="11">
                  <c:v>-1.2239999999993216E-2</c:v>
                </c:pt>
                <c:pt idx="12">
                  <c:v>-1.2239999999993216E-2</c:v>
                </c:pt>
                <c:pt idx="13">
                  <c:v>-1.2239999999993216E-2</c:v>
                </c:pt>
                <c:pt idx="14">
                  <c:v>-1.2239999999993216E-2</c:v>
                </c:pt>
                <c:pt idx="15">
                  <c:v>3.8760000000011133E-2</c:v>
                </c:pt>
                <c:pt idx="16">
                  <c:v>3.8760000000011133E-2</c:v>
                </c:pt>
                <c:pt idx="17">
                  <c:v>-1.2239999999993216E-2</c:v>
                </c:pt>
                <c:pt idx="18">
                  <c:v>-1.2239999999993216E-2</c:v>
                </c:pt>
                <c:pt idx="19">
                  <c:v>-1.2239999999993216E-2</c:v>
                </c:pt>
                <c:pt idx="20">
                  <c:v>-1.2239999999993216E-2</c:v>
                </c:pt>
                <c:pt idx="21">
                  <c:v>3.8760000000011133E-2</c:v>
                </c:pt>
                <c:pt idx="22">
                  <c:v>-1.2239999999993216E-2</c:v>
                </c:pt>
                <c:pt idx="23">
                  <c:v>-1.2239999999993216E-2</c:v>
                </c:pt>
                <c:pt idx="24">
                  <c:v>3.8760000000011133E-2</c:v>
                </c:pt>
                <c:pt idx="25">
                  <c:v>-1.2239999999993216E-2</c:v>
                </c:pt>
                <c:pt idx="26">
                  <c:v>-1.2239999999993216E-2</c:v>
                </c:pt>
                <c:pt idx="27">
                  <c:v>-1.2239999999993216E-2</c:v>
                </c:pt>
                <c:pt idx="28">
                  <c:v>3.8760000000011133E-2</c:v>
                </c:pt>
                <c:pt idx="29">
                  <c:v>0.14076000000000533</c:v>
                </c:pt>
                <c:pt idx="30">
                  <c:v>0.70176000000000971</c:v>
                </c:pt>
                <c:pt idx="31">
                  <c:v>3.2007600000000056</c:v>
                </c:pt>
                <c:pt idx="32">
                  <c:v>8.9127600000000076</c:v>
                </c:pt>
                <c:pt idx="33">
                  <c:v>25.487760000000009</c:v>
                </c:pt>
                <c:pt idx="34">
                  <c:v>30.944760000000009</c:v>
                </c:pt>
                <c:pt idx="35">
                  <c:v>45.326760000000007</c:v>
                </c:pt>
                <c:pt idx="36">
                  <c:v>47.825760000000017</c:v>
                </c:pt>
                <c:pt idx="37">
                  <c:v>46.295760000000016</c:v>
                </c:pt>
                <c:pt idx="38">
                  <c:v>45.224760000000018</c:v>
                </c:pt>
                <c:pt idx="39">
                  <c:v>42.725760000000015</c:v>
                </c:pt>
                <c:pt idx="40">
                  <c:v>44.204760000000014</c:v>
                </c:pt>
                <c:pt idx="41">
                  <c:v>39.920760000000016</c:v>
                </c:pt>
                <c:pt idx="42">
                  <c:v>29.414760000000008</c:v>
                </c:pt>
                <c:pt idx="43">
                  <c:v>32.066760000000009</c:v>
                </c:pt>
                <c:pt idx="44">
                  <c:v>31.250760000000014</c:v>
                </c:pt>
                <c:pt idx="45">
                  <c:v>26.099760000000007</c:v>
                </c:pt>
                <c:pt idx="46">
                  <c:v>25.538760000000011</c:v>
                </c:pt>
                <c:pt idx="47">
                  <c:v>23.294760000000007</c:v>
                </c:pt>
                <c:pt idx="48">
                  <c:v>21.050760000000015</c:v>
                </c:pt>
                <c:pt idx="49">
                  <c:v>17.327760000000008</c:v>
                </c:pt>
                <c:pt idx="50">
                  <c:v>19.928760000000011</c:v>
                </c:pt>
                <c:pt idx="51">
                  <c:v>17.735760000000013</c:v>
                </c:pt>
                <c:pt idx="52">
                  <c:v>16.970760000000013</c:v>
                </c:pt>
                <c:pt idx="53">
                  <c:v>11.717760000000007</c:v>
                </c:pt>
                <c:pt idx="54">
                  <c:v>12.584760000000008</c:v>
                </c:pt>
                <c:pt idx="55">
                  <c:v>8.7597600000000089</c:v>
                </c:pt>
                <c:pt idx="56">
                  <c:v>6.7197600000000079</c:v>
                </c:pt>
                <c:pt idx="57">
                  <c:v>12.074760000000008</c:v>
                </c:pt>
                <c:pt idx="58">
                  <c:v>5.2917600000000098</c:v>
                </c:pt>
                <c:pt idx="59">
                  <c:v>10.952760000000007</c:v>
                </c:pt>
                <c:pt idx="60">
                  <c:v>5.393760000000011</c:v>
                </c:pt>
                <c:pt idx="61">
                  <c:v>5.6997600000000084</c:v>
                </c:pt>
                <c:pt idx="62">
                  <c:v>4.7307600000000054</c:v>
                </c:pt>
                <c:pt idx="63">
                  <c:v>4.4757600000000055</c:v>
                </c:pt>
                <c:pt idx="64">
                  <c:v>3.9147600000000082</c:v>
                </c:pt>
                <c:pt idx="65">
                  <c:v>5.393760000000011</c:v>
                </c:pt>
                <c:pt idx="66">
                  <c:v>5.2407600000000052</c:v>
                </c:pt>
                <c:pt idx="67">
                  <c:v>4.9347600000000087</c:v>
                </c:pt>
                <c:pt idx="68">
                  <c:v>7.3317600000000098</c:v>
                </c:pt>
                <c:pt idx="69">
                  <c:v>2.6397600000000083</c:v>
                </c:pt>
                <c:pt idx="70">
                  <c:v>5.1387600000000111</c:v>
                </c:pt>
                <c:pt idx="71">
                  <c:v>3.7617600000000095</c:v>
                </c:pt>
                <c:pt idx="72">
                  <c:v>2.6907600000000054</c:v>
                </c:pt>
                <c:pt idx="73">
                  <c:v>2.792760000000007</c:v>
                </c:pt>
                <c:pt idx="74">
                  <c:v>2.3847600000000084</c:v>
                </c:pt>
                <c:pt idx="75">
                  <c:v>3.6597600000000083</c:v>
                </c:pt>
                <c:pt idx="76">
                  <c:v>3.3537600000000114</c:v>
                </c:pt>
                <c:pt idx="77">
                  <c:v>2.6397600000000083</c:v>
                </c:pt>
                <c:pt idx="78">
                  <c:v>4.9857600000000053</c:v>
                </c:pt>
                <c:pt idx="79">
                  <c:v>2.0277600000000069</c:v>
                </c:pt>
                <c:pt idx="80">
                  <c:v>4.4757600000000055</c:v>
                </c:pt>
                <c:pt idx="81">
                  <c:v>2.9457600000000053</c:v>
                </c:pt>
                <c:pt idx="82">
                  <c:v>1.8237600000000111</c:v>
                </c:pt>
                <c:pt idx="83">
                  <c:v>2.1807600000000056</c:v>
                </c:pt>
                <c:pt idx="84">
                  <c:v>2.4867600000000096</c:v>
                </c:pt>
                <c:pt idx="85">
                  <c:v>2.5377600000000067</c:v>
                </c:pt>
                <c:pt idx="86">
                  <c:v>2.2827600000000068</c:v>
                </c:pt>
                <c:pt idx="87">
                  <c:v>2.0277600000000069</c:v>
                </c:pt>
                <c:pt idx="88">
                  <c:v>1.1607600000000053</c:v>
                </c:pt>
                <c:pt idx="89">
                  <c:v>2.2827600000000068</c:v>
                </c:pt>
                <c:pt idx="90">
                  <c:v>1.0587600000000112</c:v>
                </c:pt>
                <c:pt idx="91">
                  <c:v>1.5177600000000069</c:v>
                </c:pt>
                <c:pt idx="92">
                  <c:v>1.6707600000000054</c:v>
                </c:pt>
                <c:pt idx="93">
                  <c:v>2.2827600000000068</c:v>
                </c:pt>
                <c:pt idx="94">
                  <c:v>1.0587600000000112</c:v>
                </c:pt>
                <c:pt idx="95">
                  <c:v>1.4157600000000055</c:v>
                </c:pt>
                <c:pt idx="96">
                  <c:v>0.39576000000000533</c:v>
                </c:pt>
                <c:pt idx="97">
                  <c:v>0.80376000000001113</c:v>
                </c:pt>
                <c:pt idx="98">
                  <c:v>1.2627600000000068</c:v>
                </c:pt>
                <c:pt idx="99">
                  <c:v>0.54876000000001113</c:v>
                </c:pt>
                <c:pt idx="100">
                  <c:v>0.49776000000000681</c:v>
                </c:pt>
                <c:pt idx="101">
                  <c:v>0.59976000000000829</c:v>
                </c:pt>
                <c:pt idx="102">
                  <c:v>0.65076000000000533</c:v>
                </c:pt>
                <c:pt idx="103">
                  <c:v>0.39576000000000533</c:v>
                </c:pt>
                <c:pt idx="104">
                  <c:v>0.4467600000000097</c:v>
                </c:pt>
                <c:pt idx="105">
                  <c:v>1.1097600000000083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77-419C-B234-A953095B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DG_5_2021_11_10!$D$1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DG_5_2021_11_10!$A$2:$C$314</c15:sqref>
                        </c15:formulaRef>
                      </c:ext>
                    </c:extLst>
                    <c:multiLvlStrCache>
                      <c:ptCount val="106"/>
                      <c:lvl>
                        <c:pt idx="0">
                          <c:v>65</c:v>
                        </c:pt>
                        <c:pt idx="1">
                          <c:v>65</c:v>
                        </c:pt>
                        <c:pt idx="2">
                          <c:v>65</c:v>
                        </c:pt>
                        <c:pt idx="3">
                          <c:v>65</c:v>
                        </c:pt>
                        <c:pt idx="4">
                          <c:v>65</c:v>
                        </c:pt>
                        <c:pt idx="5">
                          <c:v>65</c:v>
                        </c:pt>
                        <c:pt idx="6">
                          <c:v>65</c:v>
                        </c:pt>
                        <c:pt idx="7">
                          <c:v>65.1</c:v>
                        </c:pt>
                        <c:pt idx="8">
                          <c:v>65.1</c:v>
                        </c:pt>
                        <c:pt idx="9">
                          <c:v>65</c:v>
                        </c:pt>
                        <c:pt idx="10">
                          <c:v>65</c:v>
                        </c:pt>
                        <c:pt idx="11">
                          <c:v>65</c:v>
                        </c:pt>
                        <c:pt idx="12">
                          <c:v>65</c:v>
                        </c:pt>
                        <c:pt idx="13">
                          <c:v>65</c:v>
                        </c:pt>
                        <c:pt idx="14">
                          <c:v>65</c:v>
                        </c:pt>
                        <c:pt idx="15">
                          <c:v>65.1</c:v>
                        </c:pt>
                        <c:pt idx="16">
                          <c:v>65.1</c:v>
                        </c:pt>
                        <c:pt idx="17">
                          <c:v>65</c:v>
                        </c:pt>
                        <c:pt idx="18">
                          <c:v>65</c:v>
                        </c:pt>
                        <c:pt idx="19">
                          <c:v>65</c:v>
                        </c:pt>
                        <c:pt idx="20">
                          <c:v>65</c:v>
                        </c:pt>
                        <c:pt idx="21">
                          <c:v>65.1</c:v>
                        </c:pt>
                        <c:pt idx="22">
                          <c:v>65</c:v>
                        </c:pt>
                        <c:pt idx="23">
                          <c:v>65</c:v>
                        </c:pt>
                        <c:pt idx="24">
                          <c:v>65.1</c:v>
                        </c:pt>
                        <c:pt idx="25">
                          <c:v>65</c:v>
                        </c:pt>
                        <c:pt idx="26">
                          <c:v>65</c:v>
                        </c:pt>
                        <c:pt idx="27">
                          <c:v>65</c:v>
                        </c:pt>
                        <c:pt idx="28">
                          <c:v>65.1</c:v>
                        </c:pt>
                        <c:pt idx="29">
                          <c:v>65.3</c:v>
                        </c:pt>
                        <c:pt idx="30">
                          <c:v>66.4</c:v>
                        </c:pt>
                        <c:pt idx="31">
                          <c:v>71.3</c:v>
                        </c:pt>
                        <c:pt idx="32">
                          <c:v>82.5</c:v>
                        </c:pt>
                        <c:pt idx="33">
                          <c:v>115</c:v>
                        </c:pt>
                        <c:pt idx="34">
                          <c:v>125.7</c:v>
                        </c:pt>
                        <c:pt idx="35">
                          <c:v>153.9</c:v>
                        </c:pt>
                        <c:pt idx="36">
                          <c:v>158.8</c:v>
                        </c:pt>
                        <c:pt idx="37">
                          <c:v>155.8</c:v>
                        </c:pt>
                        <c:pt idx="38">
                          <c:v>153.7</c:v>
                        </c:pt>
                        <c:pt idx="39">
                          <c:v>148.8</c:v>
                        </c:pt>
                        <c:pt idx="40">
                          <c:v>151.7</c:v>
                        </c:pt>
                        <c:pt idx="41">
                          <c:v>143.3</c:v>
                        </c:pt>
                        <c:pt idx="42">
                          <c:v>122.7</c:v>
                        </c:pt>
                        <c:pt idx="43">
                          <c:v>127.9</c:v>
                        </c:pt>
                        <c:pt idx="44">
                          <c:v>126.3</c:v>
                        </c:pt>
                        <c:pt idx="45">
                          <c:v>116.2</c:v>
                        </c:pt>
                        <c:pt idx="46">
                          <c:v>115.1</c:v>
                        </c:pt>
                        <c:pt idx="47">
                          <c:v>110.7</c:v>
                        </c:pt>
                        <c:pt idx="48">
                          <c:v>106.3</c:v>
                        </c:pt>
                        <c:pt idx="49">
                          <c:v>99</c:v>
                        </c:pt>
                        <c:pt idx="50">
                          <c:v>104.1</c:v>
                        </c:pt>
                        <c:pt idx="51">
                          <c:v>99.8</c:v>
                        </c:pt>
                        <c:pt idx="52">
                          <c:v>98.3</c:v>
                        </c:pt>
                        <c:pt idx="53">
                          <c:v>88</c:v>
                        </c:pt>
                        <c:pt idx="54">
                          <c:v>89.7</c:v>
                        </c:pt>
                        <c:pt idx="55">
                          <c:v>82.2</c:v>
                        </c:pt>
                        <c:pt idx="56">
                          <c:v>78.2</c:v>
                        </c:pt>
                        <c:pt idx="57">
                          <c:v>88.7</c:v>
                        </c:pt>
                        <c:pt idx="58">
                          <c:v>75.4</c:v>
                        </c:pt>
                        <c:pt idx="59">
                          <c:v>86.5</c:v>
                        </c:pt>
                        <c:pt idx="60">
                          <c:v>75.6</c:v>
                        </c:pt>
                        <c:pt idx="61">
                          <c:v>76.2</c:v>
                        </c:pt>
                        <c:pt idx="62">
                          <c:v>74.3</c:v>
                        </c:pt>
                        <c:pt idx="63">
                          <c:v>73.8</c:v>
                        </c:pt>
                        <c:pt idx="64">
                          <c:v>72.7</c:v>
                        </c:pt>
                        <c:pt idx="65">
                          <c:v>75.6</c:v>
                        </c:pt>
                        <c:pt idx="66">
                          <c:v>75.3</c:v>
                        </c:pt>
                        <c:pt idx="67">
                          <c:v>74.7</c:v>
                        </c:pt>
                        <c:pt idx="68">
                          <c:v>79.4</c:v>
                        </c:pt>
                        <c:pt idx="69">
                          <c:v>70.2</c:v>
                        </c:pt>
                        <c:pt idx="70">
                          <c:v>75.1</c:v>
                        </c:pt>
                        <c:pt idx="71">
                          <c:v>72.4</c:v>
                        </c:pt>
                        <c:pt idx="72">
                          <c:v>70.3</c:v>
                        </c:pt>
                        <c:pt idx="73">
                          <c:v>70.5</c:v>
                        </c:pt>
                        <c:pt idx="74">
                          <c:v>69.7</c:v>
                        </c:pt>
                        <c:pt idx="75">
                          <c:v>72.2</c:v>
                        </c:pt>
                        <c:pt idx="76">
                          <c:v>71.6</c:v>
                        </c:pt>
                        <c:pt idx="77">
                          <c:v>70.2</c:v>
                        </c:pt>
                        <c:pt idx="78">
                          <c:v>74.8</c:v>
                        </c:pt>
                        <c:pt idx="79">
                          <c:v>69</c:v>
                        </c:pt>
                        <c:pt idx="80">
                          <c:v>73.8</c:v>
                        </c:pt>
                        <c:pt idx="81">
                          <c:v>70.8</c:v>
                        </c:pt>
                        <c:pt idx="82">
                          <c:v>68.6</c:v>
                        </c:pt>
                        <c:pt idx="83">
                          <c:v>69.3</c:v>
                        </c:pt>
                        <c:pt idx="84">
                          <c:v>69.9</c:v>
                        </c:pt>
                        <c:pt idx="85">
                          <c:v>70</c:v>
                        </c:pt>
                        <c:pt idx="86">
                          <c:v>69.5</c:v>
                        </c:pt>
                        <c:pt idx="87">
                          <c:v>69</c:v>
                        </c:pt>
                        <c:pt idx="88">
                          <c:v>67.3</c:v>
                        </c:pt>
                        <c:pt idx="89">
                          <c:v>69.5</c:v>
                        </c:pt>
                        <c:pt idx="90">
                          <c:v>67.1</c:v>
                        </c:pt>
                        <c:pt idx="91">
                          <c:v>68</c:v>
                        </c:pt>
                        <c:pt idx="92">
                          <c:v>68.3</c:v>
                        </c:pt>
                        <c:pt idx="93">
                          <c:v>69.5</c:v>
                        </c:pt>
                        <c:pt idx="94">
                          <c:v>67.1</c:v>
                        </c:pt>
                        <c:pt idx="95">
                          <c:v>67.8</c:v>
                        </c:pt>
                        <c:pt idx="96">
                          <c:v>65.8</c:v>
                        </c:pt>
                        <c:pt idx="97">
                          <c:v>66.6</c:v>
                        </c:pt>
                        <c:pt idx="98">
                          <c:v>67.5</c:v>
                        </c:pt>
                        <c:pt idx="99">
                          <c:v>66.1</c:v>
                        </c:pt>
                        <c:pt idx="100">
                          <c:v>66</c:v>
                        </c:pt>
                        <c:pt idx="101">
                          <c:v>66.2</c:v>
                        </c:pt>
                        <c:pt idx="102">
                          <c:v>66.3</c:v>
                        </c:pt>
                        <c:pt idx="103">
                          <c:v>65.8</c:v>
                        </c:pt>
                        <c:pt idx="104">
                          <c:v>65.9</c:v>
                        </c:pt>
                        <c:pt idx="105">
                          <c:v>67.2</c:v>
                        </c:pt>
                      </c:lvl>
                      <c:lvl>
                        <c:pt idx="0">
                          <c:v>11/10/21 13:24</c:v>
                        </c:pt>
                        <c:pt idx="1">
                          <c:v>11/10/21 13:24</c:v>
                        </c:pt>
                        <c:pt idx="2">
                          <c:v>11/10/21 13:24</c:v>
                        </c:pt>
                        <c:pt idx="3">
                          <c:v>11/10/21 13:24</c:v>
                        </c:pt>
                        <c:pt idx="4">
                          <c:v>11/10/21 13:24</c:v>
                        </c:pt>
                        <c:pt idx="5">
                          <c:v>11/10/21 13:24</c:v>
                        </c:pt>
                        <c:pt idx="6">
                          <c:v>11/10/21 13:24</c:v>
                        </c:pt>
                        <c:pt idx="7">
                          <c:v>11/10/21 13:24</c:v>
                        </c:pt>
                        <c:pt idx="8">
                          <c:v>11/10/21 13:24</c:v>
                        </c:pt>
                        <c:pt idx="9">
                          <c:v>11/10/21 13:24</c:v>
                        </c:pt>
                        <c:pt idx="10">
                          <c:v>11/10/21 13:24</c:v>
                        </c:pt>
                        <c:pt idx="11">
                          <c:v>11/10/21 13:24</c:v>
                        </c:pt>
                        <c:pt idx="12">
                          <c:v>11/10/21 13:25</c:v>
                        </c:pt>
                        <c:pt idx="13">
                          <c:v>11/10/21 13:25</c:v>
                        </c:pt>
                        <c:pt idx="14">
                          <c:v>11/10/21 13:25</c:v>
                        </c:pt>
                        <c:pt idx="15">
                          <c:v>11/10/21 13:25</c:v>
                        </c:pt>
                        <c:pt idx="16">
                          <c:v>11/10/21 13:25</c:v>
                        </c:pt>
                        <c:pt idx="17">
                          <c:v>11/10/21 13:25</c:v>
                        </c:pt>
                        <c:pt idx="18">
                          <c:v>11/10/21 13:25</c:v>
                        </c:pt>
                        <c:pt idx="19">
                          <c:v>11/10/21 13:25</c:v>
                        </c:pt>
                        <c:pt idx="20">
                          <c:v>11/10/21 13:25</c:v>
                        </c:pt>
                        <c:pt idx="21">
                          <c:v>11/10/21 13:25</c:v>
                        </c:pt>
                        <c:pt idx="22">
                          <c:v>11/10/21 13:25</c:v>
                        </c:pt>
                        <c:pt idx="23">
                          <c:v>11/10/21 13:25</c:v>
                        </c:pt>
                        <c:pt idx="24">
                          <c:v>11/10/21 13:26</c:v>
                        </c:pt>
                        <c:pt idx="25">
                          <c:v>11/10/21 13:26</c:v>
                        </c:pt>
                        <c:pt idx="26">
                          <c:v>11/10/21 13:26</c:v>
                        </c:pt>
                        <c:pt idx="27">
                          <c:v>11/10/21 13:26</c:v>
                        </c:pt>
                        <c:pt idx="28">
                          <c:v>11/10/21 13:26</c:v>
                        </c:pt>
                        <c:pt idx="29">
                          <c:v>11/10/21 13:26</c:v>
                        </c:pt>
                        <c:pt idx="30">
                          <c:v>11/10/21 13:26</c:v>
                        </c:pt>
                        <c:pt idx="31">
                          <c:v>11/10/21 13:26</c:v>
                        </c:pt>
                        <c:pt idx="32">
                          <c:v>11/10/21 13:26</c:v>
                        </c:pt>
                        <c:pt idx="33">
                          <c:v>11/10/21 13:26</c:v>
                        </c:pt>
                        <c:pt idx="34">
                          <c:v>11/10/21 13:26</c:v>
                        </c:pt>
                        <c:pt idx="35">
                          <c:v>11/10/21 13:26</c:v>
                        </c:pt>
                        <c:pt idx="36">
                          <c:v>11/10/21 13:27</c:v>
                        </c:pt>
                        <c:pt idx="37">
                          <c:v>11/10/21 13:27</c:v>
                        </c:pt>
                        <c:pt idx="38">
                          <c:v>11/10/21 13:27</c:v>
                        </c:pt>
                        <c:pt idx="39">
                          <c:v>11/10/21 13:27</c:v>
                        </c:pt>
                        <c:pt idx="40">
                          <c:v>11/10/21 13:27</c:v>
                        </c:pt>
                        <c:pt idx="41">
                          <c:v>11/10/21 13:27</c:v>
                        </c:pt>
                        <c:pt idx="42">
                          <c:v>11/10/21 13:27</c:v>
                        </c:pt>
                        <c:pt idx="43">
                          <c:v>11/10/21 13:27</c:v>
                        </c:pt>
                        <c:pt idx="44">
                          <c:v>11/10/21 13:27</c:v>
                        </c:pt>
                        <c:pt idx="45">
                          <c:v>11/10/21 13:27</c:v>
                        </c:pt>
                        <c:pt idx="46">
                          <c:v>11/10/21 13:27</c:v>
                        </c:pt>
                        <c:pt idx="47">
                          <c:v>11/10/21 13:27</c:v>
                        </c:pt>
                        <c:pt idx="48">
                          <c:v>11/10/21 13:28</c:v>
                        </c:pt>
                        <c:pt idx="49">
                          <c:v>11/10/21 13:28</c:v>
                        </c:pt>
                        <c:pt idx="50">
                          <c:v>11/10/21 13:28</c:v>
                        </c:pt>
                        <c:pt idx="51">
                          <c:v>11/10/21 13:28</c:v>
                        </c:pt>
                        <c:pt idx="52">
                          <c:v>11/10/21 13:28</c:v>
                        </c:pt>
                        <c:pt idx="53">
                          <c:v>11/10/21 13:28</c:v>
                        </c:pt>
                        <c:pt idx="54">
                          <c:v>11/10/21 13:28</c:v>
                        </c:pt>
                        <c:pt idx="55">
                          <c:v>11/10/21 13:28</c:v>
                        </c:pt>
                        <c:pt idx="56">
                          <c:v>11/10/21 13:28</c:v>
                        </c:pt>
                        <c:pt idx="57">
                          <c:v>11/10/21 13:28</c:v>
                        </c:pt>
                        <c:pt idx="58">
                          <c:v>11/10/21 13:28</c:v>
                        </c:pt>
                        <c:pt idx="59">
                          <c:v>11/10/21 13:28</c:v>
                        </c:pt>
                        <c:pt idx="60">
                          <c:v>11/10/21 13:29</c:v>
                        </c:pt>
                        <c:pt idx="61">
                          <c:v>11/10/21 13:29</c:v>
                        </c:pt>
                        <c:pt idx="62">
                          <c:v>11/10/21 13:29</c:v>
                        </c:pt>
                        <c:pt idx="63">
                          <c:v>11/10/21 13:29</c:v>
                        </c:pt>
                        <c:pt idx="64">
                          <c:v>11/10/21 13:29</c:v>
                        </c:pt>
                        <c:pt idx="65">
                          <c:v>11/10/21 13:29</c:v>
                        </c:pt>
                        <c:pt idx="66">
                          <c:v>11/10/21 13:29</c:v>
                        </c:pt>
                        <c:pt idx="67">
                          <c:v>11/10/21 13:29</c:v>
                        </c:pt>
                        <c:pt idx="68">
                          <c:v>11/10/21 13:29</c:v>
                        </c:pt>
                        <c:pt idx="69">
                          <c:v>11/10/21 13:29</c:v>
                        </c:pt>
                        <c:pt idx="70">
                          <c:v>11/10/21 13:29</c:v>
                        </c:pt>
                        <c:pt idx="71">
                          <c:v>11/10/21 13:29</c:v>
                        </c:pt>
                        <c:pt idx="72">
                          <c:v>11/10/21 13:30</c:v>
                        </c:pt>
                        <c:pt idx="73">
                          <c:v>11/10/21 13:30</c:v>
                        </c:pt>
                        <c:pt idx="74">
                          <c:v>11/10/21 13:30</c:v>
                        </c:pt>
                        <c:pt idx="75">
                          <c:v>11/10/21 13:30</c:v>
                        </c:pt>
                        <c:pt idx="76">
                          <c:v>11/10/21 13:30</c:v>
                        </c:pt>
                        <c:pt idx="77">
                          <c:v>11/10/21 13:30</c:v>
                        </c:pt>
                        <c:pt idx="78">
                          <c:v>11/10/21 13:30</c:v>
                        </c:pt>
                        <c:pt idx="79">
                          <c:v>11/10/21 13:30</c:v>
                        </c:pt>
                        <c:pt idx="80">
                          <c:v>11/10/21 13:30</c:v>
                        </c:pt>
                        <c:pt idx="81">
                          <c:v>11/10/21 13:30</c:v>
                        </c:pt>
                        <c:pt idx="82">
                          <c:v>11/10/21 13:30</c:v>
                        </c:pt>
                        <c:pt idx="83">
                          <c:v>11/10/21 13:30</c:v>
                        </c:pt>
                        <c:pt idx="84">
                          <c:v>11/10/21 13:31</c:v>
                        </c:pt>
                        <c:pt idx="85">
                          <c:v>11/10/21 13:31</c:v>
                        </c:pt>
                        <c:pt idx="86">
                          <c:v>11/10/21 13:31</c:v>
                        </c:pt>
                        <c:pt idx="87">
                          <c:v>11/10/21 13:31</c:v>
                        </c:pt>
                        <c:pt idx="88">
                          <c:v>11/10/21 13:31</c:v>
                        </c:pt>
                        <c:pt idx="89">
                          <c:v>11/10/21 13:31</c:v>
                        </c:pt>
                        <c:pt idx="90">
                          <c:v>11/10/21 13:31</c:v>
                        </c:pt>
                        <c:pt idx="91">
                          <c:v>11/10/21 13:31</c:v>
                        </c:pt>
                        <c:pt idx="92">
                          <c:v>11/10/21 13:31</c:v>
                        </c:pt>
                        <c:pt idx="93">
                          <c:v>11/10/21 13:31</c:v>
                        </c:pt>
                        <c:pt idx="94">
                          <c:v>11/10/21 13:31</c:v>
                        </c:pt>
                        <c:pt idx="95">
                          <c:v>11/10/21 13:31</c:v>
                        </c:pt>
                        <c:pt idx="96">
                          <c:v>11/10/21 13:32</c:v>
                        </c:pt>
                        <c:pt idx="97">
                          <c:v>11/10/21 13:32</c:v>
                        </c:pt>
                        <c:pt idx="98">
                          <c:v>11/10/21 13:32</c:v>
                        </c:pt>
                        <c:pt idx="99">
                          <c:v>11/10/21 13:32</c:v>
                        </c:pt>
                        <c:pt idx="100">
                          <c:v>11/10/21 13:32</c:v>
                        </c:pt>
                        <c:pt idx="101">
                          <c:v>11/10/21 13:32</c:v>
                        </c:pt>
                        <c:pt idx="102">
                          <c:v>11/10/21 13:32</c:v>
                        </c:pt>
                        <c:pt idx="103">
                          <c:v>11/10/21 13:32</c:v>
                        </c:pt>
                        <c:pt idx="104">
                          <c:v>11/10/21 13:32</c:v>
                        </c:pt>
                        <c:pt idx="105">
                          <c:v>11/10/21 13:32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DG_5_2021_11_10!$D$2:$D$314</c15:sqref>
                        </c15:formulaRef>
                      </c:ext>
                    </c:extLst>
                    <c:numCache>
                      <c:formatCode>0.00</c:formatCode>
                      <c:ptCount val="313"/>
                      <c:pt idx="0">
                        <c:v>-2.3999999999986699E-2</c:v>
                      </c:pt>
                      <c:pt idx="1">
                        <c:v>-2.3999999999986699E-2</c:v>
                      </c:pt>
                      <c:pt idx="2">
                        <c:v>-2.3999999999986699E-2</c:v>
                      </c:pt>
                      <c:pt idx="3">
                        <c:v>-2.3999999999986699E-2</c:v>
                      </c:pt>
                      <c:pt idx="4">
                        <c:v>-2.3999999999986699E-2</c:v>
                      </c:pt>
                      <c:pt idx="5">
                        <c:v>-2.3999999999986699E-2</c:v>
                      </c:pt>
                      <c:pt idx="6">
                        <c:v>-2.3999999999986699E-2</c:v>
                      </c:pt>
                      <c:pt idx="7">
                        <c:v>7.6000000000021828E-2</c:v>
                      </c:pt>
                      <c:pt idx="8">
                        <c:v>7.6000000000021828E-2</c:v>
                      </c:pt>
                      <c:pt idx="9">
                        <c:v>-2.3999999999986699E-2</c:v>
                      </c:pt>
                      <c:pt idx="10">
                        <c:v>-2.3999999999986699E-2</c:v>
                      </c:pt>
                      <c:pt idx="11">
                        <c:v>-2.3999999999986699E-2</c:v>
                      </c:pt>
                      <c:pt idx="12">
                        <c:v>-2.3999999999986699E-2</c:v>
                      </c:pt>
                      <c:pt idx="13">
                        <c:v>-2.3999999999986699E-2</c:v>
                      </c:pt>
                      <c:pt idx="14">
                        <c:v>-2.3999999999986699E-2</c:v>
                      </c:pt>
                      <c:pt idx="15">
                        <c:v>7.6000000000021828E-2</c:v>
                      </c:pt>
                      <c:pt idx="16">
                        <c:v>7.6000000000021828E-2</c:v>
                      </c:pt>
                      <c:pt idx="17">
                        <c:v>-2.3999999999986699E-2</c:v>
                      </c:pt>
                      <c:pt idx="18">
                        <c:v>-2.3999999999986699E-2</c:v>
                      </c:pt>
                      <c:pt idx="19">
                        <c:v>-2.3999999999986699E-2</c:v>
                      </c:pt>
                      <c:pt idx="20">
                        <c:v>-2.3999999999986699E-2</c:v>
                      </c:pt>
                      <c:pt idx="21">
                        <c:v>7.6000000000021828E-2</c:v>
                      </c:pt>
                      <c:pt idx="22">
                        <c:v>-2.3999999999986699E-2</c:v>
                      </c:pt>
                      <c:pt idx="23">
                        <c:v>-2.3999999999986699E-2</c:v>
                      </c:pt>
                      <c:pt idx="24">
                        <c:v>7.6000000000021828E-2</c:v>
                      </c:pt>
                      <c:pt idx="25">
                        <c:v>-2.3999999999986699E-2</c:v>
                      </c:pt>
                      <c:pt idx="26">
                        <c:v>-2.3999999999986699E-2</c:v>
                      </c:pt>
                      <c:pt idx="27">
                        <c:v>-2.3999999999986699E-2</c:v>
                      </c:pt>
                      <c:pt idx="28">
                        <c:v>7.6000000000021828E-2</c:v>
                      </c:pt>
                      <c:pt idx="29">
                        <c:v>0.27600000000001046</c:v>
                      </c:pt>
                      <c:pt idx="30">
                        <c:v>1.376000000000019</c:v>
                      </c:pt>
                      <c:pt idx="31">
                        <c:v>6.2760000000000105</c:v>
                      </c:pt>
                      <c:pt idx="32">
                        <c:v>17.476000000000013</c:v>
                      </c:pt>
                      <c:pt idx="33">
                        <c:v>49.976000000000013</c:v>
                      </c:pt>
                      <c:pt idx="34">
                        <c:v>60.676000000000016</c:v>
                      </c:pt>
                      <c:pt idx="35">
                        <c:v>88.876000000000019</c:v>
                      </c:pt>
                      <c:pt idx="36">
                        <c:v>93.776000000000025</c:v>
                      </c:pt>
                      <c:pt idx="37">
                        <c:v>90.776000000000025</c:v>
                      </c:pt>
                      <c:pt idx="38">
                        <c:v>88.67600000000003</c:v>
                      </c:pt>
                      <c:pt idx="39">
                        <c:v>83.776000000000025</c:v>
                      </c:pt>
                      <c:pt idx="40">
                        <c:v>86.67600000000003</c:v>
                      </c:pt>
                      <c:pt idx="41">
                        <c:v>78.276000000000025</c:v>
                      </c:pt>
                      <c:pt idx="42">
                        <c:v>57.676000000000016</c:v>
                      </c:pt>
                      <c:pt idx="43">
                        <c:v>62.876000000000019</c:v>
                      </c:pt>
                      <c:pt idx="44">
                        <c:v>61.276000000000025</c:v>
                      </c:pt>
                      <c:pt idx="45">
                        <c:v>51.176000000000016</c:v>
                      </c:pt>
                      <c:pt idx="46">
                        <c:v>50.076000000000022</c:v>
                      </c:pt>
                      <c:pt idx="47">
                        <c:v>45.676000000000016</c:v>
                      </c:pt>
                      <c:pt idx="48">
                        <c:v>41.276000000000025</c:v>
                      </c:pt>
                      <c:pt idx="49">
                        <c:v>33.976000000000013</c:v>
                      </c:pt>
                      <c:pt idx="50">
                        <c:v>39.076000000000022</c:v>
                      </c:pt>
                      <c:pt idx="51">
                        <c:v>34.776000000000025</c:v>
                      </c:pt>
                      <c:pt idx="52">
                        <c:v>33.276000000000025</c:v>
                      </c:pt>
                      <c:pt idx="53">
                        <c:v>22.976000000000013</c:v>
                      </c:pt>
                      <c:pt idx="54">
                        <c:v>24.676000000000016</c:v>
                      </c:pt>
                      <c:pt idx="55">
                        <c:v>17.176000000000016</c:v>
                      </c:pt>
                      <c:pt idx="56">
                        <c:v>13.176000000000016</c:v>
                      </c:pt>
                      <c:pt idx="57">
                        <c:v>23.676000000000016</c:v>
                      </c:pt>
                      <c:pt idx="58">
                        <c:v>10.376000000000019</c:v>
                      </c:pt>
                      <c:pt idx="59">
                        <c:v>21.476000000000013</c:v>
                      </c:pt>
                      <c:pt idx="60">
                        <c:v>10.576000000000022</c:v>
                      </c:pt>
                      <c:pt idx="61">
                        <c:v>11.176000000000016</c:v>
                      </c:pt>
                      <c:pt idx="62">
                        <c:v>9.2760000000000105</c:v>
                      </c:pt>
                      <c:pt idx="63">
                        <c:v>8.7760000000000105</c:v>
                      </c:pt>
                      <c:pt idx="64">
                        <c:v>7.6760000000000161</c:v>
                      </c:pt>
                      <c:pt idx="65">
                        <c:v>10.576000000000022</c:v>
                      </c:pt>
                      <c:pt idx="66">
                        <c:v>10.27600000000001</c:v>
                      </c:pt>
                      <c:pt idx="67">
                        <c:v>9.6760000000000161</c:v>
                      </c:pt>
                      <c:pt idx="68">
                        <c:v>14.376000000000019</c:v>
                      </c:pt>
                      <c:pt idx="69">
                        <c:v>5.1760000000000161</c:v>
                      </c:pt>
                      <c:pt idx="70">
                        <c:v>10.076000000000022</c:v>
                      </c:pt>
                      <c:pt idx="71">
                        <c:v>7.376000000000019</c:v>
                      </c:pt>
                      <c:pt idx="72">
                        <c:v>5.2760000000000105</c:v>
                      </c:pt>
                      <c:pt idx="73">
                        <c:v>5.4760000000000133</c:v>
                      </c:pt>
                      <c:pt idx="74">
                        <c:v>4.6760000000000161</c:v>
                      </c:pt>
                      <c:pt idx="75">
                        <c:v>7.1760000000000161</c:v>
                      </c:pt>
                      <c:pt idx="76">
                        <c:v>6.5760000000000218</c:v>
                      </c:pt>
                      <c:pt idx="77">
                        <c:v>5.1760000000000161</c:v>
                      </c:pt>
                      <c:pt idx="78">
                        <c:v>9.7760000000000105</c:v>
                      </c:pt>
                      <c:pt idx="79">
                        <c:v>3.9760000000000133</c:v>
                      </c:pt>
                      <c:pt idx="80">
                        <c:v>8.7760000000000105</c:v>
                      </c:pt>
                      <c:pt idx="81">
                        <c:v>5.7760000000000105</c:v>
                      </c:pt>
                      <c:pt idx="82">
                        <c:v>3.5760000000000218</c:v>
                      </c:pt>
                      <c:pt idx="83">
                        <c:v>4.2760000000000105</c:v>
                      </c:pt>
                      <c:pt idx="84">
                        <c:v>4.876000000000019</c:v>
                      </c:pt>
                      <c:pt idx="85">
                        <c:v>4.9760000000000133</c:v>
                      </c:pt>
                      <c:pt idx="86">
                        <c:v>4.4760000000000133</c:v>
                      </c:pt>
                      <c:pt idx="87">
                        <c:v>3.9760000000000133</c:v>
                      </c:pt>
                      <c:pt idx="88">
                        <c:v>2.2760000000000105</c:v>
                      </c:pt>
                      <c:pt idx="89">
                        <c:v>4.4760000000000133</c:v>
                      </c:pt>
                      <c:pt idx="90">
                        <c:v>2.0760000000000218</c:v>
                      </c:pt>
                      <c:pt idx="91">
                        <c:v>2.9760000000000133</c:v>
                      </c:pt>
                      <c:pt idx="92">
                        <c:v>3.2760000000000105</c:v>
                      </c:pt>
                      <c:pt idx="93">
                        <c:v>4.4760000000000133</c:v>
                      </c:pt>
                      <c:pt idx="94">
                        <c:v>2.0760000000000218</c:v>
                      </c:pt>
                      <c:pt idx="95">
                        <c:v>2.7760000000000105</c:v>
                      </c:pt>
                      <c:pt idx="96">
                        <c:v>0.77600000000001046</c:v>
                      </c:pt>
                      <c:pt idx="97">
                        <c:v>1.5760000000000218</c:v>
                      </c:pt>
                      <c:pt idx="98">
                        <c:v>2.4760000000000133</c:v>
                      </c:pt>
                      <c:pt idx="99">
                        <c:v>1.0760000000000218</c:v>
                      </c:pt>
                      <c:pt idx="100">
                        <c:v>0.9760000000000133</c:v>
                      </c:pt>
                      <c:pt idx="101">
                        <c:v>1.1760000000000161</c:v>
                      </c:pt>
                      <c:pt idx="102">
                        <c:v>1.2760000000000105</c:v>
                      </c:pt>
                      <c:pt idx="103">
                        <c:v>0.77600000000001046</c:v>
                      </c:pt>
                      <c:pt idx="104">
                        <c:v>0.87600000000001899</c:v>
                      </c:pt>
                      <c:pt idx="105">
                        <c:v>2.1760000000000161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C77-419C-B234-A953095B4D5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DG_5_2021_11_10!$F$1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DG_5_2021_11_10!$A$2:$C$314</c15:sqref>
                        </c15:formulaRef>
                      </c:ext>
                    </c:extLst>
                    <c:multiLvlStrCache>
                      <c:ptCount val="106"/>
                      <c:lvl>
                        <c:pt idx="0">
                          <c:v>65</c:v>
                        </c:pt>
                        <c:pt idx="1">
                          <c:v>65</c:v>
                        </c:pt>
                        <c:pt idx="2">
                          <c:v>65</c:v>
                        </c:pt>
                        <c:pt idx="3">
                          <c:v>65</c:v>
                        </c:pt>
                        <c:pt idx="4">
                          <c:v>65</c:v>
                        </c:pt>
                        <c:pt idx="5">
                          <c:v>65</c:v>
                        </c:pt>
                        <c:pt idx="6">
                          <c:v>65</c:v>
                        </c:pt>
                        <c:pt idx="7">
                          <c:v>65.1</c:v>
                        </c:pt>
                        <c:pt idx="8">
                          <c:v>65.1</c:v>
                        </c:pt>
                        <c:pt idx="9">
                          <c:v>65</c:v>
                        </c:pt>
                        <c:pt idx="10">
                          <c:v>65</c:v>
                        </c:pt>
                        <c:pt idx="11">
                          <c:v>65</c:v>
                        </c:pt>
                        <c:pt idx="12">
                          <c:v>65</c:v>
                        </c:pt>
                        <c:pt idx="13">
                          <c:v>65</c:v>
                        </c:pt>
                        <c:pt idx="14">
                          <c:v>65</c:v>
                        </c:pt>
                        <c:pt idx="15">
                          <c:v>65.1</c:v>
                        </c:pt>
                        <c:pt idx="16">
                          <c:v>65.1</c:v>
                        </c:pt>
                        <c:pt idx="17">
                          <c:v>65</c:v>
                        </c:pt>
                        <c:pt idx="18">
                          <c:v>65</c:v>
                        </c:pt>
                        <c:pt idx="19">
                          <c:v>65</c:v>
                        </c:pt>
                        <c:pt idx="20">
                          <c:v>65</c:v>
                        </c:pt>
                        <c:pt idx="21">
                          <c:v>65.1</c:v>
                        </c:pt>
                        <c:pt idx="22">
                          <c:v>65</c:v>
                        </c:pt>
                        <c:pt idx="23">
                          <c:v>65</c:v>
                        </c:pt>
                        <c:pt idx="24">
                          <c:v>65.1</c:v>
                        </c:pt>
                        <c:pt idx="25">
                          <c:v>65</c:v>
                        </c:pt>
                        <c:pt idx="26">
                          <c:v>65</c:v>
                        </c:pt>
                        <c:pt idx="27">
                          <c:v>65</c:v>
                        </c:pt>
                        <c:pt idx="28">
                          <c:v>65.1</c:v>
                        </c:pt>
                        <c:pt idx="29">
                          <c:v>65.3</c:v>
                        </c:pt>
                        <c:pt idx="30">
                          <c:v>66.4</c:v>
                        </c:pt>
                        <c:pt idx="31">
                          <c:v>71.3</c:v>
                        </c:pt>
                        <c:pt idx="32">
                          <c:v>82.5</c:v>
                        </c:pt>
                        <c:pt idx="33">
                          <c:v>115</c:v>
                        </c:pt>
                        <c:pt idx="34">
                          <c:v>125.7</c:v>
                        </c:pt>
                        <c:pt idx="35">
                          <c:v>153.9</c:v>
                        </c:pt>
                        <c:pt idx="36">
                          <c:v>158.8</c:v>
                        </c:pt>
                        <c:pt idx="37">
                          <c:v>155.8</c:v>
                        </c:pt>
                        <c:pt idx="38">
                          <c:v>153.7</c:v>
                        </c:pt>
                        <c:pt idx="39">
                          <c:v>148.8</c:v>
                        </c:pt>
                        <c:pt idx="40">
                          <c:v>151.7</c:v>
                        </c:pt>
                        <c:pt idx="41">
                          <c:v>143.3</c:v>
                        </c:pt>
                        <c:pt idx="42">
                          <c:v>122.7</c:v>
                        </c:pt>
                        <c:pt idx="43">
                          <c:v>127.9</c:v>
                        </c:pt>
                        <c:pt idx="44">
                          <c:v>126.3</c:v>
                        </c:pt>
                        <c:pt idx="45">
                          <c:v>116.2</c:v>
                        </c:pt>
                        <c:pt idx="46">
                          <c:v>115.1</c:v>
                        </c:pt>
                        <c:pt idx="47">
                          <c:v>110.7</c:v>
                        </c:pt>
                        <c:pt idx="48">
                          <c:v>106.3</c:v>
                        </c:pt>
                        <c:pt idx="49">
                          <c:v>99</c:v>
                        </c:pt>
                        <c:pt idx="50">
                          <c:v>104.1</c:v>
                        </c:pt>
                        <c:pt idx="51">
                          <c:v>99.8</c:v>
                        </c:pt>
                        <c:pt idx="52">
                          <c:v>98.3</c:v>
                        </c:pt>
                        <c:pt idx="53">
                          <c:v>88</c:v>
                        </c:pt>
                        <c:pt idx="54">
                          <c:v>89.7</c:v>
                        </c:pt>
                        <c:pt idx="55">
                          <c:v>82.2</c:v>
                        </c:pt>
                        <c:pt idx="56">
                          <c:v>78.2</c:v>
                        </c:pt>
                        <c:pt idx="57">
                          <c:v>88.7</c:v>
                        </c:pt>
                        <c:pt idx="58">
                          <c:v>75.4</c:v>
                        </c:pt>
                        <c:pt idx="59">
                          <c:v>86.5</c:v>
                        </c:pt>
                        <c:pt idx="60">
                          <c:v>75.6</c:v>
                        </c:pt>
                        <c:pt idx="61">
                          <c:v>76.2</c:v>
                        </c:pt>
                        <c:pt idx="62">
                          <c:v>74.3</c:v>
                        </c:pt>
                        <c:pt idx="63">
                          <c:v>73.8</c:v>
                        </c:pt>
                        <c:pt idx="64">
                          <c:v>72.7</c:v>
                        </c:pt>
                        <c:pt idx="65">
                          <c:v>75.6</c:v>
                        </c:pt>
                        <c:pt idx="66">
                          <c:v>75.3</c:v>
                        </c:pt>
                        <c:pt idx="67">
                          <c:v>74.7</c:v>
                        </c:pt>
                        <c:pt idx="68">
                          <c:v>79.4</c:v>
                        </c:pt>
                        <c:pt idx="69">
                          <c:v>70.2</c:v>
                        </c:pt>
                        <c:pt idx="70">
                          <c:v>75.1</c:v>
                        </c:pt>
                        <c:pt idx="71">
                          <c:v>72.4</c:v>
                        </c:pt>
                        <c:pt idx="72">
                          <c:v>70.3</c:v>
                        </c:pt>
                        <c:pt idx="73">
                          <c:v>70.5</c:v>
                        </c:pt>
                        <c:pt idx="74">
                          <c:v>69.7</c:v>
                        </c:pt>
                        <c:pt idx="75">
                          <c:v>72.2</c:v>
                        </c:pt>
                        <c:pt idx="76">
                          <c:v>71.6</c:v>
                        </c:pt>
                        <c:pt idx="77">
                          <c:v>70.2</c:v>
                        </c:pt>
                        <c:pt idx="78">
                          <c:v>74.8</c:v>
                        </c:pt>
                        <c:pt idx="79">
                          <c:v>69</c:v>
                        </c:pt>
                        <c:pt idx="80">
                          <c:v>73.8</c:v>
                        </c:pt>
                        <c:pt idx="81">
                          <c:v>70.8</c:v>
                        </c:pt>
                        <c:pt idx="82">
                          <c:v>68.6</c:v>
                        </c:pt>
                        <c:pt idx="83">
                          <c:v>69.3</c:v>
                        </c:pt>
                        <c:pt idx="84">
                          <c:v>69.9</c:v>
                        </c:pt>
                        <c:pt idx="85">
                          <c:v>70</c:v>
                        </c:pt>
                        <c:pt idx="86">
                          <c:v>69.5</c:v>
                        </c:pt>
                        <c:pt idx="87">
                          <c:v>69</c:v>
                        </c:pt>
                        <c:pt idx="88">
                          <c:v>67.3</c:v>
                        </c:pt>
                        <c:pt idx="89">
                          <c:v>69.5</c:v>
                        </c:pt>
                        <c:pt idx="90">
                          <c:v>67.1</c:v>
                        </c:pt>
                        <c:pt idx="91">
                          <c:v>68</c:v>
                        </c:pt>
                        <c:pt idx="92">
                          <c:v>68.3</c:v>
                        </c:pt>
                        <c:pt idx="93">
                          <c:v>69.5</c:v>
                        </c:pt>
                        <c:pt idx="94">
                          <c:v>67.1</c:v>
                        </c:pt>
                        <c:pt idx="95">
                          <c:v>67.8</c:v>
                        </c:pt>
                        <c:pt idx="96">
                          <c:v>65.8</c:v>
                        </c:pt>
                        <c:pt idx="97">
                          <c:v>66.6</c:v>
                        </c:pt>
                        <c:pt idx="98">
                          <c:v>67.5</c:v>
                        </c:pt>
                        <c:pt idx="99">
                          <c:v>66.1</c:v>
                        </c:pt>
                        <c:pt idx="100">
                          <c:v>66</c:v>
                        </c:pt>
                        <c:pt idx="101">
                          <c:v>66.2</c:v>
                        </c:pt>
                        <c:pt idx="102">
                          <c:v>66.3</c:v>
                        </c:pt>
                        <c:pt idx="103">
                          <c:v>65.8</c:v>
                        </c:pt>
                        <c:pt idx="104">
                          <c:v>65.9</c:v>
                        </c:pt>
                        <c:pt idx="105">
                          <c:v>67.2</c:v>
                        </c:pt>
                      </c:lvl>
                      <c:lvl>
                        <c:pt idx="0">
                          <c:v>11/10/21 13:24</c:v>
                        </c:pt>
                        <c:pt idx="1">
                          <c:v>11/10/21 13:24</c:v>
                        </c:pt>
                        <c:pt idx="2">
                          <c:v>11/10/21 13:24</c:v>
                        </c:pt>
                        <c:pt idx="3">
                          <c:v>11/10/21 13:24</c:v>
                        </c:pt>
                        <c:pt idx="4">
                          <c:v>11/10/21 13:24</c:v>
                        </c:pt>
                        <c:pt idx="5">
                          <c:v>11/10/21 13:24</c:v>
                        </c:pt>
                        <c:pt idx="6">
                          <c:v>11/10/21 13:24</c:v>
                        </c:pt>
                        <c:pt idx="7">
                          <c:v>11/10/21 13:24</c:v>
                        </c:pt>
                        <c:pt idx="8">
                          <c:v>11/10/21 13:24</c:v>
                        </c:pt>
                        <c:pt idx="9">
                          <c:v>11/10/21 13:24</c:v>
                        </c:pt>
                        <c:pt idx="10">
                          <c:v>11/10/21 13:24</c:v>
                        </c:pt>
                        <c:pt idx="11">
                          <c:v>11/10/21 13:24</c:v>
                        </c:pt>
                        <c:pt idx="12">
                          <c:v>11/10/21 13:25</c:v>
                        </c:pt>
                        <c:pt idx="13">
                          <c:v>11/10/21 13:25</c:v>
                        </c:pt>
                        <c:pt idx="14">
                          <c:v>11/10/21 13:25</c:v>
                        </c:pt>
                        <c:pt idx="15">
                          <c:v>11/10/21 13:25</c:v>
                        </c:pt>
                        <c:pt idx="16">
                          <c:v>11/10/21 13:25</c:v>
                        </c:pt>
                        <c:pt idx="17">
                          <c:v>11/10/21 13:25</c:v>
                        </c:pt>
                        <c:pt idx="18">
                          <c:v>11/10/21 13:25</c:v>
                        </c:pt>
                        <c:pt idx="19">
                          <c:v>11/10/21 13:25</c:v>
                        </c:pt>
                        <c:pt idx="20">
                          <c:v>11/10/21 13:25</c:v>
                        </c:pt>
                        <c:pt idx="21">
                          <c:v>11/10/21 13:25</c:v>
                        </c:pt>
                        <c:pt idx="22">
                          <c:v>11/10/21 13:25</c:v>
                        </c:pt>
                        <c:pt idx="23">
                          <c:v>11/10/21 13:25</c:v>
                        </c:pt>
                        <c:pt idx="24">
                          <c:v>11/10/21 13:26</c:v>
                        </c:pt>
                        <c:pt idx="25">
                          <c:v>11/10/21 13:26</c:v>
                        </c:pt>
                        <c:pt idx="26">
                          <c:v>11/10/21 13:26</c:v>
                        </c:pt>
                        <c:pt idx="27">
                          <c:v>11/10/21 13:26</c:v>
                        </c:pt>
                        <c:pt idx="28">
                          <c:v>11/10/21 13:26</c:v>
                        </c:pt>
                        <c:pt idx="29">
                          <c:v>11/10/21 13:26</c:v>
                        </c:pt>
                        <c:pt idx="30">
                          <c:v>11/10/21 13:26</c:v>
                        </c:pt>
                        <c:pt idx="31">
                          <c:v>11/10/21 13:26</c:v>
                        </c:pt>
                        <c:pt idx="32">
                          <c:v>11/10/21 13:26</c:v>
                        </c:pt>
                        <c:pt idx="33">
                          <c:v>11/10/21 13:26</c:v>
                        </c:pt>
                        <c:pt idx="34">
                          <c:v>11/10/21 13:26</c:v>
                        </c:pt>
                        <c:pt idx="35">
                          <c:v>11/10/21 13:26</c:v>
                        </c:pt>
                        <c:pt idx="36">
                          <c:v>11/10/21 13:27</c:v>
                        </c:pt>
                        <c:pt idx="37">
                          <c:v>11/10/21 13:27</c:v>
                        </c:pt>
                        <c:pt idx="38">
                          <c:v>11/10/21 13:27</c:v>
                        </c:pt>
                        <c:pt idx="39">
                          <c:v>11/10/21 13:27</c:v>
                        </c:pt>
                        <c:pt idx="40">
                          <c:v>11/10/21 13:27</c:v>
                        </c:pt>
                        <c:pt idx="41">
                          <c:v>11/10/21 13:27</c:v>
                        </c:pt>
                        <c:pt idx="42">
                          <c:v>11/10/21 13:27</c:v>
                        </c:pt>
                        <c:pt idx="43">
                          <c:v>11/10/21 13:27</c:v>
                        </c:pt>
                        <c:pt idx="44">
                          <c:v>11/10/21 13:27</c:v>
                        </c:pt>
                        <c:pt idx="45">
                          <c:v>11/10/21 13:27</c:v>
                        </c:pt>
                        <c:pt idx="46">
                          <c:v>11/10/21 13:27</c:v>
                        </c:pt>
                        <c:pt idx="47">
                          <c:v>11/10/21 13:27</c:v>
                        </c:pt>
                        <c:pt idx="48">
                          <c:v>11/10/21 13:28</c:v>
                        </c:pt>
                        <c:pt idx="49">
                          <c:v>11/10/21 13:28</c:v>
                        </c:pt>
                        <c:pt idx="50">
                          <c:v>11/10/21 13:28</c:v>
                        </c:pt>
                        <c:pt idx="51">
                          <c:v>11/10/21 13:28</c:v>
                        </c:pt>
                        <c:pt idx="52">
                          <c:v>11/10/21 13:28</c:v>
                        </c:pt>
                        <c:pt idx="53">
                          <c:v>11/10/21 13:28</c:v>
                        </c:pt>
                        <c:pt idx="54">
                          <c:v>11/10/21 13:28</c:v>
                        </c:pt>
                        <c:pt idx="55">
                          <c:v>11/10/21 13:28</c:v>
                        </c:pt>
                        <c:pt idx="56">
                          <c:v>11/10/21 13:28</c:v>
                        </c:pt>
                        <c:pt idx="57">
                          <c:v>11/10/21 13:28</c:v>
                        </c:pt>
                        <c:pt idx="58">
                          <c:v>11/10/21 13:28</c:v>
                        </c:pt>
                        <c:pt idx="59">
                          <c:v>11/10/21 13:28</c:v>
                        </c:pt>
                        <c:pt idx="60">
                          <c:v>11/10/21 13:29</c:v>
                        </c:pt>
                        <c:pt idx="61">
                          <c:v>11/10/21 13:29</c:v>
                        </c:pt>
                        <c:pt idx="62">
                          <c:v>11/10/21 13:29</c:v>
                        </c:pt>
                        <c:pt idx="63">
                          <c:v>11/10/21 13:29</c:v>
                        </c:pt>
                        <c:pt idx="64">
                          <c:v>11/10/21 13:29</c:v>
                        </c:pt>
                        <c:pt idx="65">
                          <c:v>11/10/21 13:29</c:v>
                        </c:pt>
                        <c:pt idx="66">
                          <c:v>11/10/21 13:29</c:v>
                        </c:pt>
                        <c:pt idx="67">
                          <c:v>11/10/21 13:29</c:v>
                        </c:pt>
                        <c:pt idx="68">
                          <c:v>11/10/21 13:29</c:v>
                        </c:pt>
                        <c:pt idx="69">
                          <c:v>11/10/21 13:29</c:v>
                        </c:pt>
                        <c:pt idx="70">
                          <c:v>11/10/21 13:29</c:v>
                        </c:pt>
                        <c:pt idx="71">
                          <c:v>11/10/21 13:29</c:v>
                        </c:pt>
                        <c:pt idx="72">
                          <c:v>11/10/21 13:30</c:v>
                        </c:pt>
                        <c:pt idx="73">
                          <c:v>11/10/21 13:30</c:v>
                        </c:pt>
                        <c:pt idx="74">
                          <c:v>11/10/21 13:30</c:v>
                        </c:pt>
                        <c:pt idx="75">
                          <c:v>11/10/21 13:30</c:v>
                        </c:pt>
                        <c:pt idx="76">
                          <c:v>11/10/21 13:30</c:v>
                        </c:pt>
                        <c:pt idx="77">
                          <c:v>11/10/21 13:30</c:v>
                        </c:pt>
                        <c:pt idx="78">
                          <c:v>11/10/21 13:30</c:v>
                        </c:pt>
                        <c:pt idx="79">
                          <c:v>11/10/21 13:30</c:v>
                        </c:pt>
                        <c:pt idx="80">
                          <c:v>11/10/21 13:30</c:v>
                        </c:pt>
                        <c:pt idx="81">
                          <c:v>11/10/21 13:30</c:v>
                        </c:pt>
                        <c:pt idx="82">
                          <c:v>11/10/21 13:30</c:v>
                        </c:pt>
                        <c:pt idx="83">
                          <c:v>11/10/21 13:30</c:v>
                        </c:pt>
                        <c:pt idx="84">
                          <c:v>11/10/21 13:31</c:v>
                        </c:pt>
                        <c:pt idx="85">
                          <c:v>11/10/21 13:31</c:v>
                        </c:pt>
                        <c:pt idx="86">
                          <c:v>11/10/21 13:31</c:v>
                        </c:pt>
                        <c:pt idx="87">
                          <c:v>11/10/21 13:31</c:v>
                        </c:pt>
                        <c:pt idx="88">
                          <c:v>11/10/21 13:31</c:v>
                        </c:pt>
                        <c:pt idx="89">
                          <c:v>11/10/21 13:31</c:v>
                        </c:pt>
                        <c:pt idx="90">
                          <c:v>11/10/21 13:31</c:v>
                        </c:pt>
                        <c:pt idx="91">
                          <c:v>11/10/21 13:31</c:v>
                        </c:pt>
                        <c:pt idx="92">
                          <c:v>11/10/21 13:31</c:v>
                        </c:pt>
                        <c:pt idx="93">
                          <c:v>11/10/21 13:31</c:v>
                        </c:pt>
                        <c:pt idx="94">
                          <c:v>11/10/21 13:31</c:v>
                        </c:pt>
                        <c:pt idx="95">
                          <c:v>11/10/21 13:31</c:v>
                        </c:pt>
                        <c:pt idx="96">
                          <c:v>11/10/21 13:32</c:v>
                        </c:pt>
                        <c:pt idx="97">
                          <c:v>11/10/21 13:32</c:v>
                        </c:pt>
                        <c:pt idx="98">
                          <c:v>11/10/21 13:32</c:v>
                        </c:pt>
                        <c:pt idx="99">
                          <c:v>11/10/21 13:32</c:v>
                        </c:pt>
                        <c:pt idx="100">
                          <c:v>11/10/21 13:32</c:v>
                        </c:pt>
                        <c:pt idx="101">
                          <c:v>11/10/21 13:32</c:v>
                        </c:pt>
                        <c:pt idx="102">
                          <c:v>11/10/21 13:32</c:v>
                        </c:pt>
                        <c:pt idx="103">
                          <c:v>11/10/21 13:32</c:v>
                        </c:pt>
                        <c:pt idx="104">
                          <c:v>11/10/21 13:32</c:v>
                        </c:pt>
                        <c:pt idx="105">
                          <c:v>11/10/21 13:32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DG_5_2021_11_10!$F$2:$F$314</c15:sqref>
                        </c15:formulaRef>
                      </c:ext>
                    </c:extLst>
                    <c:numCache>
                      <c:formatCode>0.00</c:formatCode>
                      <c:ptCount val="313"/>
                      <c:pt idx="0">
                        <c:v>0</c:v>
                      </c:pt>
                      <c:pt idx="1">
                        <c:v>-6.119999999996608E-2</c:v>
                      </c:pt>
                      <c:pt idx="2">
                        <c:v>-0.12239999999993216</c:v>
                      </c:pt>
                      <c:pt idx="3">
                        <c:v>-0.18359999999989823</c:v>
                      </c:pt>
                      <c:pt idx="4">
                        <c:v>-0.24479999999986432</c:v>
                      </c:pt>
                      <c:pt idx="5">
                        <c:v>-0.30599999999983041</c:v>
                      </c:pt>
                      <c:pt idx="6">
                        <c:v>-0.36719999999979647</c:v>
                      </c:pt>
                      <c:pt idx="7">
                        <c:v>1.3566000000003897</c:v>
                      </c:pt>
                      <c:pt idx="8">
                        <c:v>1.5504000000004452</c:v>
                      </c:pt>
                      <c:pt idx="9">
                        <c:v>-0.55079999999969476</c:v>
                      </c:pt>
                      <c:pt idx="10">
                        <c:v>-0.61199999999966082</c:v>
                      </c:pt>
                      <c:pt idx="11">
                        <c:v>-0.67319999999962687</c:v>
                      </c:pt>
                      <c:pt idx="12">
                        <c:v>-0.73439999999959293</c:v>
                      </c:pt>
                      <c:pt idx="13">
                        <c:v>-0.7955999999995591</c:v>
                      </c:pt>
                      <c:pt idx="14">
                        <c:v>-0.85679999999952516</c:v>
                      </c:pt>
                      <c:pt idx="15">
                        <c:v>2.9070000000008349</c:v>
                      </c:pt>
                      <c:pt idx="16">
                        <c:v>3.1008000000008904</c:v>
                      </c:pt>
                      <c:pt idx="17">
                        <c:v>-1.0403999999994233</c:v>
                      </c:pt>
                      <c:pt idx="18">
                        <c:v>-1.1015999999993895</c:v>
                      </c:pt>
                      <c:pt idx="19">
                        <c:v>-1.1627999999993555</c:v>
                      </c:pt>
                      <c:pt idx="20">
                        <c:v>-1.2239999999993216</c:v>
                      </c:pt>
                      <c:pt idx="21">
                        <c:v>4.0698000000011687</c:v>
                      </c:pt>
                      <c:pt idx="22">
                        <c:v>-1.3463999999992537</c:v>
                      </c:pt>
                      <c:pt idx="23">
                        <c:v>-1.4075999999992199</c:v>
                      </c:pt>
                      <c:pt idx="24">
                        <c:v>4.651200000001336</c:v>
                      </c:pt>
                      <c:pt idx="25">
                        <c:v>-1.529999999999152</c:v>
                      </c:pt>
                      <c:pt idx="26">
                        <c:v>-1.5911999999991182</c:v>
                      </c:pt>
                      <c:pt idx="27">
                        <c:v>-1.6523999999990842</c:v>
                      </c:pt>
                      <c:pt idx="28">
                        <c:v>5.4264000000015589</c:v>
                      </c:pt>
                      <c:pt idx="29">
                        <c:v>20.410200000000771</c:v>
                      </c:pt>
                      <c:pt idx="30">
                        <c:v>105.26400000000146</c:v>
                      </c:pt>
                      <c:pt idx="31">
                        <c:v>496.11780000000084</c:v>
                      </c:pt>
                      <c:pt idx="32">
                        <c:v>1426.0416000000012</c:v>
                      </c:pt>
                      <c:pt idx="33">
                        <c:v>4205.4804000000013</c:v>
                      </c:pt>
                      <c:pt idx="34">
                        <c:v>5260.6092000000017</c:v>
                      </c:pt>
                      <c:pt idx="35">
                        <c:v>7932.1830000000009</c:v>
                      </c:pt>
                      <c:pt idx="36">
                        <c:v>8608.6368000000039</c:v>
                      </c:pt>
                      <c:pt idx="37">
                        <c:v>8564.7156000000032</c:v>
                      </c:pt>
                      <c:pt idx="38">
                        <c:v>8592.7044000000042</c:v>
                      </c:pt>
                      <c:pt idx="39">
                        <c:v>8331.5232000000033</c:v>
                      </c:pt>
                      <c:pt idx="40">
                        <c:v>8840.952000000003</c:v>
                      </c:pt>
                      <c:pt idx="41">
                        <c:v>8183.7558000000035</c:v>
                      </c:pt>
                      <c:pt idx="42">
                        <c:v>6177.0996000000014</c:v>
                      </c:pt>
                      <c:pt idx="43">
                        <c:v>6894.3534000000018</c:v>
                      </c:pt>
                      <c:pt idx="44">
                        <c:v>6875.1672000000035</c:v>
                      </c:pt>
                      <c:pt idx="45">
                        <c:v>5872.4460000000017</c:v>
                      </c:pt>
                      <c:pt idx="46">
                        <c:v>5873.9148000000023</c:v>
                      </c:pt>
                      <c:pt idx="47">
                        <c:v>5474.2686000000022</c:v>
                      </c:pt>
                      <c:pt idx="48">
                        <c:v>5052.1824000000033</c:v>
                      </c:pt>
                      <c:pt idx="49">
                        <c:v>4245.3012000000017</c:v>
                      </c:pt>
                      <c:pt idx="50">
                        <c:v>4982.1900000000023</c:v>
                      </c:pt>
                      <c:pt idx="51">
                        <c:v>4522.6188000000038</c:v>
                      </c:pt>
                      <c:pt idx="52">
                        <c:v>4412.397600000003</c:v>
                      </c:pt>
                      <c:pt idx="53">
                        <c:v>3105.2064000000018</c:v>
                      </c:pt>
                      <c:pt idx="54">
                        <c:v>3397.885200000002</c:v>
                      </c:pt>
                      <c:pt idx="55">
                        <c:v>2408.9340000000025</c:v>
                      </c:pt>
                      <c:pt idx="56">
                        <c:v>1881.5328000000022</c:v>
                      </c:pt>
                      <c:pt idx="57">
                        <c:v>3441.3066000000022</c:v>
                      </c:pt>
                      <c:pt idx="58">
                        <c:v>1534.6104000000028</c:v>
                      </c:pt>
                      <c:pt idx="59">
                        <c:v>3231.0642000000021</c:v>
                      </c:pt>
                      <c:pt idx="60">
                        <c:v>1618.1280000000033</c:v>
                      </c:pt>
                      <c:pt idx="61">
                        <c:v>1738.4268000000025</c:v>
                      </c:pt>
                      <c:pt idx="62">
                        <c:v>1466.5356000000018</c:v>
                      </c:pt>
                      <c:pt idx="63">
                        <c:v>1409.8644000000018</c:v>
                      </c:pt>
                      <c:pt idx="64">
                        <c:v>1252.7232000000026</c:v>
                      </c:pt>
                      <c:pt idx="65">
                        <c:v>1752.9720000000036</c:v>
                      </c:pt>
                      <c:pt idx="66">
                        <c:v>1729.4508000000017</c:v>
                      </c:pt>
                      <c:pt idx="67">
                        <c:v>1653.1446000000028</c:v>
                      </c:pt>
                      <c:pt idx="68">
                        <c:v>2492.7984000000033</c:v>
                      </c:pt>
                      <c:pt idx="69">
                        <c:v>910.71720000000289</c:v>
                      </c:pt>
                      <c:pt idx="70">
                        <c:v>1798.5660000000039</c:v>
                      </c:pt>
                      <c:pt idx="71">
                        <c:v>1335.4248000000034</c:v>
                      </c:pt>
                      <c:pt idx="72">
                        <c:v>968.6736000000019</c:v>
                      </c:pt>
                      <c:pt idx="73">
                        <c:v>1019.3574000000026</c:v>
                      </c:pt>
                      <c:pt idx="74">
                        <c:v>882.36120000000312</c:v>
                      </c:pt>
                      <c:pt idx="75">
                        <c:v>1372.410000000003</c:v>
                      </c:pt>
                      <c:pt idx="76">
                        <c:v>1274.4288000000042</c:v>
                      </c:pt>
                      <c:pt idx="77">
                        <c:v>1016.3076000000032</c:v>
                      </c:pt>
                      <c:pt idx="78">
                        <c:v>1944.4464000000021</c:v>
                      </c:pt>
                      <c:pt idx="79">
                        <c:v>800.96520000000271</c:v>
                      </c:pt>
                      <c:pt idx="80">
                        <c:v>1790.3040000000021</c:v>
                      </c:pt>
                      <c:pt idx="81">
                        <c:v>1193.0328000000022</c:v>
                      </c:pt>
                      <c:pt idx="82">
                        <c:v>747.74160000000461</c:v>
                      </c:pt>
                      <c:pt idx="83">
                        <c:v>905.01540000000227</c:v>
                      </c:pt>
                      <c:pt idx="84">
                        <c:v>1044.4392000000041</c:v>
                      </c:pt>
                      <c:pt idx="85">
                        <c:v>1078.5480000000027</c:v>
                      </c:pt>
                      <c:pt idx="86">
                        <c:v>981.58680000000288</c:v>
                      </c:pt>
                      <c:pt idx="87">
                        <c:v>882.07560000000296</c:v>
                      </c:pt>
                      <c:pt idx="88">
                        <c:v>510.73440000000232</c:v>
                      </c:pt>
                      <c:pt idx="89">
                        <c:v>1015.828200000003</c:v>
                      </c:pt>
                      <c:pt idx="90">
                        <c:v>476.44200000000507</c:v>
                      </c:pt>
                      <c:pt idx="91">
                        <c:v>690.58080000000314</c:v>
                      </c:pt>
                      <c:pt idx="92">
                        <c:v>768.54960000000244</c:v>
                      </c:pt>
                      <c:pt idx="93">
                        <c:v>1061.4834000000033</c:v>
                      </c:pt>
                      <c:pt idx="94">
                        <c:v>497.61720000000531</c:v>
                      </c:pt>
                      <c:pt idx="95">
                        <c:v>672.4860000000026</c:v>
                      </c:pt>
                      <c:pt idx="96">
                        <c:v>189.96480000000255</c:v>
                      </c:pt>
                      <c:pt idx="97">
                        <c:v>389.8236000000054</c:v>
                      </c:pt>
                      <c:pt idx="98">
                        <c:v>618.75240000000326</c:v>
                      </c:pt>
                      <c:pt idx="99">
                        <c:v>271.63620000000549</c:v>
                      </c:pt>
                      <c:pt idx="100">
                        <c:v>248.88000000000341</c:v>
                      </c:pt>
                      <c:pt idx="101">
                        <c:v>302.87880000000416</c:v>
                      </c:pt>
                      <c:pt idx="102">
                        <c:v>331.88760000000275</c:v>
                      </c:pt>
                      <c:pt idx="103">
                        <c:v>203.81640000000274</c:v>
                      </c:pt>
                      <c:pt idx="104">
                        <c:v>232.31520000000504</c:v>
                      </c:pt>
                      <c:pt idx="105">
                        <c:v>582.62400000000434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C77-419C-B234-A953095B4D5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DG_5_2021_11_10!$G$1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DG_5_2021_11_10!$A$2:$C$314</c15:sqref>
                        </c15:formulaRef>
                      </c:ext>
                    </c:extLst>
                    <c:multiLvlStrCache>
                      <c:ptCount val="106"/>
                      <c:lvl>
                        <c:pt idx="0">
                          <c:v>65</c:v>
                        </c:pt>
                        <c:pt idx="1">
                          <c:v>65</c:v>
                        </c:pt>
                        <c:pt idx="2">
                          <c:v>65</c:v>
                        </c:pt>
                        <c:pt idx="3">
                          <c:v>65</c:v>
                        </c:pt>
                        <c:pt idx="4">
                          <c:v>65</c:v>
                        </c:pt>
                        <c:pt idx="5">
                          <c:v>65</c:v>
                        </c:pt>
                        <c:pt idx="6">
                          <c:v>65</c:v>
                        </c:pt>
                        <c:pt idx="7">
                          <c:v>65.1</c:v>
                        </c:pt>
                        <c:pt idx="8">
                          <c:v>65.1</c:v>
                        </c:pt>
                        <c:pt idx="9">
                          <c:v>65</c:v>
                        </c:pt>
                        <c:pt idx="10">
                          <c:v>65</c:v>
                        </c:pt>
                        <c:pt idx="11">
                          <c:v>65</c:v>
                        </c:pt>
                        <c:pt idx="12">
                          <c:v>65</c:v>
                        </c:pt>
                        <c:pt idx="13">
                          <c:v>65</c:v>
                        </c:pt>
                        <c:pt idx="14">
                          <c:v>65</c:v>
                        </c:pt>
                        <c:pt idx="15">
                          <c:v>65.1</c:v>
                        </c:pt>
                        <c:pt idx="16">
                          <c:v>65.1</c:v>
                        </c:pt>
                        <c:pt idx="17">
                          <c:v>65</c:v>
                        </c:pt>
                        <c:pt idx="18">
                          <c:v>65</c:v>
                        </c:pt>
                        <c:pt idx="19">
                          <c:v>65</c:v>
                        </c:pt>
                        <c:pt idx="20">
                          <c:v>65</c:v>
                        </c:pt>
                        <c:pt idx="21">
                          <c:v>65.1</c:v>
                        </c:pt>
                        <c:pt idx="22">
                          <c:v>65</c:v>
                        </c:pt>
                        <c:pt idx="23">
                          <c:v>65</c:v>
                        </c:pt>
                        <c:pt idx="24">
                          <c:v>65.1</c:v>
                        </c:pt>
                        <c:pt idx="25">
                          <c:v>65</c:v>
                        </c:pt>
                        <c:pt idx="26">
                          <c:v>65</c:v>
                        </c:pt>
                        <c:pt idx="27">
                          <c:v>65</c:v>
                        </c:pt>
                        <c:pt idx="28">
                          <c:v>65.1</c:v>
                        </c:pt>
                        <c:pt idx="29">
                          <c:v>65.3</c:v>
                        </c:pt>
                        <c:pt idx="30">
                          <c:v>66.4</c:v>
                        </c:pt>
                        <c:pt idx="31">
                          <c:v>71.3</c:v>
                        </c:pt>
                        <c:pt idx="32">
                          <c:v>82.5</c:v>
                        </c:pt>
                        <c:pt idx="33">
                          <c:v>115</c:v>
                        </c:pt>
                        <c:pt idx="34">
                          <c:v>125.7</c:v>
                        </c:pt>
                        <c:pt idx="35">
                          <c:v>153.9</c:v>
                        </c:pt>
                        <c:pt idx="36">
                          <c:v>158.8</c:v>
                        </c:pt>
                        <c:pt idx="37">
                          <c:v>155.8</c:v>
                        </c:pt>
                        <c:pt idx="38">
                          <c:v>153.7</c:v>
                        </c:pt>
                        <c:pt idx="39">
                          <c:v>148.8</c:v>
                        </c:pt>
                        <c:pt idx="40">
                          <c:v>151.7</c:v>
                        </c:pt>
                        <c:pt idx="41">
                          <c:v>143.3</c:v>
                        </c:pt>
                        <c:pt idx="42">
                          <c:v>122.7</c:v>
                        </c:pt>
                        <c:pt idx="43">
                          <c:v>127.9</c:v>
                        </c:pt>
                        <c:pt idx="44">
                          <c:v>126.3</c:v>
                        </c:pt>
                        <c:pt idx="45">
                          <c:v>116.2</c:v>
                        </c:pt>
                        <c:pt idx="46">
                          <c:v>115.1</c:v>
                        </c:pt>
                        <c:pt idx="47">
                          <c:v>110.7</c:v>
                        </c:pt>
                        <c:pt idx="48">
                          <c:v>106.3</c:v>
                        </c:pt>
                        <c:pt idx="49">
                          <c:v>99</c:v>
                        </c:pt>
                        <c:pt idx="50">
                          <c:v>104.1</c:v>
                        </c:pt>
                        <c:pt idx="51">
                          <c:v>99.8</c:v>
                        </c:pt>
                        <c:pt idx="52">
                          <c:v>98.3</c:v>
                        </c:pt>
                        <c:pt idx="53">
                          <c:v>88</c:v>
                        </c:pt>
                        <c:pt idx="54">
                          <c:v>89.7</c:v>
                        </c:pt>
                        <c:pt idx="55">
                          <c:v>82.2</c:v>
                        </c:pt>
                        <c:pt idx="56">
                          <c:v>78.2</c:v>
                        </c:pt>
                        <c:pt idx="57">
                          <c:v>88.7</c:v>
                        </c:pt>
                        <c:pt idx="58">
                          <c:v>75.4</c:v>
                        </c:pt>
                        <c:pt idx="59">
                          <c:v>86.5</c:v>
                        </c:pt>
                        <c:pt idx="60">
                          <c:v>75.6</c:v>
                        </c:pt>
                        <c:pt idx="61">
                          <c:v>76.2</c:v>
                        </c:pt>
                        <c:pt idx="62">
                          <c:v>74.3</c:v>
                        </c:pt>
                        <c:pt idx="63">
                          <c:v>73.8</c:v>
                        </c:pt>
                        <c:pt idx="64">
                          <c:v>72.7</c:v>
                        </c:pt>
                        <c:pt idx="65">
                          <c:v>75.6</c:v>
                        </c:pt>
                        <c:pt idx="66">
                          <c:v>75.3</c:v>
                        </c:pt>
                        <c:pt idx="67">
                          <c:v>74.7</c:v>
                        </c:pt>
                        <c:pt idx="68">
                          <c:v>79.4</c:v>
                        </c:pt>
                        <c:pt idx="69">
                          <c:v>70.2</c:v>
                        </c:pt>
                        <c:pt idx="70">
                          <c:v>75.1</c:v>
                        </c:pt>
                        <c:pt idx="71">
                          <c:v>72.4</c:v>
                        </c:pt>
                        <c:pt idx="72">
                          <c:v>70.3</c:v>
                        </c:pt>
                        <c:pt idx="73">
                          <c:v>70.5</c:v>
                        </c:pt>
                        <c:pt idx="74">
                          <c:v>69.7</c:v>
                        </c:pt>
                        <c:pt idx="75">
                          <c:v>72.2</c:v>
                        </c:pt>
                        <c:pt idx="76">
                          <c:v>71.6</c:v>
                        </c:pt>
                        <c:pt idx="77">
                          <c:v>70.2</c:v>
                        </c:pt>
                        <c:pt idx="78">
                          <c:v>74.8</c:v>
                        </c:pt>
                        <c:pt idx="79">
                          <c:v>69</c:v>
                        </c:pt>
                        <c:pt idx="80">
                          <c:v>73.8</c:v>
                        </c:pt>
                        <c:pt idx="81">
                          <c:v>70.8</c:v>
                        </c:pt>
                        <c:pt idx="82">
                          <c:v>68.6</c:v>
                        </c:pt>
                        <c:pt idx="83">
                          <c:v>69.3</c:v>
                        </c:pt>
                        <c:pt idx="84">
                          <c:v>69.9</c:v>
                        </c:pt>
                        <c:pt idx="85">
                          <c:v>70</c:v>
                        </c:pt>
                        <c:pt idx="86">
                          <c:v>69.5</c:v>
                        </c:pt>
                        <c:pt idx="87">
                          <c:v>69</c:v>
                        </c:pt>
                        <c:pt idx="88">
                          <c:v>67.3</c:v>
                        </c:pt>
                        <c:pt idx="89">
                          <c:v>69.5</c:v>
                        </c:pt>
                        <c:pt idx="90">
                          <c:v>67.1</c:v>
                        </c:pt>
                        <c:pt idx="91">
                          <c:v>68</c:v>
                        </c:pt>
                        <c:pt idx="92">
                          <c:v>68.3</c:v>
                        </c:pt>
                        <c:pt idx="93">
                          <c:v>69.5</c:v>
                        </c:pt>
                        <c:pt idx="94">
                          <c:v>67.1</c:v>
                        </c:pt>
                        <c:pt idx="95">
                          <c:v>67.8</c:v>
                        </c:pt>
                        <c:pt idx="96">
                          <c:v>65.8</c:v>
                        </c:pt>
                        <c:pt idx="97">
                          <c:v>66.6</c:v>
                        </c:pt>
                        <c:pt idx="98">
                          <c:v>67.5</c:v>
                        </c:pt>
                        <c:pt idx="99">
                          <c:v>66.1</c:v>
                        </c:pt>
                        <c:pt idx="100">
                          <c:v>66</c:v>
                        </c:pt>
                        <c:pt idx="101">
                          <c:v>66.2</c:v>
                        </c:pt>
                        <c:pt idx="102">
                          <c:v>66.3</c:v>
                        </c:pt>
                        <c:pt idx="103">
                          <c:v>65.8</c:v>
                        </c:pt>
                        <c:pt idx="104">
                          <c:v>65.9</c:v>
                        </c:pt>
                        <c:pt idx="105">
                          <c:v>67.2</c:v>
                        </c:pt>
                      </c:lvl>
                      <c:lvl>
                        <c:pt idx="0">
                          <c:v>11/10/21 13:24</c:v>
                        </c:pt>
                        <c:pt idx="1">
                          <c:v>11/10/21 13:24</c:v>
                        </c:pt>
                        <c:pt idx="2">
                          <c:v>11/10/21 13:24</c:v>
                        </c:pt>
                        <c:pt idx="3">
                          <c:v>11/10/21 13:24</c:v>
                        </c:pt>
                        <c:pt idx="4">
                          <c:v>11/10/21 13:24</c:v>
                        </c:pt>
                        <c:pt idx="5">
                          <c:v>11/10/21 13:24</c:v>
                        </c:pt>
                        <c:pt idx="6">
                          <c:v>11/10/21 13:24</c:v>
                        </c:pt>
                        <c:pt idx="7">
                          <c:v>11/10/21 13:24</c:v>
                        </c:pt>
                        <c:pt idx="8">
                          <c:v>11/10/21 13:24</c:v>
                        </c:pt>
                        <c:pt idx="9">
                          <c:v>11/10/21 13:24</c:v>
                        </c:pt>
                        <c:pt idx="10">
                          <c:v>11/10/21 13:24</c:v>
                        </c:pt>
                        <c:pt idx="11">
                          <c:v>11/10/21 13:24</c:v>
                        </c:pt>
                        <c:pt idx="12">
                          <c:v>11/10/21 13:25</c:v>
                        </c:pt>
                        <c:pt idx="13">
                          <c:v>11/10/21 13:25</c:v>
                        </c:pt>
                        <c:pt idx="14">
                          <c:v>11/10/21 13:25</c:v>
                        </c:pt>
                        <c:pt idx="15">
                          <c:v>11/10/21 13:25</c:v>
                        </c:pt>
                        <c:pt idx="16">
                          <c:v>11/10/21 13:25</c:v>
                        </c:pt>
                        <c:pt idx="17">
                          <c:v>11/10/21 13:25</c:v>
                        </c:pt>
                        <c:pt idx="18">
                          <c:v>11/10/21 13:25</c:v>
                        </c:pt>
                        <c:pt idx="19">
                          <c:v>11/10/21 13:25</c:v>
                        </c:pt>
                        <c:pt idx="20">
                          <c:v>11/10/21 13:25</c:v>
                        </c:pt>
                        <c:pt idx="21">
                          <c:v>11/10/21 13:25</c:v>
                        </c:pt>
                        <c:pt idx="22">
                          <c:v>11/10/21 13:25</c:v>
                        </c:pt>
                        <c:pt idx="23">
                          <c:v>11/10/21 13:25</c:v>
                        </c:pt>
                        <c:pt idx="24">
                          <c:v>11/10/21 13:26</c:v>
                        </c:pt>
                        <c:pt idx="25">
                          <c:v>11/10/21 13:26</c:v>
                        </c:pt>
                        <c:pt idx="26">
                          <c:v>11/10/21 13:26</c:v>
                        </c:pt>
                        <c:pt idx="27">
                          <c:v>11/10/21 13:26</c:v>
                        </c:pt>
                        <c:pt idx="28">
                          <c:v>11/10/21 13:26</c:v>
                        </c:pt>
                        <c:pt idx="29">
                          <c:v>11/10/21 13:26</c:v>
                        </c:pt>
                        <c:pt idx="30">
                          <c:v>11/10/21 13:26</c:v>
                        </c:pt>
                        <c:pt idx="31">
                          <c:v>11/10/21 13:26</c:v>
                        </c:pt>
                        <c:pt idx="32">
                          <c:v>11/10/21 13:26</c:v>
                        </c:pt>
                        <c:pt idx="33">
                          <c:v>11/10/21 13:26</c:v>
                        </c:pt>
                        <c:pt idx="34">
                          <c:v>11/10/21 13:26</c:v>
                        </c:pt>
                        <c:pt idx="35">
                          <c:v>11/10/21 13:26</c:v>
                        </c:pt>
                        <c:pt idx="36">
                          <c:v>11/10/21 13:27</c:v>
                        </c:pt>
                        <c:pt idx="37">
                          <c:v>11/10/21 13:27</c:v>
                        </c:pt>
                        <c:pt idx="38">
                          <c:v>11/10/21 13:27</c:v>
                        </c:pt>
                        <c:pt idx="39">
                          <c:v>11/10/21 13:27</c:v>
                        </c:pt>
                        <c:pt idx="40">
                          <c:v>11/10/21 13:27</c:v>
                        </c:pt>
                        <c:pt idx="41">
                          <c:v>11/10/21 13:27</c:v>
                        </c:pt>
                        <c:pt idx="42">
                          <c:v>11/10/21 13:27</c:v>
                        </c:pt>
                        <c:pt idx="43">
                          <c:v>11/10/21 13:27</c:v>
                        </c:pt>
                        <c:pt idx="44">
                          <c:v>11/10/21 13:27</c:v>
                        </c:pt>
                        <c:pt idx="45">
                          <c:v>11/10/21 13:27</c:v>
                        </c:pt>
                        <c:pt idx="46">
                          <c:v>11/10/21 13:27</c:v>
                        </c:pt>
                        <c:pt idx="47">
                          <c:v>11/10/21 13:27</c:v>
                        </c:pt>
                        <c:pt idx="48">
                          <c:v>11/10/21 13:28</c:v>
                        </c:pt>
                        <c:pt idx="49">
                          <c:v>11/10/21 13:28</c:v>
                        </c:pt>
                        <c:pt idx="50">
                          <c:v>11/10/21 13:28</c:v>
                        </c:pt>
                        <c:pt idx="51">
                          <c:v>11/10/21 13:28</c:v>
                        </c:pt>
                        <c:pt idx="52">
                          <c:v>11/10/21 13:28</c:v>
                        </c:pt>
                        <c:pt idx="53">
                          <c:v>11/10/21 13:28</c:v>
                        </c:pt>
                        <c:pt idx="54">
                          <c:v>11/10/21 13:28</c:v>
                        </c:pt>
                        <c:pt idx="55">
                          <c:v>11/10/21 13:28</c:v>
                        </c:pt>
                        <c:pt idx="56">
                          <c:v>11/10/21 13:28</c:v>
                        </c:pt>
                        <c:pt idx="57">
                          <c:v>11/10/21 13:28</c:v>
                        </c:pt>
                        <c:pt idx="58">
                          <c:v>11/10/21 13:28</c:v>
                        </c:pt>
                        <c:pt idx="59">
                          <c:v>11/10/21 13:28</c:v>
                        </c:pt>
                        <c:pt idx="60">
                          <c:v>11/10/21 13:29</c:v>
                        </c:pt>
                        <c:pt idx="61">
                          <c:v>11/10/21 13:29</c:v>
                        </c:pt>
                        <c:pt idx="62">
                          <c:v>11/10/21 13:29</c:v>
                        </c:pt>
                        <c:pt idx="63">
                          <c:v>11/10/21 13:29</c:v>
                        </c:pt>
                        <c:pt idx="64">
                          <c:v>11/10/21 13:29</c:v>
                        </c:pt>
                        <c:pt idx="65">
                          <c:v>11/10/21 13:29</c:v>
                        </c:pt>
                        <c:pt idx="66">
                          <c:v>11/10/21 13:29</c:v>
                        </c:pt>
                        <c:pt idx="67">
                          <c:v>11/10/21 13:29</c:v>
                        </c:pt>
                        <c:pt idx="68">
                          <c:v>11/10/21 13:29</c:v>
                        </c:pt>
                        <c:pt idx="69">
                          <c:v>11/10/21 13:29</c:v>
                        </c:pt>
                        <c:pt idx="70">
                          <c:v>11/10/21 13:29</c:v>
                        </c:pt>
                        <c:pt idx="71">
                          <c:v>11/10/21 13:29</c:v>
                        </c:pt>
                        <c:pt idx="72">
                          <c:v>11/10/21 13:30</c:v>
                        </c:pt>
                        <c:pt idx="73">
                          <c:v>11/10/21 13:30</c:v>
                        </c:pt>
                        <c:pt idx="74">
                          <c:v>11/10/21 13:30</c:v>
                        </c:pt>
                        <c:pt idx="75">
                          <c:v>11/10/21 13:30</c:v>
                        </c:pt>
                        <c:pt idx="76">
                          <c:v>11/10/21 13:30</c:v>
                        </c:pt>
                        <c:pt idx="77">
                          <c:v>11/10/21 13:30</c:v>
                        </c:pt>
                        <c:pt idx="78">
                          <c:v>11/10/21 13:30</c:v>
                        </c:pt>
                        <c:pt idx="79">
                          <c:v>11/10/21 13:30</c:v>
                        </c:pt>
                        <c:pt idx="80">
                          <c:v>11/10/21 13:30</c:v>
                        </c:pt>
                        <c:pt idx="81">
                          <c:v>11/10/21 13:30</c:v>
                        </c:pt>
                        <c:pt idx="82">
                          <c:v>11/10/21 13:30</c:v>
                        </c:pt>
                        <c:pt idx="83">
                          <c:v>11/10/21 13:30</c:v>
                        </c:pt>
                        <c:pt idx="84">
                          <c:v>11/10/21 13:31</c:v>
                        </c:pt>
                        <c:pt idx="85">
                          <c:v>11/10/21 13:31</c:v>
                        </c:pt>
                        <c:pt idx="86">
                          <c:v>11/10/21 13:31</c:v>
                        </c:pt>
                        <c:pt idx="87">
                          <c:v>11/10/21 13:31</c:v>
                        </c:pt>
                        <c:pt idx="88">
                          <c:v>11/10/21 13:31</c:v>
                        </c:pt>
                        <c:pt idx="89">
                          <c:v>11/10/21 13:31</c:v>
                        </c:pt>
                        <c:pt idx="90">
                          <c:v>11/10/21 13:31</c:v>
                        </c:pt>
                        <c:pt idx="91">
                          <c:v>11/10/21 13:31</c:v>
                        </c:pt>
                        <c:pt idx="92">
                          <c:v>11/10/21 13:31</c:v>
                        </c:pt>
                        <c:pt idx="93">
                          <c:v>11/10/21 13:31</c:v>
                        </c:pt>
                        <c:pt idx="94">
                          <c:v>11/10/21 13:31</c:v>
                        </c:pt>
                        <c:pt idx="95">
                          <c:v>11/10/21 13:31</c:v>
                        </c:pt>
                        <c:pt idx="96">
                          <c:v>11/10/21 13:32</c:v>
                        </c:pt>
                        <c:pt idx="97">
                          <c:v>11/10/21 13:32</c:v>
                        </c:pt>
                        <c:pt idx="98">
                          <c:v>11/10/21 13:32</c:v>
                        </c:pt>
                        <c:pt idx="99">
                          <c:v>11/10/21 13:32</c:v>
                        </c:pt>
                        <c:pt idx="100">
                          <c:v>11/10/21 13:32</c:v>
                        </c:pt>
                        <c:pt idx="101">
                          <c:v>11/10/21 13:32</c:v>
                        </c:pt>
                        <c:pt idx="102">
                          <c:v>11/10/21 13:32</c:v>
                        </c:pt>
                        <c:pt idx="103">
                          <c:v>11/10/21 13:32</c:v>
                        </c:pt>
                        <c:pt idx="104">
                          <c:v>11/10/21 13:32</c:v>
                        </c:pt>
                        <c:pt idx="105">
                          <c:v>11/10/21 13:32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DG_5_2021_11_10!$G$2:$G$314</c15:sqref>
                        </c15:formulaRef>
                      </c:ext>
                    </c:extLst>
                    <c:numCache>
                      <c:formatCode>0.00</c:formatCode>
                      <c:ptCount val="313"/>
                      <c:pt idx="0">
                        <c:v>-6.119999999996608E-2</c:v>
                      </c:pt>
                      <c:pt idx="1">
                        <c:v>-0.12239999999993216</c:v>
                      </c:pt>
                      <c:pt idx="2">
                        <c:v>-0.18359999999989823</c:v>
                      </c:pt>
                      <c:pt idx="3">
                        <c:v>-0.24479999999986432</c:v>
                      </c:pt>
                      <c:pt idx="4">
                        <c:v>-0.30599999999983041</c:v>
                      </c:pt>
                      <c:pt idx="5">
                        <c:v>-0.36719999999979647</c:v>
                      </c:pt>
                      <c:pt idx="6">
                        <c:v>-0.42839999999976253</c:v>
                      </c:pt>
                      <c:pt idx="7">
                        <c:v>-0.23459999999970688</c:v>
                      </c:pt>
                      <c:pt idx="8">
                        <c:v>-4.0799999999651226E-2</c:v>
                      </c:pt>
                      <c:pt idx="9">
                        <c:v>-0.10199999999961731</c:v>
                      </c:pt>
                      <c:pt idx="10">
                        <c:v>-0.1631999999995834</c:v>
                      </c:pt>
                      <c:pt idx="11">
                        <c:v>-0.22439999999954949</c:v>
                      </c:pt>
                      <c:pt idx="12">
                        <c:v>-0.28559999999951557</c:v>
                      </c:pt>
                      <c:pt idx="13">
                        <c:v>-0.34679999999948163</c:v>
                      </c:pt>
                      <c:pt idx="14">
                        <c:v>-0.40799999999944769</c:v>
                      </c:pt>
                      <c:pt idx="15">
                        <c:v>-0.21419999999939204</c:v>
                      </c:pt>
                      <c:pt idx="16">
                        <c:v>-2.0399999999336393E-2</c:v>
                      </c:pt>
                      <c:pt idx="17">
                        <c:v>-8.159999999930248E-2</c:v>
                      </c:pt>
                      <c:pt idx="18">
                        <c:v>-0.14279999999926857</c:v>
                      </c:pt>
                      <c:pt idx="19">
                        <c:v>-0.20399999999923465</c:v>
                      </c:pt>
                      <c:pt idx="20">
                        <c:v>-0.26519999999920074</c:v>
                      </c:pt>
                      <c:pt idx="21">
                        <c:v>-7.1399999999145092E-2</c:v>
                      </c:pt>
                      <c:pt idx="22">
                        <c:v>-0.13259999999911118</c:v>
                      </c:pt>
                      <c:pt idx="23">
                        <c:v>-0.19379999999907727</c:v>
                      </c:pt>
                      <c:pt idx="24">
                        <c:v>9.783840404509192E-13</c:v>
                      </c:pt>
                      <c:pt idx="25">
                        <c:v>-6.1199999998987696E-2</c:v>
                      </c:pt>
                      <c:pt idx="26">
                        <c:v>-0.12239999999895378</c:v>
                      </c:pt>
                      <c:pt idx="27">
                        <c:v>-0.18359999999891985</c:v>
                      </c:pt>
                      <c:pt idx="28">
                        <c:v>1.0200000001135801E-2</c:v>
                      </c:pt>
                      <c:pt idx="29">
                        <c:v>0.71400000000116237</c:v>
                      </c:pt>
                      <c:pt idx="30">
                        <c:v>4.2228000000012109</c:v>
                      </c:pt>
                      <c:pt idx="31">
                        <c:v>20.226600000001238</c:v>
                      </c:pt>
                      <c:pt idx="32">
                        <c:v>64.79040000000127</c:v>
                      </c:pt>
                      <c:pt idx="33">
                        <c:v>192.2292000000013</c:v>
                      </c:pt>
                      <c:pt idx="34">
                        <c:v>346.95300000000134</c:v>
                      </c:pt>
                      <c:pt idx="35">
                        <c:v>573.5868000000014</c:v>
                      </c:pt>
                      <c:pt idx="36">
                        <c:v>812.71560000000147</c:v>
                      </c:pt>
                      <c:pt idx="37">
                        <c:v>1044.1944000000017</c:v>
                      </c:pt>
                      <c:pt idx="38">
                        <c:v>1270.3182000000018</c:v>
                      </c:pt>
                      <c:pt idx="39">
                        <c:v>1483.9470000000019</c:v>
                      </c:pt>
                      <c:pt idx="40">
                        <c:v>1704.9708000000021</c:v>
                      </c:pt>
                      <c:pt idx="41">
                        <c:v>1904.5746000000022</c:v>
                      </c:pt>
                      <c:pt idx="42">
                        <c:v>2051.6484000000023</c:v>
                      </c:pt>
                      <c:pt idx="43">
                        <c:v>2211.9822000000022</c:v>
                      </c:pt>
                      <c:pt idx="44">
                        <c:v>2368.2360000000022</c:v>
                      </c:pt>
                      <c:pt idx="45">
                        <c:v>2498.734800000002</c:v>
                      </c:pt>
                      <c:pt idx="46">
                        <c:v>2626.428600000002</c:v>
                      </c:pt>
                      <c:pt idx="47">
                        <c:v>2742.9024000000022</c:v>
                      </c:pt>
                      <c:pt idx="48">
                        <c:v>2848.1562000000022</c:v>
                      </c:pt>
                      <c:pt idx="49">
                        <c:v>2934.7950000000023</c:v>
                      </c:pt>
                      <c:pt idx="50">
                        <c:v>3034.4388000000026</c:v>
                      </c:pt>
                      <c:pt idx="51">
                        <c:v>3123.1176000000028</c:v>
                      </c:pt>
                      <c:pt idx="52">
                        <c:v>3207.9714000000026</c:v>
                      </c:pt>
                      <c:pt idx="53">
                        <c:v>3266.5602000000026</c:v>
                      </c:pt>
                      <c:pt idx="54">
                        <c:v>3329.4840000000027</c:v>
                      </c:pt>
                      <c:pt idx="55">
                        <c:v>3373.2828000000027</c:v>
                      </c:pt>
                      <c:pt idx="56">
                        <c:v>3406.8816000000029</c:v>
                      </c:pt>
                      <c:pt idx="57">
                        <c:v>3467.2554000000027</c:v>
                      </c:pt>
                      <c:pt idx="58">
                        <c:v>3493.7142000000026</c:v>
                      </c:pt>
                      <c:pt idx="59">
                        <c:v>3548.4780000000028</c:v>
                      </c:pt>
                      <c:pt idx="60">
                        <c:v>3575.4468000000029</c:v>
                      </c:pt>
                      <c:pt idx="61">
                        <c:v>3603.9456000000027</c:v>
                      </c:pt>
                      <c:pt idx="62">
                        <c:v>3627.5994000000028</c:v>
                      </c:pt>
                      <c:pt idx="63">
                        <c:v>3649.9782000000027</c:v>
                      </c:pt>
                      <c:pt idx="64">
                        <c:v>3669.5520000000029</c:v>
                      </c:pt>
                      <c:pt idx="65">
                        <c:v>3696.520800000003</c:v>
                      </c:pt>
                      <c:pt idx="66">
                        <c:v>3722.7246000000032</c:v>
                      </c:pt>
                      <c:pt idx="67">
                        <c:v>3747.3984000000032</c:v>
                      </c:pt>
                      <c:pt idx="68">
                        <c:v>3784.0572000000034</c:v>
                      </c:pt>
                      <c:pt idx="69">
                        <c:v>3797.2560000000035</c:v>
                      </c:pt>
                      <c:pt idx="70">
                        <c:v>3822.9498000000035</c:v>
                      </c:pt>
                      <c:pt idx="71">
                        <c:v>3841.7586000000038</c:v>
                      </c:pt>
                      <c:pt idx="72">
                        <c:v>3855.212400000004</c:v>
                      </c:pt>
                      <c:pt idx="73">
                        <c:v>3869.176200000004</c:v>
                      </c:pt>
                      <c:pt idx="74">
                        <c:v>3881.100000000004</c:v>
                      </c:pt>
                      <c:pt idx="75">
                        <c:v>3899.398800000004</c:v>
                      </c:pt>
                      <c:pt idx="76">
                        <c:v>3916.1676000000043</c:v>
                      </c:pt>
                      <c:pt idx="77">
                        <c:v>3929.3664000000044</c:v>
                      </c:pt>
                      <c:pt idx="78">
                        <c:v>3954.2952000000046</c:v>
                      </c:pt>
                      <c:pt idx="79">
                        <c:v>3964.4340000000047</c:v>
                      </c:pt>
                      <c:pt idx="80">
                        <c:v>3986.8128000000047</c:v>
                      </c:pt>
                      <c:pt idx="81">
                        <c:v>4001.5416000000046</c:v>
                      </c:pt>
                      <c:pt idx="82">
                        <c:v>4010.6604000000048</c:v>
                      </c:pt>
                      <c:pt idx="83">
                        <c:v>4021.5642000000048</c:v>
                      </c:pt>
                      <c:pt idx="84">
                        <c:v>4033.998000000005</c:v>
                      </c:pt>
                      <c:pt idx="85">
                        <c:v>4046.686800000005</c:v>
                      </c:pt>
                      <c:pt idx="86">
                        <c:v>4058.1006000000048</c:v>
                      </c:pt>
                      <c:pt idx="87">
                        <c:v>4068.2394000000049</c:v>
                      </c:pt>
                      <c:pt idx="88">
                        <c:v>4074.0432000000051</c:v>
                      </c:pt>
                      <c:pt idx="89">
                        <c:v>4085.4570000000049</c:v>
                      </c:pt>
                      <c:pt idx="90">
                        <c:v>4090.7508000000048</c:v>
                      </c:pt>
                      <c:pt idx="91">
                        <c:v>4098.3396000000048</c:v>
                      </c:pt>
                      <c:pt idx="92">
                        <c:v>4106.6934000000047</c:v>
                      </c:pt>
                      <c:pt idx="93">
                        <c:v>4118.1072000000049</c:v>
                      </c:pt>
                      <c:pt idx="94">
                        <c:v>4123.4010000000053</c:v>
                      </c:pt>
                      <c:pt idx="95">
                        <c:v>4130.4798000000055</c:v>
                      </c:pt>
                      <c:pt idx="96">
                        <c:v>4132.4586000000054</c:v>
                      </c:pt>
                      <c:pt idx="97">
                        <c:v>4136.4774000000052</c:v>
                      </c:pt>
                      <c:pt idx="98">
                        <c:v>4142.7912000000051</c:v>
                      </c:pt>
                      <c:pt idx="99">
                        <c:v>4145.5350000000053</c:v>
                      </c:pt>
                      <c:pt idx="100">
                        <c:v>4148.0238000000054</c:v>
                      </c:pt>
                      <c:pt idx="101">
                        <c:v>4151.0226000000057</c:v>
                      </c:pt>
                      <c:pt idx="102">
                        <c:v>4154.2764000000061</c:v>
                      </c:pt>
                      <c:pt idx="103">
                        <c:v>4156.255200000006</c:v>
                      </c:pt>
                      <c:pt idx="104">
                        <c:v>4158.4890000000059</c:v>
                      </c:pt>
                      <c:pt idx="105">
                        <c:v>4164.0378000000064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C77-419C-B234-A953095B4D5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DG_5_2021_11_10!$H$1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DG_5_2021_11_10!$A$2:$C$314</c15:sqref>
                        </c15:formulaRef>
                      </c:ext>
                    </c:extLst>
                    <c:multiLvlStrCache>
                      <c:ptCount val="106"/>
                      <c:lvl>
                        <c:pt idx="0">
                          <c:v>65</c:v>
                        </c:pt>
                        <c:pt idx="1">
                          <c:v>65</c:v>
                        </c:pt>
                        <c:pt idx="2">
                          <c:v>65</c:v>
                        </c:pt>
                        <c:pt idx="3">
                          <c:v>65</c:v>
                        </c:pt>
                        <c:pt idx="4">
                          <c:v>65</c:v>
                        </c:pt>
                        <c:pt idx="5">
                          <c:v>65</c:v>
                        </c:pt>
                        <c:pt idx="6">
                          <c:v>65</c:v>
                        </c:pt>
                        <c:pt idx="7">
                          <c:v>65.1</c:v>
                        </c:pt>
                        <c:pt idx="8">
                          <c:v>65.1</c:v>
                        </c:pt>
                        <c:pt idx="9">
                          <c:v>65</c:v>
                        </c:pt>
                        <c:pt idx="10">
                          <c:v>65</c:v>
                        </c:pt>
                        <c:pt idx="11">
                          <c:v>65</c:v>
                        </c:pt>
                        <c:pt idx="12">
                          <c:v>65</c:v>
                        </c:pt>
                        <c:pt idx="13">
                          <c:v>65</c:v>
                        </c:pt>
                        <c:pt idx="14">
                          <c:v>65</c:v>
                        </c:pt>
                        <c:pt idx="15">
                          <c:v>65.1</c:v>
                        </c:pt>
                        <c:pt idx="16">
                          <c:v>65.1</c:v>
                        </c:pt>
                        <c:pt idx="17">
                          <c:v>65</c:v>
                        </c:pt>
                        <c:pt idx="18">
                          <c:v>65</c:v>
                        </c:pt>
                        <c:pt idx="19">
                          <c:v>65</c:v>
                        </c:pt>
                        <c:pt idx="20">
                          <c:v>65</c:v>
                        </c:pt>
                        <c:pt idx="21">
                          <c:v>65.1</c:v>
                        </c:pt>
                        <c:pt idx="22">
                          <c:v>65</c:v>
                        </c:pt>
                        <c:pt idx="23">
                          <c:v>65</c:v>
                        </c:pt>
                        <c:pt idx="24">
                          <c:v>65.1</c:v>
                        </c:pt>
                        <c:pt idx="25">
                          <c:v>65</c:v>
                        </c:pt>
                        <c:pt idx="26">
                          <c:v>65</c:v>
                        </c:pt>
                        <c:pt idx="27">
                          <c:v>65</c:v>
                        </c:pt>
                        <c:pt idx="28">
                          <c:v>65.1</c:v>
                        </c:pt>
                        <c:pt idx="29">
                          <c:v>65.3</c:v>
                        </c:pt>
                        <c:pt idx="30">
                          <c:v>66.4</c:v>
                        </c:pt>
                        <c:pt idx="31">
                          <c:v>71.3</c:v>
                        </c:pt>
                        <c:pt idx="32">
                          <c:v>82.5</c:v>
                        </c:pt>
                        <c:pt idx="33">
                          <c:v>115</c:v>
                        </c:pt>
                        <c:pt idx="34">
                          <c:v>125.7</c:v>
                        </c:pt>
                        <c:pt idx="35">
                          <c:v>153.9</c:v>
                        </c:pt>
                        <c:pt idx="36">
                          <c:v>158.8</c:v>
                        </c:pt>
                        <c:pt idx="37">
                          <c:v>155.8</c:v>
                        </c:pt>
                        <c:pt idx="38">
                          <c:v>153.7</c:v>
                        </c:pt>
                        <c:pt idx="39">
                          <c:v>148.8</c:v>
                        </c:pt>
                        <c:pt idx="40">
                          <c:v>151.7</c:v>
                        </c:pt>
                        <c:pt idx="41">
                          <c:v>143.3</c:v>
                        </c:pt>
                        <c:pt idx="42">
                          <c:v>122.7</c:v>
                        </c:pt>
                        <c:pt idx="43">
                          <c:v>127.9</c:v>
                        </c:pt>
                        <c:pt idx="44">
                          <c:v>126.3</c:v>
                        </c:pt>
                        <c:pt idx="45">
                          <c:v>116.2</c:v>
                        </c:pt>
                        <c:pt idx="46">
                          <c:v>115.1</c:v>
                        </c:pt>
                        <c:pt idx="47">
                          <c:v>110.7</c:v>
                        </c:pt>
                        <c:pt idx="48">
                          <c:v>106.3</c:v>
                        </c:pt>
                        <c:pt idx="49">
                          <c:v>99</c:v>
                        </c:pt>
                        <c:pt idx="50">
                          <c:v>104.1</c:v>
                        </c:pt>
                        <c:pt idx="51">
                          <c:v>99.8</c:v>
                        </c:pt>
                        <c:pt idx="52">
                          <c:v>98.3</c:v>
                        </c:pt>
                        <c:pt idx="53">
                          <c:v>88</c:v>
                        </c:pt>
                        <c:pt idx="54">
                          <c:v>89.7</c:v>
                        </c:pt>
                        <c:pt idx="55">
                          <c:v>82.2</c:v>
                        </c:pt>
                        <c:pt idx="56">
                          <c:v>78.2</c:v>
                        </c:pt>
                        <c:pt idx="57">
                          <c:v>88.7</c:v>
                        </c:pt>
                        <c:pt idx="58">
                          <c:v>75.4</c:v>
                        </c:pt>
                        <c:pt idx="59">
                          <c:v>86.5</c:v>
                        </c:pt>
                        <c:pt idx="60">
                          <c:v>75.6</c:v>
                        </c:pt>
                        <c:pt idx="61">
                          <c:v>76.2</c:v>
                        </c:pt>
                        <c:pt idx="62">
                          <c:v>74.3</c:v>
                        </c:pt>
                        <c:pt idx="63">
                          <c:v>73.8</c:v>
                        </c:pt>
                        <c:pt idx="64">
                          <c:v>72.7</c:v>
                        </c:pt>
                        <c:pt idx="65">
                          <c:v>75.6</c:v>
                        </c:pt>
                        <c:pt idx="66">
                          <c:v>75.3</c:v>
                        </c:pt>
                        <c:pt idx="67">
                          <c:v>74.7</c:v>
                        </c:pt>
                        <c:pt idx="68">
                          <c:v>79.4</c:v>
                        </c:pt>
                        <c:pt idx="69">
                          <c:v>70.2</c:v>
                        </c:pt>
                        <c:pt idx="70">
                          <c:v>75.1</c:v>
                        </c:pt>
                        <c:pt idx="71">
                          <c:v>72.4</c:v>
                        </c:pt>
                        <c:pt idx="72">
                          <c:v>70.3</c:v>
                        </c:pt>
                        <c:pt idx="73">
                          <c:v>70.5</c:v>
                        </c:pt>
                        <c:pt idx="74">
                          <c:v>69.7</c:v>
                        </c:pt>
                        <c:pt idx="75">
                          <c:v>72.2</c:v>
                        </c:pt>
                        <c:pt idx="76">
                          <c:v>71.6</c:v>
                        </c:pt>
                        <c:pt idx="77">
                          <c:v>70.2</c:v>
                        </c:pt>
                        <c:pt idx="78">
                          <c:v>74.8</c:v>
                        </c:pt>
                        <c:pt idx="79">
                          <c:v>69</c:v>
                        </c:pt>
                        <c:pt idx="80">
                          <c:v>73.8</c:v>
                        </c:pt>
                        <c:pt idx="81">
                          <c:v>70.8</c:v>
                        </c:pt>
                        <c:pt idx="82">
                          <c:v>68.6</c:v>
                        </c:pt>
                        <c:pt idx="83">
                          <c:v>69.3</c:v>
                        </c:pt>
                        <c:pt idx="84">
                          <c:v>69.9</c:v>
                        </c:pt>
                        <c:pt idx="85">
                          <c:v>70</c:v>
                        </c:pt>
                        <c:pt idx="86">
                          <c:v>69.5</c:v>
                        </c:pt>
                        <c:pt idx="87">
                          <c:v>69</c:v>
                        </c:pt>
                        <c:pt idx="88">
                          <c:v>67.3</c:v>
                        </c:pt>
                        <c:pt idx="89">
                          <c:v>69.5</c:v>
                        </c:pt>
                        <c:pt idx="90">
                          <c:v>67.1</c:v>
                        </c:pt>
                        <c:pt idx="91">
                          <c:v>68</c:v>
                        </c:pt>
                        <c:pt idx="92">
                          <c:v>68.3</c:v>
                        </c:pt>
                        <c:pt idx="93">
                          <c:v>69.5</c:v>
                        </c:pt>
                        <c:pt idx="94">
                          <c:v>67.1</c:v>
                        </c:pt>
                        <c:pt idx="95">
                          <c:v>67.8</c:v>
                        </c:pt>
                        <c:pt idx="96">
                          <c:v>65.8</c:v>
                        </c:pt>
                        <c:pt idx="97">
                          <c:v>66.6</c:v>
                        </c:pt>
                        <c:pt idx="98">
                          <c:v>67.5</c:v>
                        </c:pt>
                        <c:pt idx="99">
                          <c:v>66.1</c:v>
                        </c:pt>
                        <c:pt idx="100">
                          <c:v>66</c:v>
                        </c:pt>
                        <c:pt idx="101">
                          <c:v>66.2</c:v>
                        </c:pt>
                        <c:pt idx="102">
                          <c:v>66.3</c:v>
                        </c:pt>
                        <c:pt idx="103">
                          <c:v>65.8</c:v>
                        </c:pt>
                        <c:pt idx="104">
                          <c:v>65.9</c:v>
                        </c:pt>
                        <c:pt idx="105">
                          <c:v>67.2</c:v>
                        </c:pt>
                      </c:lvl>
                      <c:lvl>
                        <c:pt idx="0">
                          <c:v>11/10/21 13:24</c:v>
                        </c:pt>
                        <c:pt idx="1">
                          <c:v>11/10/21 13:24</c:v>
                        </c:pt>
                        <c:pt idx="2">
                          <c:v>11/10/21 13:24</c:v>
                        </c:pt>
                        <c:pt idx="3">
                          <c:v>11/10/21 13:24</c:v>
                        </c:pt>
                        <c:pt idx="4">
                          <c:v>11/10/21 13:24</c:v>
                        </c:pt>
                        <c:pt idx="5">
                          <c:v>11/10/21 13:24</c:v>
                        </c:pt>
                        <c:pt idx="6">
                          <c:v>11/10/21 13:24</c:v>
                        </c:pt>
                        <c:pt idx="7">
                          <c:v>11/10/21 13:24</c:v>
                        </c:pt>
                        <c:pt idx="8">
                          <c:v>11/10/21 13:24</c:v>
                        </c:pt>
                        <c:pt idx="9">
                          <c:v>11/10/21 13:24</c:v>
                        </c:pt>
                        <c:pt idx="10">
                          <c:v>11/10/21 13:24</c:v>
                        </c:pt>
                        <c:pt idx="11">
                          <c:v>11/10/21 13:24</c:v>
                        </c:pt>
                        <c:pt idx="12">
                          <c:v>11/10/21 13:25</c:v>
                        </c:pt>
                        <c:pt idx="13">
                          <c:v>11/10/21 13:25</c:v>
                        </c:pt>
                        <c:pt idx="14">
                          <c:v>11/10/21 13:25</c:v>
                        </c:pt>
                        <c:pt idx="15">
                          <c:v>11/10/21 13:25</c:v>
                        </c:pt>
                        <c:pt idx="16">
                          <c:v>11/10/21 13:25</c:v>
                        </c:pt>
                        <c:pt idx="17">
                          <c:v>11/10/21 13:25</c:v>
                        </c:pt>
                        <c:pt idx="18">
                          <c:v>11/10/21 13:25</c:v>
                        </c:pt>
                        <c:pt idx="19">
                          <c:v>11/10/21 13:25</c:v>
                        </c:pt>
                        <c:pt idx="20">
                          <c:v>11/10/21 13:25</c:v>
                        </c:pt>
                        <c:pt idx="21">
                          <c:v>11/10/21 13:25</c:v>
                        </c:pt>
                        <c:pt idx="22">
                          <c:v>11/10/21 13:25</c:v>
                        </c:pt>
                        <c:pt idx="23">
                          <c:v>11/10/21 13:25</c:v>
                        </c:pt>
                        <c:pt idx="24">
                          <c:v>11/10/21 13:26</c:v>
                        </c:pt>
                        <c:pt idx="25">
                          <c:v>11/10/21 13:26</c:v>
                        </c:pt>
                        <c:pt idx="26">
                          <c:v>11/10/21 13:26</c:v>
                        </c:pt>
                        <c:pt idx="27">
                          <c:v>11/10/21 13:26</c:v>
                        </c:pt>
                        <c:pt idx="28">
                          <c:v>11/10/21 13:26</c:v>
                        </c:pt>
                        <c:pt idx="29">
                          <c:v>11/10/21 13:26</c:v>
                        </c:pt>
                        <c:pt idx="30">
                          <c:v>11/10/21 13:26</c:v>
                        </c:pt>
                        <c:pt idx="31">
                          <c:v>11/10/21 13:26</c:v>
                        </c:pt>
                        <c:pt idx="32">
                          <c:v>11/10/21 13:26</c:v>
                        </c:pt>
                        <c:pt idx="33">
                          <c:v>11/10/21 13:26</c:v>
                        </c:pt>
                        <c:pt idx="34">
                          <c:v>11/10/21 13:26</c:v>
                        </c:pt>
                        <c:pt idx="35">
                          <c:v>11/10/21 13:26</c:v>
                        </c:pt>
                        <c:pt idx="36">
                          <c:v>11/10/21 13:27</c:v>
                        </c:pt>
                        <c:pt idx="37">
                          <c:v>11/10/21 13:27</c:v>
                        </c:pt>
                        <c:pt idx="38">
                          <c:v>11/10/21 13:27</c:v>
                        </c:pt>
                        <c:pt idx="39">
                          <c:v>11/10/21 13:27</c:v>
                        </c:pt>
                        <c:pt idx="40">
                          <c:v>11/10/21 13:27</c:v>
                        </c:pt>
                        <c:pt idx="41">
                          <c:v>11/10/21 13:27</c:v>
                        </c:pt>
                        <c:pt idx="42">
                          <c:v>11/10/21 13:27</c:v>
                        </c:pt>
                        <c:pt idx="43">
                          <c:v>11/10/21 13:27</c:v>
                        </c:pt>
                        <c:pt idx="44">
                          <c:v>11/10/21 13:27</c:v>
                        </c:pt>
                        <c:pt idx="45">
                          <c:v>11/10/21 13:27</c:v>
                        </c:pt>
                        <c:pt idx="46">
                          <c:v>11/10/21 13:27</c:v>
                        </c:pt>
                        <c:pt idx="47">
                          <c:v>11/10/21 13:27</c:v>
                        </c:pt>
                        <c:pt idx="48">
                          <c:v>11/10/21 13:28</c:v>
                        </c:pt>
                        <c:pt idx="49">
                          <c:v>11/10/21 13:28</c:v>
                        </c:pt>
                        <c:pt idx="50">
                          <c:v>11/10/21 13:28</c:v>
                        </c:pt>
                        <c:pt idx="51">
                          <c:v>11/10/21 13:28</c:v>
                        </c:pt>
                        <c:pt idx="52">
                          <c:v>11/10/21 13:28</c:v>
                        </c:pt>
                        <c:pt idx="53">
                          <c:v>11/10/21 13:28</c:v>
                        </c:pt>
                        <c:pt idx="54">
                          <c:v>11/10/21 13:28</c:v>
                        </c:pt>
                        <c:pt idx="55">
                          <c:v>11/10/21 13:28</c:v>
                        </c:pt>
                        <c:pt idx="56">
                          <c:v>11/10/21 13:28</c:v>
                        </c:pt>
                        <c:pt idx="57">
                          <c:v>11/10/21 13:28</c:v>
                        </c:pt>
                        <c:pt idx="58">
                          <c:v>11/10/21 13:28</c:v>
                        </c:pt>
                        <c:pt idx="59">
                          <c:v>11/10/21 13:28</c:v>
                        </c:pt>
                        <c:pt idx="60">
                          <c:v>11/10/21 13:29</c:v>
                        </c:pt>
                        <c:pt idx="61">
                          <c:v>11/10/21 13:29</c:v>
                        </c:pt>
                        <c:pt idx="62">
                          <c:v>11/10/21 13:29</c:v>
                        </c:pt>
                        <c:pt idx="63">
                          <c:v>11/10/21 13:29</c:v>
                        </c:pt>
                        <c:pt idx="64">
                          <c:v>11/10/21 13:29</c:v>
                        </c:pt>
                        <c:pt idx="65">
                          <c:v>11/10/21 13:29</c:v>
                        </c:pt>
                        <c:pt idx="66">
                          <c:v>11/10/21 13:29</c:v>
                        </c:pt>
                        <c:pt idx="67">
                          <c:v>11/10/21 13:29</c:v>
                        </c:pt>
                        <c:pt idx="68">
                          <c:v>11/10/21 13:29</c:v>
                        </c:pt>
                        <c:pt idx="69">
                          <c:v>11/10/21 13:29</c:v>
                        </c:pt>
                        <c:pt idx="70">
                          <c:v>11/10/21 13:29</c:v>
                        </c:pt>
                        <c:pt idx="71">
                          <c:v>11/10/21 13:29</c:v>
                        </c:pt>
                        <c:pt idx="72">
                          <c:v>11/10/21 13:30</c:v>
                        </c:pt>
                        <c:pt idx="73">
                          <c:v>11/10/21 13:30</c:v>
                        </c:pt>
                        <c:pt idx="74">
                          <c:v>11/10/21 13:30</c:v>
                        </c:pt>
                        <c:pt idx="75">
                          <c:v>11/10/21 13:30</c:v>
                        </c:pt>
                        <c:pt idx="76">
                          <c:v>11/10/21 13:30</c:v>
                        </c:pt>
                        <c:pt idx="77">
                          <c:v>11/10/21 13:30</c:v>
                        </c:pt>
                        <c:pt idx="78">
                          <c:v>11/10/21 13:30</c:v>
                        </c:pt>
                        <c:pt idx="79">
                          <c:v>11/10/21 13:30</c:v>
                        </c:pt>
                        <c:pt idx="80">
                          <c:v>11/10/21 13:30</c:v>
                        </c:pt>
                        <c:pt idx="81">
                          <c:v>11/10/21 13:30</c:v>
                        </c:pt>
                        <c:pt idx="82">
                          <c:v>11/10/21 13:30</c:v>
                        </c:pt>
                        <c:pt idx="83">
                          <c:v>11/10/21 13:30</c:v>
                        </c:pt>
                        <c:pt idx="84">
                          <c:v>11/10/21 13:31</c:v>
                        </c:pt>
                        <c:pt idx="85">
                          <c:v>11/10/21 13:31</c:v>
                        </c:pt>
                        <c:pt idx="86">
                          <c:v>11/10/21 13:31</c:v>
                        </c:pt>
                        <c:pt idx="87">
                          <c:v>11/10/21 13:31</c:v>
                        </c:pt>
                        <c:pt idx="88">
                          <c:v>11/10/21 13:31</c:v>
                        </c:pt>
                        <c:pt idx="89">
                          <c:v>11/10/21 13:31</c:v>
                        </c:pt>
                        <c:pt idx="90">
                          <c:v>11/10/21 13:31</c:v>
                        </c:pt>
                        <c:pt idx="91">
                          <c:v>11/10/21 13:31</c:v>
                        </c:pt>
                        <c:pt idx="92">
                          <c:v>11/10/21 13:31</c:v>
                        </c:pt>
                        <c:pt idx="93">
                          <c:v>11/10/21 13:31</c:v>
                        </c:pt>
                        <c:pt idx="94">
                          <c:v>11/10/21 13:31</c:v>
                        </c:pt>
                        <c:pt idx="95">
                          <c:v>11/10/21 13:31</c:v>
                        </c:pt>
                        <c:pt idx="96">
                          <c:v>11/10/21 13:32</c:v>
                        </c:pt>
                        <c:pt idx="97">
                          <c:v>11/10/21 13:32</c:v>
                        </c:pt>
                        <c:pt idx="98">
                          <c:v>11/10/21 13:32</c:v>
                        </c:pt>
                        <c:pt idx="99">
                          <c:v>11/10/21 13:32</c:v>
                        </c:pt>
                        <c:pt idx="100">
                          <c:v>11/10/21 13:32</c:v>
                        </c:pt>
                        <c:pt idx="101">
                          <c:v>11/10/21 13:32</c:v>
                        </c:pt>
                        <c:pt idx="102">
                          <c:v>11/10/21 13:32</c:v>
                        </c:pt>
                        <c:pt idx="103">
                          <c:v>11/10/21 13:32</c:v>
                        </c:pt>
                        <c:pt idx="104">
                          <c:v>11/10/21 13:32</c:v>
                        </c:pt>
                        <c:pt idx="105">
                          <c:v>11/10/21 13:32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DG_5_2021_11_10!$H$2:$H$314</c15:sqref>
                        </c15:formulaRef>
                      </c:ext>
                    </c:extLst>
                    <c:numCache>
                      <c:formatCode>0</c:formatCode>
                      <c:ptCount val="31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C77-419C-B234-A953095B4D54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BE53E-D122-4B21-B4A9-ABE6A4A9D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Bradford%20Forest%20Project/Masterfiles_latest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5AAD4C8C-63AE-46A0-AC0B-5306384420C7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5AAD4C8C-63AE-46A0-AC0B-5306384420C7}" id="{0FDC090A-4DCC-41CC-8626-A62B2D7F5DAA}">
    <text>Add mass of salt in grams</text>
  </threadedComment>
  <threadedComment ref="K5" dT="2020-11-09T19:28:27.98" personId="{5AAD4C8C-63AE-46A0-AC0B-5306384420C7}" id="{55B29CA0-91DA-49EE-BC48-5BA45AC282D4}">
    <text>Reach length (in meters)</text>
  </threadedComment>
  <threadedComment ref="K6" dT="2020-11-09T19:28:10.02" personId="{5AAD4C8C-63AE-46A0-AC0B-5306384420C7}" id="{989323A2-4C86-4186-8361-F2BC04A2B2B6}">
    <text>Median travel time = time at which 50% of the total mass has passed the sensor (column G).  It is obtained from the time series.</text>
  </threadedComment>
  <threadedComment ref="K7" dT="2021-04-07T17:22:38.54" personId="{5AAD4C8C-63AE-46A0-AC0B-5306384420C7}" id="{0F4D5614-D540-4C58-859B-25FFBAA76B1D}">
    <text>Computed zeroth moment of the breakthrough curve</text>
  </threadedComment>
  <threadedComment ref="K8" dT="2021-04-07T17:22:53.10" personId="{5AAD4C8C-63AE-46A0-AC0B-5306384420C7}" id="{A33A97C1-790A-4CC9-9FBD-189973529044}">
    <text>Computed first moment of the breakthrough curve</text>
  </threadedComment>
  <threadedComment ref="K9" dT="2021-04-07T17:23:07.52" personId="{5AAD4C8C-63AE-46A0-AC0B-5306384420C7}" id="{F7AE501E-C8F8-4765-9358-B7B7CF8B0CF0}">
    <text>mean travel time</text>
  </threadedComment>
  <threadedComment ref="K10" dT="2021-04-07T17:23:53.38" personId="{5AAD4C8C-63AE-46A0-AC0B-5306384420C7}" id="{E2763544-794F-48E3-83C7-8D0A77ABDDFC}">
    <text>Computed mean velocity</text>
  </threadedComment>
  <threadedComment ref="K11" dT="2021-04-07T17:24:11.61" personId="{5AAD4C8C-63AE-46A0-AC0B-5306384420C7}" id="{6E961D05-BBFE-4A86-B9A8-E95E0115FEF8}">
    <text>Computed median velocity</text>
  </threadedComment>
  <threadedComment ref="K12" dT="2021-04-07T17:24:23.49" personId="{5AAD4C8C-63AE-46A0-AC0B-5306384420C7}" id="{87E07391-FA1B-4673-978D-FFE52CFDA67F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B09F-0B2E-4719-9CE7-08C029482422}">
  <dimension ref="A1:Z2011"/>
  <sheetViews>
    <sheetView tabSelected="1" workbookViewId="0">
      <selection activeCell="C22" sqref="C22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37">
        <v>44510.558344907404</v>
      </c>
      <c r="C2">
        <v>65</v>
      </c>
      <c r="D2" s="8">
        <f>C2-AVERAGE($C$2:$C$26)</f>
        <v>-2.3999999999986699E-2</v>
      </c>
      <c r="E2" s="8">
        <f>D2*0.51</f>
        <v>-1.2239999999993216E-2</v>
      </c>
      <c r="F2" s="8">
        <f t="shared" ref="F2:F65" si="0">E2*A2</f>
        <v>0</v>
      </c>
      <c r="G2" s="8">
        <f>E2*5</f>
        <v>-6.119999999996608E-2</v>
      </c>
      <c r="H2" s="6">
        <f t="shared" ref="H2:H65" si="1">A2</f>
        <v>0</v>
      </c>
    </row>
    <row r="3" spans="1:12" x14ac:dyDescent="0.25">
      <c r="A3" s="6">
        <v>5</v>
      </c>
      <c r="B3" s="37">
        <v>44510.55840277778</v>
      </c>
      <c r="C3">
        <v>65</v>
      </c>
      <c r="D3" s="8">
        <f>C3-AVERAGE($C$2:$C$26)</f>
        <v>-2.3999999999986699E-2</v>
      </c>
      <c r="E3" s="8">
        <f t="shared" ref="E3:E66" si="2">D3*0.51</f>
        <v>-1.2239999999993216E-2</v>
      </c>
      <c r="F3" s="8">
        <f t="shared" si="0"/>
        <v>-6.119999999996608E-2</v>
      </c>
      <c r="G3" s="8">
        <f>G2+E3*5</f>
        <v>-0.12239999999993216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37">
        <v>44510.55846064815</v>
      </c>
      <c r="C4">
        <v>65</v>
      </c>
      <c r="D4" s="8">
        <f t="shared" ref="D4:D67" si="3">C4-AVERAGE($C$2:$C$26)</f>
        <v>-2.3999999999986699E-2</v>
      </c>
      <c r="E4" s="8">
        <f t="shared" si="2"/>
        <v>-1.2239999999993216E-2</v>
      </c>
      <c r="F4" s="8">
        <f t="shared" si="0"/>
        <v>-0.12239999999993216</v>
      </c>
      <c r="G4" s="8">
        <f>G3+E4*5</f>
        <v>-0.18359999999989823</v>
      </c>
      <c r="H4" s="6">
        <f t="shared" si="1"/>
        <v>10</v>
      </c>
      <c r="J4" s="12" t="s">
        <v>8</v>
      </c>
      <c r="K4" s="13">
        <v>1400</v>
      </c>
      <c r="L4" s="12" t="s">
        <v>9</v>
      </c>
    </row>
    <row r="5" spans="1:12" x14ac:dyDescent="0.25">
      <c r="A5" s="6">
        <v>15</v>
      </c>
      <c r="B5" s="37">
        <v>44510.558518518519</v>
      </c>
      <c r="C5">
        <v>65</v>
      </c>
      <c r="D5" s="8">
        <f t="shared" si="3"/>
        <v>-2.3999999999986699E-2</v>
      </c>
      <c r="E5" s="8">
        <f t="shared" si="2"/>
        <v>-1.2239999999993216E-2</v>
      </c>
      <c r="F5" s="8">
        <f t="shared" si="0"/>
        <v>-0.18359999999989823</v>
      </c>
      <c r="G5" s="8">
        <f>G4+E5*5</f>
        <v>-0.24479999999986432</v>
      </c>
      <c r="H5" s="6">
        <f t="shared" si="1"/>
        <v>15</v>
      </c>
      <c r="J5" s="14" t="s">
        <v>10</v>
      </c>
      <c r="K5" s="13">
        <v>40.5</v>
      </c>
      <c r="L5" s="15" t="s">
        <v>11</v>
      </c>
    </row>
    <row r="6" spans="1:12" ht="15.75" x14ac:dyDescent="0.3">
      <c r="A6" s="6">
        <v>20</v>
      </c>
      <c r="B6" s="37">
        <v>44510.558576388888</v>
      </c>
      <c r="C6">
        <v>65</v>
      </c>
      <c r="D6" s="8">
        <f t="shared" si="3"/>
        <v>-2.3999999999986699E-2</v>
      </c>
      <c r="E6" s="8">
        <f t="shared" si="2"/>
        <v>-1.2239999999993216E-2</v>
      </c>
      <c r="F6" s="8">
        <f t="shared" si="0"/>
        <v>-0.24479999999986432</v>
      </c>
      <c r="G6" s="8">
        <f>G5+E6*5</f>
        <v>-0.30599999999983041</v>
      </c>
      <c r="H6" s="6">
        <f t="shared" si="1"/>
        <v>20</v>
      </c>
      <c r="J6" s="16" t="s">
        <v>12</v>
      </c>
      <c r="K6" s="17">
        <f>VLOOKUP(MAX(G:G)/2,$G:$H,2,TRUE)</f>
        <v>210</v>
      </c>
      <c r="L6" s="12" t="s">
        <v>13</v>
      </c>
    </row>
    <row r="7" spans="1:12" x14ac:dyDescent="0.25">
      <c r="A7" s="6">
        <v>25</v>
      </c>
      <c r="B7" s="37">
        <v>44510.558634259258</v>
      </c>
      <c r="C7">
        <v>65</v>
      </c>
      <c r="D7" s="8">
        <f t="shared" si="3"/>
        <v>-2.3999999999986699E-2</v>
      </c>
      <c r="E7" s="8">
        <f t="shared" si="2"/>
        <v>-1.2239999999993216E-2</v>
      </c>
      <c r="F7" s="8">
        <f t="shared" si="0"/>
        <v>-0.30599999999983041</v>
      </c>
      <c r="G7" s="8">
        <f>G6+E7*5</f>
        <v>-0.36719999999979647</v>
      </c>
      <c r="H7" s="6">
        <f t="shared" si="1"/>
        <v>25</v>
      </c>
      <c r="J7" s="12" t="s">
        <v>14</v>
      </c>
      <c r="K7" s="18">
        <f>SUM(E2:E331)*(A3-A2)</f>
        <v>4164.0378000000046</v>
      </c>
      <c r="L7" s="19" t="s">
        <v>15</v>
      </c>
    </row>
    <row r="8" spans="1:12" x14ac:dyDescent="0.25">
      <c r="A8" s="6">
        <v>30</v>
      </c>
      <c r="B8" s="37">
        <v>44510.558692129627</v>
      </c>
      <c r="C8">
        <v>65</v>
      </c>
      <c r="D8" s="8">
        <f t="shared" si="3"/>
        <v>-2.3999999999986699E-2</v>
      </c>
      <c r="E8" s="8">
        <f t="shared" si="2"/>
        <v>-1.2239999999993216E-2</v>
      </c>
      <c r="F8" s="8">
        <f t="shared" si="0"/>
        <v>-0.36719999999979647</v>
      </c>
      <c r="G8" s="8">
        <f t="shared" ref="G8:G71" si="4">G7+E8*5</f>
        <v>-0.42839999999976253</v>
      </c>
      <c r="H8" s="6">
        <f t="shared" si="1"/>
        <v>30</v>
      </c>
      <c r="J8" s="12" t="s">
        <v>16</v>
      </c>
      <c r="K8" s="18">
        <f>SUM(F2:F331)*(A3-A2)</f>
        <v>980415.58500000148</v>
      </c>
      <c r="L8" s="19" t="s">
        <v>17</v>
      </c>
    </row>
    <row r="9" spans="1:12" x14ac:dyDescent="0.25">
      <c r="A9" s="6">
        <v>35</v>
      </c>
      <c r="B9" s="37">
        <v>44510.558749999997</v>
      </c>
      <c r="C9">
        <v>65.100000000000009</v>
      </c>
      <c r="D9" s="8">
        <f t="shared" si="3"/>
        <v>7.6000000000021828E-2</v>
      </c>
      <c r="E9" s="8">
        <f t="shared" si="2"/>
        <v>3.8760000000011133E-2</v>
      </c>
      <c r="F9" s="8">
        <f t="shared" si="0"/>
        <v>1.3566000000003897</v>
      </c>
      <c r="G9" s="8">
        <f t="shared" si="4"/>
        <v>-0.23459999999970688</v>
      </c>
      <c r="H9" s="6">
        <f t="shared" si="1"/>
        <v>35</v>
      </c>
      <c r="J9" s="20" t="s">
        <v>18</v>
      </c>
      <c r="K9" s="18">
        <f>K8/K7</f>
        <v>235.44829131954575</v>
      </c>
      <c r="L9" s="12" t="s">
        <v>13</v>
      </c>
    </row>
    <row r="10" spans="1:12" x14ac:dyDescent="0.25">
      <c r="A10" s="6">
        <v>40</v>
      </c>
      <c r="B10" s="37">
        <v>44510.558807870373</v>
      </c>
      <c r="C10">
        <v>65.100000000000009</v>
      </c>
      <c r="D10" s="8">
        <f t="shared" si="3"/>
        <v>7.6000000000021828E-2</v>
      </c>
      <c r="E10" s="8">
        <f t="shared" si="2"/>
        <v>3.8760000000011133E-2</v>
      </c>
      <c r="F10" s="8">
        <f t="shared" si="0"/>
        <v>1.5504000000004452</v>
      </c>
      <c r="G10" s="8">
        <f t="shared" si="4"/>
        <v>-4.0799999999651226E-2</v>
      </c>
      <c r="H10" s="6">
        <f t="shared" si="1"/>
        <v>40</v>
      </c>
      <c r="J10" s="14" t="s">
        <v>19</v>
      </c>
      <c r="K10" s="21">
        <f>K5/K9</f>
        <v>0.17201229099188578</v>
      </c>
      <c r="L10" s="15" t="s">
        <v>20</v>
      </c>
    </row>
    <row r="11" spans="1:12" x14ac:dyDescent="0.25">
      <c r="A11" s="6">
        <v>45</v>
      </c>
      <c r="B11" s="37">
        <v>44510.558865740742</v>
      </c>
      <c r="C11">
        <v>65</v>
      </c>
      <c r="D11" s="8">
        <f t="shared" si="3"/>
        <v>-2.3999999999986699E-2</v>
      </c>
      <c r="E11" s="8">
        <f t="shared" si="2"/>
        <v>-1.2239999999993216E-2</v>
      </c>
      <c r="F11" s="8">
        <f t="shared" si="0"/>
        <v>-0.55079999999969476</v>
      </c>
      <c r="G11" s="8">
        <f t="shared" si="4"/>
        <v>-0.10199999999961731</v>
      </c>
      <c r="H11" s="6">
        <f t="shared" si="1"/>
        <v>45</v>
      </c>
      <c r="J11" s="14" t="s">
        <v>21</v>
      </c>
      <c r="K11" s="21">
        <f>K5/K6</f>
        <v>0.19285714285714287</v>
      </c>
      <c r="L11" s="15" t="s">
        <v>20</v>
      </c>
    </row>
    <row r="12" spans="1:12" x14ac:dyDescent="0.25">
      <c r="A12" s="6">
        <v>50</v>
      </c>
      <c r="B12" s="37">
        <v>44510.558923611112</v>
      </c>
      <c r="C12">
        <v>65</v>
      </c>
      <c r="D12" s="8">
        <f t="shared" si="3"/>
        <v>-2.3999999999986699E-2</v>
      </c>
      <c r="E12" s="8">
        <f t="shared" si="2"/>
        <v>-1.2239999999993216E-2</v>
      </c>
      <c r="F12" s="8">
        <f t="shared" si="0"/>
        <v>-0.61199999999966082</v>
      </c>
      <c r="G12" s="8">
        <f t="shared" si="4"/>
        <v>-0.1631999999995834</v>
      </c>
      <c r="H12" s="6">
        <f t="shared" si="1"/>
        <v>50</v>
      </c>
      <c r="J12" s="12" t="s">
        <v>22</v>
      </c>
      <c r="K12" s="22">
        <f>K4*1000/K7</f>
        <v>336.21212564400793</v>
      </c>
      <c r="L12" s="12" t="s">
        <v>23</v>
      </c>
    </row>
    <row r="13" spans="1:12" x14ac:dyDescent="0.25">
      <c r="A13" s="6">
        <v>55</v>
      </c>
      <c r="B13" s="37">
        <v>44510.558981481481</v>
      </c>
      <c r="C13">
        <v>65</v>
      </c>
      <c r="D13" s="8">
        <f t="shared" si="3"/>
        <v>-2.3999999999986699E-2</v>
      </c>
      <c r="E13" s="8">
        <f t="shared" si="2"/>
        <v>-1.2239999999993216E-2</v>
      </c>
      <c r="F13" s="8">
        <f t="shared" si="0"/>
        <v>-0.67319999999962687</v>
      </c>
      <c r="G13" s="8">
        <f t="shared" si="4"/>
        <v>-0.22439999999954949</v>
      </c>
      <c r="H13" s="6">
        <f t="shared" si="1"/>
        <v>55</v>
      </c>
    </row>
    <row r="14" spans="1:12" x14ac:dyDescent="0.25">
      <c r="A14" s="6">
        <v>60</v>
      </c>
      <c r="B14" s="37">
        <v>44510.559039351851</v>
      </c>
      <c r="C14">
        <v>65</v>
      </c>
      <c r="D14" s="8">
        <f t="shared" si="3"/>
        <v>-2.3999999999986699E-2</v>
      </c>
      <c r="E14" s="8">
        <f t="shared" si="2"/>
        <v>-1.2239999999993216E-2</v>
      </c>
      <c r="F14" s="8">
        <f t="shared" si="0"/>
        <v>-0.73439999999959293</v>
      </c>
      <c r="G14" s="8">
        <f t="shared" si="4"/>
        <v>-0.28559999999951557</v>
      </c>
      <c r="H14" s="6">
        <f t="shared" si="1"/>
        <v>60</v>
      </c>
    </row>
    <row r="15" spans="1:12" x14ac:dyDescent="0.25">
      <c r="A15" s="6">
        <v>65</v>
      </c>
      <c r="B15" s="37">
        <v>44510.55909722222</v>
      </c>
      <c r="C15">
        <v>65</v>
      </c>
      <c r="D15" s="8">
        <f t="shared" si="3"/>
        <v>-2.3999999999986699E-2</v>
      </c>
      <c r="E15" s="8">
        <f t="shared" si="2"/>
        <v>-1.2239999999993216E-2</v>
      </c>
      <c r="F15" s="8">
        <f t="shared" si="0"/>
        <v>-0.7955999999995591</v>
      </c>
      <c r="G15" s="8">
        <f t="shared" si="4"/>
        <v>-0.34679999999948163</v>
      </c>
      <c r="H15" s="6">
        <f t="shared" si="1"/>
        <v>65</v>
      </c>
    </row>
    <row r="16" spans="1:12" x14ac:dyDescent="0.25">
      <c r="A16" s="6">
        <v>70</v>
      </c>
      <c r="B16" s="37">
        <v>44510.559155092589</v>
      </c>
      <c r="C16">
        <v>65</v>
      </c>
      <c r="D16" s="8">
        <f t="shared" si="3"/>
        <v>-2.3999999999986699E-2</v>
      </c>
      <c r="E16" s="8">
        <f t="shared" si="2"/>
        <v>-1.2239999999993216E-2</v>
      </c>
      <c r="F16" s="8">
        <f t="shared" si="0"/>
        <v>-0.85679999999952516</v>
      </c>
      <c r="G16" s="8">
        <f t="shared" si="4"/>
        <v>-0.40799999999944769</v>
      </c>
      <c r="H16" s="6">
        <f t="shared" si="1"/>
        <v>70</v>
      </c>
    </row>
    <row r="17" spans="1:16" x14ac:dyDescent="0.25">
      <c r="A17" s="6">
        <v>75</v>
      </c>
      <c r="B17" s="37">
        <v>44510.559212962966</v>
      </c>
      <c r="C17">
        <v>65.100000000000009</v>
      </c>
      <c r="D17" s="8">
        <f t="shared" si="3"/>
        <v>7.6000000000021828E-2</v>
      </c>
      <c r="E17" s="8">
        <f t="shared" si="2"/>
        <v>3.8760000000011133E-2</v>
      </c>
      <c r="F17" s="8">
        <f t="shared" si="0"/>
        <v>2.9070000000008349</v>
      </c>
      <c r="G17" s="8">
        <f t="shared" si="4"/>
        <v>-0.21419999999939204</v>
      </c>
      <c r="H17" s="6">
        <f t="shared" si="1"/>
        <v>75</v>
      </c>
    </row>
    <row r="18" spans="1:16" x14ac:dyDescent="0.25">
      <c r="A18" s="6">
        <v>80</v>
      </c>
      <c r="B18" s="37">
        <v>44510.559270833335</v>
      </c>
      <c r="C18">
        <v>65.100000000000009</v>
      </c>
      <c r="D18" s="8">
        <f t="shared" si="3"/>
        <v>7.6000000000021828E-2</v>
      </c>
      <c r="E18" s="8">
        <f t="shared" si="2"/>
        <v>3.8760000000011133E-2</v>
      </c>
      <c r="F18" s="8">
        <f t="shared" si="0"/>
        <v>3.1008000000008904</v>
      </c>
      <c r="G18" s="8">
        <f t="shared" si="4"/>
        <v>-2.0399999999336393E-2</v>
      </c>
      <c r="H18" s="6">
        <f t="shared" si="1"/>
        <v>80</v>
      </c>
    </row>
    <row r="19" spans="1:16" x14ac:dyDescent="0.25">
      <c r="A19" s="6">
        <v>85</v>
      </c>
      <c r="B19" s="37">
        <v>44510.559328703705</v>
      </c>
      <c r="C19">
        <v>65</v>
      </c>
      <c r="D19" s="8">
        <f t="shared" si="3"/>
        <v>-2.3999999999986699E-2</v>
      </c>
      <c r="E19" s="8">
        <f t="shared" si="2"/>
        <v>-1.2239999999993216E-2</v>
      </c>
      <c r="F19" s="8">
        <f t="shared" si="0"/>
        <v>-1.0403999999994233</v>
      </c>
      <c r="G19" s="8">
        <f t="shared" si="4"/>
        <v>-8.159999999930248E-2</v>
      </c>
      <c r="H19" s="6">
        <f t="shared" si="1"/>
        <v>85</v>
      </c>
    </row>
    <row r="20" spans="1:16" x14ac:dyDescent="0.25">
      <c r="A20" s="6">
        <v>90</v>
      </c>
      <c r="B20" s="37">
        <v>44510.559386574074</v>
      </c>
      <c r="C20">
        <v>65</v>
      </c>
      <c r="D20" s="8">
        <f t="shared" si="3"/>
        <v>-2.3999999999986699E-2</v>
      </c>
      <c r="E20" s="8">
        <f t="shared" si="2"/>
        <v>-1.2239999999993216E-2</v>
      </c>
      <c r="F20" s="8">
        <f t="shared" si="0"/>
        <v>-1.1015999999993895</v>
      </c>
      <c r="G20" s="8">
        <f t="shared" si="4"/>
        <v>-0.14279999999926857</v>
      </c>
      <c r="H20" s="6">
        <f t="shared" si="1"/>
        <v>90</v>
      </c>
    </row>
    <row r="21" spans="1:16" x14ac:dyDescent="0.25">
      <c r="A21" s="6">
        <v>95</v>
      </c>
      <c r="B21" s="37">
        <v>44510.559444444443</v>
      </c>
      <c r="C21">
        <v>65</v>
      </c>
      <c r="D21" s="8">
        <f t="shared" si="3"/>
        <v>-2.3999999999986699E-2</v>
      </c>
      <c r="E21" s="8">
        <f t="shared" si="2"/>
        <v>-1.2239999999993216E-2</v>
      </c>
      <c r="F21" s="8">
        <f t="shared" si="0"/>
        <v>-1.1627999999993555</v>
      </c>
      <c r="G21" s="8">
        <f t="shared" si="4"/>
        <v>-0.20399999999923465</v>
      </c>
      <c r="H21" s="6">
        <f t="shared" si="1"/>
        <v>95</v>
      </c>
    </row>
    <row r="22" spans="1:16" x14ac:dyDescent="0.25">
      <c r="A22" s="6">
        <v>100</v>
      </c>
      <c r="B22" s="37">
        <v>44510.559502314813</v>
      </c>
      <c r="C22">
        <v>65</v>
      </c>
      <c r="D22" s="8">
        <f t="shared" si="3"/>
        <v>-2.3999999999986699E-2</v>
      </c>
      <c r="E22" s="8">
        <f t="shared" si="2"/>
        <v>-1.2239999999993216E-2</v>
      </c>
      <c r="F22" s="8">
        <f t="shared" si="0"/>
        <v>-1.2239999999993216</v>
      </c>
      <c r="G22" s="8">
        <f t="shared" si="4"/>
        <v>-0.26519999999920074</v>
      </c>
      <c r="H22" s="6">
        <f t="shared" si="1"/>
        <v>100</v>
      </c>
    </row>
    <row r="23" spans="1:16" x14ac:dyDescent="0.25">
      <c r="A23" s="6">
        <v>105</v>
      </c>
      <c r="B23" s="37">
        <v>44510.559560185182</v>
      </c>
      <c r="C23">
        <v>65.100000000000009</v>
      </c>
      <c r="D23" s="8">
        <f t="shared" si="3"/>
        <v>7.6000000000021828E-2</v>
      </c>
      <c r="E23" s="8">
        <f t="shared" si="2"/>
        <v>3.8760000000011133E-2</v>
      </c>
      <c r="F23" s="8">
        <f t="shared" si="0"/>
        <v>4.0698000000011687</v>
      </c>
      <c r="G23" s="8">
        <f t="shared" si="4"/>
        <v>-7.1399999999145092E-2</v>
      </c>
      <c r="H23" s="6">
        <f t="shared" si="1"/>
        <v>105</v>
      </c>
    </row>
    <row r="24" spans="1:16" x14ac:dyDescent="0.25">
      <c r="A24" s="6">
        <v>110</v>
      </c>
      <c r="B24" s="37">
        <v>44510.559618055559</v>
      </c>
      <c r="C24">
        <v>65</v>
      </c>
      <c r="D24" s="8">
        <f t="shared" si="3"/>
        <v>-2.3999999999986699E-2</v>
      </c>
      <c r="E24" s="8">
        <f t="shared" si="2"/>
        <v>-1.2239999999993216E-2</v>
      </c>
      <c r="F24" s="8">
        <f t="shared" si="0"/>
        <v>-1.3463999999992537</v>
      </c>
      <c r="G24" s="8">
        <f t="shared" si="4"/>
        <v>-0.13259999999911118</v>
      </c>
      <c r="H24" s="6">
        <f t="shared" si="1"/>
        <v>110</v>
      </c>
    </row>
    <row r="25" spans="1:16" x14ac:dyDescent="0.25">
      <c r="A25" s="6">
        <v>115</v>
      </c>
      <c r="B25" s="37">
        <v>44510.559675925928</v>
      </c>
      <c r="C25">
        <v>65</v>
      </c>
      <c r="D25" s="8">
        <f t="shared" si="3"/>
        <v>-2.3999999999986699E-2</v>
      </c>
      <c r="E25" s="8">
        <f t="shared" si="2"/>
        <v>-1.2239999999993216E-2</v>
      </c>
      <c r="F25" s="8">
        <f t="shared" si="0"/>
        <v>-1.4075999999992199</v>
      </c>
      <c r="G25" s="8">
        <f t="shared" si="4"/>
        <v>-0.19379999999907727</v>
      </c>
      <c r="H25" s="6">
        <f t="shared" si="1"/>
        <v>115</v>
      </c>
    </row>
    <row r="26" spans="1:16" x14ac:dyDescent="0.25">
      <c r="A26" s="6">
        <v>120</v>
      </c>
      <c r="B26" s="37">
        <v>44510.559733796297</v>
      </c>
      <c r="C26">
        <v>65.100000000000009</v>
      </c>
      <c r="D26" s="8">
        <f t="shared" si="3"/>
        <v>7.6000000000021828E-2</v>
      </c>
      <c r="E26" s="8">
        <f t="shared" si="2"/>
        <v>3.8760000000011133E-2</v>
      </c>
      <c r="F26" s="8">
        <f t="shared" si="0"/>
        <v>4.651200000001336</v>
      </c>
      <c r="G26" s="8">
        <f t="shared" si="4"/>
        <v>9.783840404509192E-13</v>
      </c>
      <c r="H26" s="6">
        <f t="shared" si="1"/>
        <v>120</v>
      </c>
    </row>
    <row r="27" spans="1:16" x14ac:dyDescent="0.25">
      <c r="A27" s="6">
        <v>125</v>
      </c>
      <c r="B27" s="37">
        <v>44510.559791666667</v>
      </c>
      <c r="C27">
        <v>65</v>
      </c>
      <c r="D27" s="8">
        <f t="shared" si="3"/>
        <v>-2.3999999999986699E-2</v>
      </c>
      <c r="E27" s="8">
        <f t="shared" si="2"/>
        <v>-1.2239999999993216E-2</v>
      </c>
      <c r="F27" s="8">
        <f t="shared" si="0"/>
        <v>-1.529999999999152</v>
      </c>
      <c r="G27" s="8">
        <f t="shared" si="4"/>
        <v>-6.1199999998987696E-2</v>
      </c>
      <c r="H27" s="6">
        <f t="shared" si="1"/>
        <v>125</v>
      </c>
    </row>
    <row r="28" spans="1:16" x14ac:dyDescent="0.25">
      <c r="A28" s="6">
        <v>130</v>
      </c>
      <c r="B28" s="37">
        <v>44510.559849537036</v>
      </c>
      <c r="C28">
        <v>65</v>
      </c>
      <c r="D28" s="8">
        <f t="shared" si="3"/>
        <v>-2.3999999999986699E-2</v>
      </c>
      <c r="E28" s="8">
        <f t="shared" si="2"/>
        <v>-1.2239999999993216E-2</v>
      </c>
      <c r="F28" s="8">
        <f t="shared" si="0"/>
        <v>-1.5911999999991182</v>
      </c>
      <c r="G28" s="8">
        <f t="shared" si="4"/>
        <v>-0.12239999999895378</v>
      </c>
      <c r="H28" s="6">
        <f t="shared" si="1"/>
        <v>130</v>
      </c>
    </row>
    <row r="29" spans="1:16" x14ac:dyDescent="0.25">
      <c r="A29" s="6">
        <v>135</v>
      </c>
      <c r="B29" s="37">
        <v>44510.559907407405</v>
      </c>
      <c r="C29">
        <v>65</v>
      </c>
      <c r="D29" s="8">
        <f t="shared" si="3"/>
        <v>-2.3999999999986699E-2</v>
      </c>
      <c r="E29" s="8">
        <f t="shared" si="2"/>
        <v>-1.2239999999993216E-2</v>
      </c>
      <c r="F29" s="8">
        <f t="shared" si="0"/>
        <v>-1.6523999999990842</v>
      </c>
      <c r="G29" s="8">
        <f t="shared" si="4"/>
        <v>-0.18359999999891985</v>
      </c>
      <c r="H29" s="6">
        <f t="shared" si="1"/>
        <v>135</v>
      </c>
    </row>
    <row r="30" spans="1:16" x14ac:dyDescent="0.25">
      <c r="A30" s="6">
        <v>140</v>
      </c>
      <c r="B30" s="37">
        <v>44510.559965277775</v>
      </c>
      <c r="C30">
        <v>65.100000000000009</v>
      </c>
      <c r="D30" s="8">
        <f t="shared" si="3"/>
        <v>7.6000000000021828E-2</v>
      </c>
      <c r="E30" s="8">
        <f t="shared" si="2"/>
        <v>3.8760000000011133E-2</v>
      </c>
      <c r="F30" s="8">
        <f t="shared" si="0"/>
        <v>5.4264000000015589</v>
      </c>
      <c r="G30" s="8">
        <f t="shared" si="4"/>
        <v>1.0200000001135801E-2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37">
        <v>44510.560023148151</v>
      </c>
      <c r="C31">
        <v>65.3</v>
      </c>
      <c r="D31" s="8">
        <f t="shared" si="3"/>
        <v>0.27600000000001046</v>
      </c>
      <c r="E31" s="8">
        <f t="shared" si="2"/>
        <v>0.14076000000000533</v>
      </c>
      <c r="F31" s="8">
        <f t="shared" si="0"/>
        <v>20.410200000000771</v>
      </c>
      <c r="G31" s="8">
        <f t="shared" si="4"/>
        <v>0.71400000000116237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37">
        <v>44510.560081018521</v>
      </c>
      <c r="C32">
        <v>66.400000000000006</v>
      </c>
      <c r="D32" s="8">
        <f t="shared" si="3"/>
        <v>1.376000000000019</v>
      </c>
      <c r="E32" s="8">
        <f t="shared" si="2"/>
        <v>0.70176000000000971</v>
      </c>
      <c r="F32" s="8">
        <f t="shared" si="0"/>
        <v>105.26400000000146</v>
      </c>
      <c r="G32" s="8">
        <f t="shared" si="4"/>
        <v>4.2228000000012109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37">
        <v>44510.56013888889</v>
      </c>
      <c r="C33">
        <v>71.3</v>
      </c>
      <c r="D33" s="8">
        <f t="shared" si="3"/>
        <v>6.2760000000000105</v>
      </c>
      <c r="E33" s="8">
        <f t="shared" si="2"/>
        <v>3.2007600000000056</v>
      </c>
      <c r="F33" s="8">
        <f t="shared" si="0"/>
        <v>496.11780000000084</v>
      </c>
      <c r="G33" s="8">
        <f t="shared" si="4"/>
        <v>20.226600000001238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37">
        <v>44510.560196759259</v>
      </c>
      <c r="C34">
        <v>82.5</v>
      </c>
      <c r="D34" s="8">
        <f t="shared" si="3"/>
        <v>17.476000000000013</v>
      </c>
      <c r="E34" s="8">
        <f t="shared" si="2"/>
        <v>8.9127600000000076</v>
      </c>
      <c r="F34" s="8">
        <f t="shared" si="0"/>
        <v>1426.0416000000012</v>
      </c>
      <c r="G34" s="8">
        <f t="shared" si="4"/>
        <v>64.79040000000127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37">
        <v>44510.560254629629</v>
      </c>
      <c r="C35">
        <v>115</v>
      </c>
      <c r="D35" s="8">
        <f t="shared" si="3"/>
        <v>49.976000000000013</v>
      </c>
      <c r="E35" s="8">
        <f t="shared" si="2"/>
        <v>25.487760000000009</v>
      </c>
      <c r="F35" s="8">
        <f t="shared" si="0"/>
        <v>4205.4804000000013</v>
      </c>
      <c r="G35" s="8">
        <f t="shared" si="4"/>
        <v>192.2292000000013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37">
        <v>44510.560312499998</v>
      </c>
      <c r="C36">
        <v>125.7</v>
      </c>
      <c r="D36" s="8">
        <f t="shared" si="3"/>
        <v>60.676000000000016</v>
      </c>
      <c r="E36" s="8">
        <f t="shared" si="2"/>
        <v>30.944760000000009</v>
      </c>
      <c r="F36" s="8">
        <f t="shared" si="0"/>
        <v>5260.6092000000017</v>
      </c>
      <c r="G36" s="8">
        <f t="shared" si="4"/>
        <v>346.95300000000134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37">
        <v>44510.560370370367</v>
      </c>
      <c r="C37">
        <v>153.9</v>
      </c>
      <c r="D37" s="8">
        <f t="shared" si="3"/>
        <v>88.876000000000019</v>
      </c>
      <c r="E37" s="8">
        <f t="shared" si="2"/>
        <v>45.326760000000007</v>
      </c>
      <c r="F37" s="8">
        <f t="shared" si="0"/>
        <v>7932.1830000000009</v>
      </c>
      <c r="G37" s="8">
        <f t="shared" si="4"/>
        <v>573.5868000000014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37">
        <v>44510.560428240744</v>
      </c>
      <c r="C38">
        <v>158.80000000000001</v>
      </c>
      <c r="D38" s="8">
        <f t="shared" si="3"/>
        <v>93.776000000000025</v>
      </c>
      <c r="E38" s="8">
        <f t="shared" si="2"/>
        <v>47.825760000000017</v>
      </c>
      <c r="F38" s="8">
        <f t="shared" si="0"/>
        <v>8608.6368000000039</v>
      </c>
      <c r="G38" s="8">
        <f t="shared" si="4"/>
        <v>812.71560000000147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37">
        <v>44510.560486111113</v>
      </c>
      <c r="C39">
        <v>155.80000000000001</v>
      </c>
      <c r="D39" s="8">
        <f t="shared" si="3"/>
        <v>90.776000000000025</v>
      </c>
      <c r="E39" s="8">
        <f t="shared" si="2"/>
        <v>46.295760000000016</v>
      </c>
      <c r="F39" s="8">
        <f t="shared" si="0"/>
        <v>8564.7156000000032</v>
      </c>
      <c r="G39" s="8">
        <f t="shared" si="4"/>
        <v>1044.1944000000017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37">
        <v>44510.560543981483</v>
      </c>
      <c r="C40">
        <v>153.70000000000002</v>
      </c>
      <c r="D40" s="8">
        <f t="shared" si="3"/>
        <v>88.67600000000003</v>
      </c>
      <c r="E40" s="8">
        <f t="shared" si="2"/>
        <v>45.224760000000018</v>
      </c>
      <c r="F40" s="8">
        <f t="shared" si="0"/>
        <v>8592.7044000000042</v>
      </c>
      <c r="G40" s="8">
        <f t="shared" si="4"/>
        <v>1270.3182000000018</v>
      </c>
      <c r="H40" s="6">
        <f t="shared" si="1"/>
        <v>190</v>
      </c>
    </row>
    <row r="41" spans="1:26" x14ac:dyDescent="0.25">
      <c r="A41" s="6">
        <v>195</v>
      </c>
      <c r="B41" s="37">
        <v>44510.560601851852</v>
      </c>
      <c r="C41">
        <v>148.80000000000001</v>
      </c>
      <c r="D41" s="8">
        <f t="shared" si="3"/>
        <v>83.776000000000025</v>
      </c>
      <c r="E41" s="8">
        <f t="shared" si="2"/>
        <v>42.725760000000015</v>
      </c>
      <c r="F41" s="8">
        <f t="shared" si="0"/>
        <v>8331.5232000000033</v>
      </c>
      <c r="G41" s="8">
        <f t="shared" si="4"/>
        <v>1483.9470000000019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37">
        <v>44510.560659722221</v>
      </c>
      <c r="C42">
        <v>151.70000000000002</v>
      </c>
      <c r="D42" s="8">
        <f t="shared" si="3"/>
        <v>86.67600000000003</v>
      </c>
      <c r="E42" s="8">
        <f t="shared" si="2"/>
        <v>44.204760000000014</v>
      </c>
      <c r="F42" s="8">
        <f t="shared" si="0"/>
        <v>8840.952000000003</v>
      </c>
      <c r="G42" s="8">
        <f t="shared" si="4"/>
        <v>1704.9708000000021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37">
        <v>44510.560717592591</v>
      </c>
      <c r="C43">
        <v>143.30000000000001</v>
      </c>
      <c r="D43" s="8">
        <f t="shared" si="3"/>
        <v>78.276000000000025</v>
      </c>
      <c r="E43" s="8">
        <f t="shared" si="2"/>
        <v>39.920760000000016</v>
      </c>
      <c r="F43" s="8">
        <f t="shared" si="0"/>
        <v>8183.7558000000035</v>
      </c>
      <c r="G43" s="8">
        <f t="shared" si="4"/>
        <v>1904.5746000000022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37">
        <v>44510.56077546296</v>
      </c>
      <c r="C44">
        <v>122.7</v>
      </c>
      <c r="D44" s="8">
        <f t="shared" si="3"/>
        <v>57.676000000000016</v>
      </c>
      <c r="E44" s="8">
        <f t="shared" si="2"/>
        <v>29.414760000000008</v>
      </c>
      <c r="F44" s="8">
        <f t="shared" si="0"/>
        <v>6177.0996000000014</v>
      </c>
      <c r="G44" s="8">
        <f t="shared" si="4"/>
        <v>2051.6484000000023</v>
      </c>
      <c r="H44" s="6">
        <f t="shared" si="1"/>
        <v>210</v>
      </c>
      <c r="K44" s="35" t="s">
        <v>46</v>
      </c>
      <c r="L44" t="s">
        <v>47</v>
      </c>
    </row>
    <row r="45" spans="1:26" x14ac:dyDescent="0.25">
      <c r="A45" s="6">
        <v>215</v>
      </c>
      <c r="B45" s="37">
        <v>44510.560833333337</v>
      </c>
      <c r="C45">
        <v>127.9</v>
      </c>
      <c r="D45" s="8">
        <f t="shared" si="3"/>
        <v>62.876000000000019</v>
      </c>
      <c r="E45" s="8">
        <f t="shared" si="2"/>
        <v>32.066760000000009</v>
      </c>
      <c r="F45" s="8">
        <f t="shared" si="0"/>
        <v>6894.3534000000018</v>
      </c>
      <c r="G45" s="8">
        <f t="shared" si="4"/>
        <v>2211.9822000000022</v>
      </c>
      <c r="H45" s="6">
        <f t="shared" si="1"/>
        <v>215</v>
      </c>
    </row>
    <row r="46" spans="1:26" x14ac:dyDescent="0.25">
      <c r="A46" s="6">
        <v>220</v>
      </c>
      <c r="B46" s="37">
        <v>44510.560891203706</v>
      </c>
      <c r="C46">
        <v>126.30000000000001</v>
      </c>
      <c r="D46" s="8">
        <f t="shared" si="3"/>
        <v>61.276000000000025</v>
      </c>
      <c r="E46" s="8">
        <f t="shared" si="2"/>
        <v>31.250760000000014</v>
      </c>
      <c r="F46" s="8">
        <f t="shared" si="0"/>
        <v>6875.1672000000035</v>
      </c>
      <c r="G46" s="8">
        <f t="shared" si="4"/>
        <v>2368.2360000000022</v>
      </c>
      <c r="H46" s="6">
        <f t="shared" si="1"/>
        <v>220</v>
      </c>
    </row>
    <row r="47" spans="1:26" x14ac:dyDescent="0.25">
      <c r="A47" s="6">
        <v>225</v>
      </c>
      <c r="B47" s="37">
        <v>44510.560949074075</v>
      </c>
      <c r="C47">
        <v>116.2</v>
      </c>
      <c r="D47" s="8">
        <f t="shared" si="3"/>
        <v>51.176000000000016</v>
      </c>
      <c r="E47" s="8">
        <f t="shared" si="2"/>
        <v>26.099760000000007</v>
      </c>
      <c r="F47" s="8">
        <f t="shared" si="0"/>
        <v>5872.4460000000017</v>
      </c>
      <c r="G47" s="8">
        <f t="shared" si="4"/>
        <v>2498.734800000002</v>
      </c>
      <c r="H47" s="6">
        <f t="shared" si="1"/>
        <v>225</v>
      </c>
    </row>
    <row r="48" spans="1:26" x14ac:dyDescent="0.25">
      <c r="A48" s="6">
        <v>230</v>
      </c>
      <c r="B48" s="37">
        <v>44510.561006944445</v>
      </c>
      <c r="C48">
        <v>115.10000000000001</v>
      </c>
      <c r="D48" s="8">
        <f t="shared" si="3"/>
        <v>50.076000000000022</v>
      </c>
      <c r="E48" s="8">
        <f t="shared" si="2"/>
        <v>25.538760000000011</v>
      </c>
      <c r="F48" s="8">
        <f t="shared" si="0"/>
        <v>5873.9148000000023</v>
      </c>
      <c r="G48" s="8">
        <f t="shared" si="4"/>
        <v>2626.428600000002</v>
      </c>
      <c r="H48" s="6">
        <f t="shared" si="1"/>
        <v>230</v>
      </c>
    </row>
    <row r="49" spans="1:8" x14ac:dyDescent="0.25">
      <c r="A49" s="6">
        <v>235</v>
      </c>
      <c r="B49" s="37">
        <v>44510.561064814814</v>
      </c>
      <c r="C49">
        <v>110.7</v>
      </c>
      <c r="D49" s="8">
        <f t="shared" si="3"/>
        <v>45.676000000000016</v>
      </c>
      <c r="E49" s="8">
        <f t="shared" si="2"/>
        <v>23.294760000000007</v>
      </c>
      <c r="F49" s="8">
        <f t="shared" si="0"/>
        <v>5474.2686000000022</v>
      </c>
      <c r="G49" s="8">
        <f t="shared" si="4"/>
        <v>2742.9024000000022</v>
      </c>
      <c r="H49" s="6">
        <f t="shared" si="1"/>
        <v>235</v>
      </c>
    </row>
    <row r="50" spans="1:8" x14ac:dyDescent="0.25">
      <c r="A50" s="6">
        <v>240</v>
      </c>
      <c r="B50" s="37">
        <v>44510.561122685183</v>
      </c>
      <c r="C50">
        <v>106.30000000000001</v>
      </c>
      <c r="D50" s="8">
        <f t="shared" si="3"/>
        <v>41.276000000000025</v>
      </c>
      <c r="E50" s="8">
        <f t="shared" si="2"/>
        <v>21.050760000000015</v>
      </c>
      <c r="F50" s="8">
        <f t="shared" si="0"/>
        <v>5052.1824000000033</v>
      </c>
      <c r="G50" s="8">
        <f t="shared" si="4"/>
        <v>2848.1562000000022</v>
      </c>
      <c r="H50" s="6">
        <f t="shared" si="1"/>
        <v>240</v>
      </c>
    </row>
    <row r="51" spans="1:8" x14ac:dyDescent="0.25">
      <c r="A51" s="6">
        <v>245</v>
      </c>
      <c r="B51" s="37">
        <v>44510.561180555553</v>
      </c>
      <c r="C51">
        <v>99</v>
      </c>
      <c r="D51" s="8">
        <f t="shared" si="3"/>
        <v>33.976000000000013</v>
      </c>
      <c r="E51" s="8">
        <f t="shared" si="2"/>
        <v>17.327760000000008</v>
      </c>
      <c r="F51" s="8">
        <f t="shared" si="0"/>
        <v>4245.3012000000017</v>
      </c>
      <c r="G51" s="8">
        <f t="shared" si="4"/>
        <v>2934.7950000000023</v>
      </c>
      <c r="H51" s="6">
        <f t="shared" si="1"/>
        <v>245</v>
      </c>
    </row>
    <row r="52" spans="1:8" x14ac:dyDescent="0.25">
      <c r="A52" s="6">
        <v>250</v>
      </c>
      <c r="B52" s="37">
        <v>44510.561238425929</v>
      </c>
      <c r="C52">
        <v>104.10000000000001</v>
      </c>
      <c r="D52" s="8">
        <f t="shared" si="3"/>
        <v>39.076000000000022</v>
      </c>
      <c r="E52" s="8">
        <f t="shared" si="2"/>
        <v>19.928760000000011</v>
      </c>
      <c r="F52" s="8">
        <f t="shared" si="0"/>
        <v>4982.1900000000023</v>
      </c>
      <c r="G52" s="8">
        <f t="shared" si="4"/>
        <v>3034.4388000000026</v>
      </c>
      <c r="H52" s="6">
        <f t="shared" si="1"/>
        <v>250</v>
      </c>
    </row>
    <row r="53" spans="1:8" x14ac:dyDescent="0.25">
      <c r="A53" s="6">
        <v>255</v>
      </c>
      <c r="B53" s="37">
        <v>44510.561296296299</v>
      </c>
      <c r="C53">
        <v>99.800000000000011</v>
      </c>
      <c r="D53" s="8">
        <f t="shared" si="3"/>
        <v>34.776000000000025</v>
      </c>
      <c r="E53" s="8">
        <f t="shared" si="2"/>
        <v>17.735760000000013</v>
      </c>
      <c r="F53" s="8">
        <f t="shared" si="0"/>
        <v>4522.6188000000038</v>
      </c>
      <c r="G53" s="8">
        <f t="shared" si="4"/>
        <v>3123.1176000000028</v>
      </c>
      <c r="H53" s="6">
        <f t="shared" si="1"/>
        <v>255</v>
      </c>
    </row>
    <row r="54" spans="1:8" x14ac:dyDescent="0.25">
      <c r="A54" s="6">
        <v>260</v>
      </c>
      <c r="B54" s="37">
        <v>44510.561354166668</v>
      </c>
      <c r="C54">
        <v>98.300000000000011</v>
      </c>
      <c r="D54" s="8">
        <f t="shared" si="3"/>
        <v>33.276000000000025</v>
      </c>
      <c r="E54" s="8">
        <f t="shared" si="2"/>
        <v>16.970760000000013</v>
      </c>
      <c r="F54" s="8">
        <f t="shared" si="0"/>
        <v>4412.397600000003</v>
      </c>
      <c r="G54" s="8">
        <f t="shared" si="4"/>
        <v>3207.9714000000026</v>
      </c>
      <c r="H54" s="6">
        <f t="shared" si="1"/>
        <v>260</v>
      </c>
    </row>
    <row r="55" spans="1:8" x14ac:dyDescent="0.25">
      <c r="A55" s="6">
        <v>265</v>
      </c>
      <c r="B55" s="37">
        <v>44510.561412037037</v>
      </c>
      <c r="C55">
        <v>88</v>
      </c>
      <c r="D55" s="8">
        <f t="shared" si="3"/>
        <v>22.976000000000013</v>
      </c>
      <c r="E55" s="8">
        <f t="shared" si="2"/>
        <v>11.717760000000007</v>
      </c>
      <c r="F55" s="8">
        <f t="shared" si="0"/>
        <v>3105.2064000000018</v>
      </c>
      <c r="G55" s="8">
        <f t="shared" si="4"/>
        <v>3266.5602000000026</v>
      </c>
      <c r="H55" s="6">
        <f t="shared" si="1"/>
        <v>265</v>
      </c>
    </row>
    <row r="56" spans="1:8" x14ac:dyDescent="0.25">
      <c r="A56" s="6">
        <v>270</v>
      </c>
      <c r="B56" s="37">
        <v>44510.561469907407</v>
      </c>
      <c r="C56">
        <v>89.7</v>
      </c>
      <c r="D56" s="8">
        <f t="shared" si="3"/>
        <v>24.676000000000016</v>
      </c>
      <c r="E56" s="8">
        <f t="shared" si="2"/>
        <v>12.584760000000008</v>
      </c>
      <c r="F56" s="8">
        <f t="shared" si="0"/>
        <v>3397.885200000002</v>
      </c>
      <c r="G56" s="8">
        <f t="shared" si="4"/>
        <v>3329.4840000000027</v>
      </c>
      <c r="H56" s="6">
        <f t="shared" si="1"/>
        <v>270</v>
      </c>
    </row>
    <row r="57" spans="1:8" x14ac:dyDescent="0.25">
      <c r="A57" s="6">
        <v>275</v>
      </c>
      <c r="B57" s="37">
        <v>44510.561527777776</v>
      </c>
      <c r="C57">
        <v>82.2</v>
      </c>
      <c r="D57" s="8">
        <f t="shared" si="3"/>
        <v>17.176000000000016</v>
      </c>
      <c r="E57" s="8">
        <f t="shared" si="2"/>
        <v>8.7597600000000089</v>
      </c>
      <c r="F57" s="8">
        <f t="shared" si="0"/>
        <v>2408.9340000000025</v>
      </c>
      <c r="G57" s="8">
        <f t="shared" si="4"/>
        <v>3373.2828000000027</v>
      </c>
      <c r="H57" s="6">
        <f t="shared" si="1"/>
        <v>275</v>
      </c>
    </row>
    <row r="58" spans="1:8" x14ac:dyDescent="0.25">
      <c r="A58" s="6">
        <v>280</v>
      </c>
      <c r="B58" s="37">
        <v>44510.561585648145</v>
      </c>
      <c r="C58">
        <v>78.2</v>
      </c>
      <c r="D58" s="8">
        <f t="shared" si="3"/>
        <v>13.176000000000016</v>
      </c>
      <c r="E58" s="8">
        <f t="shared" si="2"/>
        <v>6.7197600000000079</v>
      </c>
      <c r="F58" s="8">
        <f t="shared" si="0"/>
        <v>1881.5328000000022</v>
      </c>
      <c r="G58" s="8">
        <f t="shared" si="4"/>
        <v>3406.8816000000029</v>
      </c>
      <c r="H58" s="6">
        <f t="shared" si="1"/>
        <v>280</v>
      </c>
    </row>
    <row r="59" spans="1:8" x14ac:dyDescent="0.25">
      <c r="A59" s="6">
        <v>285</v>
      </c>
      <c r="B59" s="37">
        <v>44510.561643518522</v>
      </c>
      <c r="C59">
        <v>88.7</v>
      </c>
      <c r="D59" s="8">
        <f t="shared" si="3"/>
        <v>23.676000000000016</v>
      </c>
      <c r="E59" s="8">
        <f t="shared" si="2"/>
        <v>12.074760000000008</v>
      </c>
      <c r="F59" s="8">
        <f t="shared" si="0"/>
        <v>3441.3066000000022</v>
      </c>
      <c r="G59" s="8">
        <f t="shared" si="4"/>
        <v>3467.2554000000027</v>
      </c>
      <c r="H59" s="6">
        <f t="shared" si="1"/>
        <v>285</v>
      </c>
    </row>
    <row r="60" spans="1:8" x14ac:dyDescent="0.25">
      <c r="A60" s="6">
        <v>290</v>
      </c>
      <c r="B60" s="37">
        <v>44510.561701388891</v>
      </c>
      <c r="C60">
        <v>75.400000000000006</v>
      </c>
      <c r="D60" s="8">
        <f t="shared" si="3"/>
        <v>10.376000000000019</v>
      </c>
      <c r="E60" s="8">
        <f t="shared" si="2"/>
        <v>5.2917600000000098</v>
      </c>
      <c r="F60" s="8">
        <f t="shared" si="0"/>
        <v>1534.6104000000028</v>
      </c>
      <c r="G60" s="8">
        <f t="shared" si="4"/>
        <v>3493.7142000000026</v>
      </c>
      <c r="H60" s="6">
        <f t="shared" si="1"/>
        <v>290</v>
      </c>
    </row>
    <row r="61" spans="1:8" x14ac:dyDescent="0.25">
      <c r="A61" s="6">
        <v>295</v>
      </c>
      <c r="B61" s="37">
        <v>44510.561759259261</v>
      </c>
      <c r="C61">
        <v>86.5</v>
      </c>
      <c r="D61" s="8">
        <f t="shared" si="3"/>
        <v>21.476000000000013</v>
      </c>
      <c r="E61" s="8">
        <f t="shared" si="2"/>
        <v>10.952760000000007</v>
      </c>
      <c r="F61" s="8">
        <f t="shared" si="0"/>
        <v>3231.0642000000021</v>
      </c>
      <c r="G61" s="8">
        <f t="shared" si="4"/>
        <v>3548.4780000000028</v>
      </c>
      <c r="H61" s="6">
        <f t="shared" si="1"/>
        <v>295</v>
      </c>
    </row>
    <row r="62" spans="1:8" x14ac:dyDescent="0.25">
      <c r="A62" s="6">
        <v>300</v>
      </c>
      <c r="B62" s="37">
        <v>44510.56181712963</v>
      </c>
      <c r="C62">
        <v>75.600000000000009</v>
      </c>
      <c r="D62" s="8">
        <f t="shared" si="3"/>
        <v>10.576000000000022</v>
      </c>
      <c r="E62" s="8">
        <f t="shared" si="2"/>
        <v>5.393760000000011</v>
      </c>
      <c r="F62" s="8">
        <f t="shared" si="0"/>
        <v>1618.1280000000033</v>
      </c>
      <c r="G62" s="8">
        <f t="shared" si="4"/>
        <v>3575.4468000000029</v>
      </c>
      <c r="H62" s="6">
        <f t="shared" si="1"/>
        <v>300</v>
      </c>
    </row>
    <row r="63" spans="1:8" x14ac:dyDescent="0.25">
      <c r="A63" s="6">
        <v>305</v>
      </c>
      <c r="B63" s="37">
        <v>44510.561874999999</v>
      </c>
      <c r="C63">
        <v>76.2</v>
      </c>
      <c r="D63" s="8">
        <f t="shared" si="3"/>
        <v>11.176000000000016</v>
      </c>
      <c r="E63" s="8">
        <f t="shared" si="2"/>
        <v>5.6997600000000084</v>
      </c>
      <c r="F63" s="8">
        <f t="shared" si="0"/>
        <v>1738.4268000000025</v>
      </c>
      <c r="G63" s="8">
        <f t="shared" si="4"/>
        <v>3603.9456000000027</v>
      </c>
      <c r="H63" s="6">
        <f t="shared" si="1"/>
        <v>305</v>
      </c>
    </row>
    <row r="64" spans="1:8" x14ac:dyDescent="0.25">
      <c r="A64" s="6">
        <v>310</v>
      </c>
      <c r="B64" s="37">
        <v>44510.561932870369</v>
      </c>
      <c r="C64">
        <v>74.3</v>
      </c>
      <c r="D64" s="8">
        <f t="shared" si="3"/>
        <v>9.2760000000000105</v>
      </c>
      <c r="E64" s="8">
        <f t="shared" si="2"/>
        <v>4.7307600000000054</v>
      </c>
      <c r="F64" s="8">
        <f t="shared" si="0"/>
        <v>1466.5356000000018</v>
      </c>
      <c r="G64" s="8">
        <f t="shared" si="4"/>
        <v>3627.5994000000028</v>
      </c>
      <c r="H64" s="6">
        <f t="shared" si="1"/>
        <v>310</v>
      </c>
    </row>
    <row r="65" spans="1:8" x14ac:dyDescent="0.25">
      <c r="A65" s="6">
        <v>315</v>
      </c>
      <c r="B65" s="37">
        <v>44510.561990740738</v>
      </c>
      <c r="C65">
        <v>73.8</v>
      </c>
      <c r="D65" s="8">
        <f t="shared" si="3"/>
        <v>8.7760000000000105</v>
      </c>
      <c r="E65" s="8">
        <f t="shared" si="2"/>
        <v>4.4757600000000055</v>
      </c>
      <c r="F65" s="8">
        <f t="shared" si="0"/>
        <v>1409.8644000000018</v>
      </c>
      <c r="G65" s="8">
        <f t="shared" si="4"/>
        <v>3649.9782000000027</v>
      </c>
      <c r="H65" s="6">
        <f t="shared" si="1"/>
        <v>315</v>
      </c>
    </row>
    <row r="66" spans="1:8" x14ac:dyDescent="0.25">
      <c r="A66" s="6">
        <v>320</v>
      </c>
      <c r="B66" s="37">
        <v>44510.562048611115</v>
      </c>
      <c r="C66">
        <v>72.7</v>
      </c>
      <c r="D66" s="8">
        <f t="shared" si="3"/>
        <v>7.6760000000000161</v>
      </c>
      <c r="E66" s="8">
        <f t="shared" si="2"/>
        <v>3.9147600000000082</v>
      </c>
      <c r="F66" s="8">
        <f t="shared" ref="F66:F129" si="5">E66*A66</f>
        <v>1252.7232000000026</v>
      </c>
      <c r="G66" s="8">
        <f t="shared" si="4"/>
        <v>3669.5520000000029</v>
      </c>
      <c r="H66" s="6">
        <f t="shared" ref="H66:H129" si="6">A66</f>
        <v>320</v>
      </c>
    </row>
    <row r="67" spans="1:8" x14ac:dyDescent="0.25">
      <c r="A67" s="6">
        <v>325</v>
      </c>
      <c r="B67" s="37">
        <v>44510.562106481484</v>
      </c>
      <c r="C67">
        <v>75.600000000000009</v>
      </c>
      <c r="D67" s="8">
        <f t="shared" si="3"/>
        <v>10.576000000000022</v>
      </c>
      <c r="E67" s="8">
        <f t="shared" ref="E67:E130" si="7">D67*0.51</f>
        <v>5.393760000000011</v>
      </c>
      <c r="F67" s="8">
        <f t="shared" si="5"/>
        <v>1752.9720000000036</v>
      </c>
      <c r="G67" s="8">
        <f t="shared" si="4"/>
        <v>3696.520800000003</v>
      </c>
      <c r="H67" s="6">
        <f t="shared" si="6"/>
        <v>325</v>
      </c>
    </row>
    <row r="68" spans="1:8" x14ac:dyDescent="0.25">
      <c r="A68" s="6">
        <v>330</v>
      </c>
      <c r="B68" s="37">
        <v>44510.562164351853</v>
      </c>
      <c r="C68">
        <v>75.3</v>
      </c>
      <c r="D68" s="8">
        <f t="shared" ref="D68:D107" si="8">C68-AVERAGE($C$2:$C$26)</f>
        <v>10.27600000000001</v>
      </c>
      <c r="E68" s="8">
        <f t="shared" si="7"/>
        <v>5.2407600000000052</v>
      </c>
      <c r="F68" s="8">
        <f t="shared" si="5"/>
        <v>1729.4508000000017</v>
      </c>
      <c r="G68" s="8">
        <f t="shared" si="4"/>
        <v>3722.7246000000032</v>
      </c>
      <c r="H68" s="6">
        <f t="shared" si="6"/>
        <v>330</v>
      </c>
    </row>
    <row r="69" spans="1:8" x14ac:dyDescent="0.25">
      <c r="A69" s="6">
        <v>335</v>
      </c>
      <c r="B69" s="37">
        <v>44510.562222222223</v>
      </c>
      <c r="C69">
        <v>74.7</v>
      </c>
      <c r="D69" s="8">
        <f t="shared" si="8"/>
        <v>9.6760000000000161</v>
      </c>
      <c r="E69" s="8">
        <f t="shared" si="7"/>
        <v>4.9347600000000087</v>
      </c>
      <c r="F69" s="8">
        <f t="shared" si="5"/>
        <v>1653.1446000000028</v>
      </c>
      <c r="G69" s="8">
        <f t="shared" si="4"/>
        <v>3747.3984000000032</v>
      </c>
      <c r="H69" s="6">
        <f t="shared" si="6"/>
        <v>335</v>
      </c>
    </row>
    <row r="70" spans="1:8" x14ac:dyDescent="0.25">
      <c r="A70" s="6">
        <v>340</v>
      </c>
      <c r="B70" s="37">
        <v>44510.562280092592</v>
      </c>
      <c r="C70">
        <v>79.400000000000006</v>
      </c>
      <c r="D70" s="8">
        <f t="shared" si="8"/>
        <v>14.376000000000019</v>
      </c>
      <c r="E70" s="8">
        <f t="shared" si="7"/>
        <v>7.3317600000000098</v>
      </c>
      <c r="F70" s="8">
        <f t="shared" si="5"/>
        <v>2492.7984000000033</v>
      </c>
      <c r="G70" s="8">
        <f t="shared" si="4"/>
        <v>3784.0572000000034</v>
      </c>
      <c r="H70" s="6">
        <f t="shared" si="6"/>
        <v>340</v>
      </c>
    </row>
    <row r="71" spans="1:8" x14ac:dyDescent="0.25">
      <c r="A71" s="6">
        <v>345</v>
      </c>
      <c r="B71" s="37">
        <v>44510.562337962961</v>
      </c>
      <c r="C71">
        <v>70.2</v>
      </c>
      <c r="D71" s="8">
        <f t="shared" si="8"/>
        <v>5.1760000000000161</v>
      </c>
      <c r="E71" s="8">
        <f t="shared" si="7"/>
        <v>2.6397600000000083</v>
      </c>
      <c r="F71" s="8">
        <f t="shared" si="5"/>
        <v>910.71720000000289</v>
      </c>
      <c r="G71" s="8">
        <f t="shared" si="4"/>
        <v>3797.2560000000035</v>
      </c>
      <c r="H71" s="6">
        <f t="shared" si="6"/>
        <v>345</v>
      </c>
    </row>
    <row r="72" spans="1:8" x14ac:dyDescent="0.25">
      <c r="A72" s="6">
        <v>350</v>
      </c>
      <c r="B72" s="37">
        <v>44510.562395833331</v>
      </c>
      <c r="C72">
        <v>75.100000000000009</v>
      </c>
      <c r="D72" s="8">
        <f t="shared" si="8"/>
        <v>10.076000000000022</v>
      </c>
      <c r="E72" s="8">
        <f t="shared" si="7"/>
        <v>5.1387600000000111</v>
      </c>
      <c r="F72" s="8">
        <f t="shared" si="5"/>
        <v>1798.5660000000039</v>
      </c>
      <c r="G72" s="8">
        <f t="shared" ref="G72:G135" si="9">G71+E72*5</f>
        <v>3822.9498000000035</v>
      </c>
      <c r="H72" s="6">
        <f t="shared" si="6"/>
        <v>350</v>
      </c>
    </row>
    <row r="73" spans="1:8" x14ac:dyDescent="0.25">
      <c r="A73" s="6">
        <v>355</v>
      </c>
      <c r="B73" s="37">
        <v>44510.5624537037</v>
      </c>
      <c r="C73">
        <v>72.400000000000006</v>
      </c>
      <c r="D73" s="8">
        <f t="shared" si="8"/>
        <v>7.376000000000019</v>
      </c>
      <c r="E73" s="8">
        <f t="shared" si="7"/>
        <v>3.7617600000000095</v>
      </c>
      <c r="F73" s="8">
        <f t="shared" si="5"/>
        <v>1335.4248000000034</v>
      </c>
      <c r="G73" s="8">
        <f t="shared" si="9"/>
        <v>3841.7586000000038</v>
      </c>
      <c r="H73" s="6">
        <f t="shared" si="6"/>
        <v>355</v>
      </c>
    </row>
    <row r="74" spans="1:8" x14ac:dyDescent="0.25">
      <c r="A74" s="6">
        <v>360</v>
      </c>
      <c r="B74" s="37">
        <v>44510.562511574077</v>
      </c>
      <c r="C74">
        <v>70.3</v>
      </c>
      <c r="D74" s="8">
        <f t="shared" si="8"/>
        <v>5.2760000000000105</v>
      </c>
      <c r="E74" s="8">
        <f t="shared" si="7"/>
        <v>2.6907600000000054</v>
      </c>
      <c r="F74" s="8">
        <f t="shared" si="5"/>
        <v>968.6736000000019</v>
      </c>
      <c r="G74" s="8">
        <f t="shared" si="9"/>
        <v>3855.212400000004</v>
      </c>
      <c r="H74" s="6">
        <f t="shared" si="6"/>
        <v>360</v>
      </c>
    </row>
    <row r="75" spans="1:8" x14ac:dyDescent="0.25">
      <c r="A75" s="6">
        <v>365</v>
      </c>
      <c r="B75" s="37">
        <v>44510.562569444446</v>
      </c>
      <c r="C75">
        <v>70.5</v>
      </c>
      <c r="D75" s="8">
        <f t="shared" si="8"/>
        <v>5.4760000000000133</v>
      </c>
      <c r="E75" s="8">
        <f t="shared" si="7"/>
        <v>2.792760000000007</v>
      </c>
      <c r="F75" s="8">
        <f t="shared" si="5"/>
        <v>1019.3574000000026</v>
      </c>
      <c r="G75" s="8">
        <f t="shared" si="9"/>
        <v>3869.176200000004</v>
      </c>
      <c r="H75" s="6">
        <f t="shared" si="6"/>
        <v>365</v>
      </c>
    </row>
    <row r="76" spans="1:8" x14ac:dyDescent="0.25">
      <c r="A76" s="6">
        <v>370</v>
      </c>
      <c r="B76" s="37">
        <v>44510.562627314815</v>
      </c>
      <c r="C76">
        <v>69.7</v>
      </c>
      <c r="D76" s="8">
        <f t="shared" si="8"/>
        <v>4.6760000000000161</v>
      </c>
      <c r="E76" s="8">
        <f t="shared" si="7"/>
        <v>2.3847600000000084</v>
      </c>
      <c r="F76" s="8">
        <f t="shared" si="5"/>
        <v>882.36120000000312</v>
      </c>
      <c r="G76" s="8">
        <f t="shared" si="9"/>
        <v>3881.100000000004</v>
      </c>
      <c r="H76" s="6">
        <f t="shared" si="6"/>
        <v>370</v>
      </c>
    </row>
    <row r="77" spans="1:8" x14ac:dyDescent="0.25">
      <c r="A77" s="6">
        <v>375</v>
      </c>
      <c r="B77" s="37">
        <v>44510.562685185185</v>
      </c>
      <c r="C77">
        <v>72.2</v>
      </c>
      <c r="D77" s="8">
        <f t="shared" si="8"/>
        <v>7.1760000000000161</v>
      </c>
      <c r="E77" s="8">
        <f t="shared" si="7"/>
        <v>3.6597600000000083</v>
      </c>
      <c r="F77" s="8">
        <f t="shared" si="5"/>
        <v>1372.410000000003</v>
      </c>
      <c r="G77" s="8">
        <f t="shared" si="9"/>
        <v>3899.398800000004</v>
      </c>
      <c r="H77" s="6">
        <f t="shared" si="6"/>
        <v>375</v>
      </c>
    </row>
    <row r="78" spans="1:8" x14ac:dyDescent="0.25">
      <c r="A78" s="6">
        <v>380</v>
      </c>
      <c r="B78" s="37">
        <v>44510.562743055554</v>
      </c>
      <c r="C78">
        <v>71.600000000000009</v>
      </c>
      <c r="D78" s="8">
        <f t="shared" si="8"/>
        <v>6.5760000000000218</v>
      </c>
      <c r="E78" s="8">
        <f t="shared" si="7"/>
        <v>3.3537600000000114</v>
      </c>
      <c r="F78" s="8">
        <f t="shared" si="5"/>
        <v>1274.4288000000042</v>
      </c>
      <c r="G78" s="8">
        <f t="shared" si="9"/>
        <v>3916.1676000000043</v>
      </c>
      <c r="H78" s="6">
        <f t="shared" si="6"/>
        <v>380</v>
      </c>
    </row>
    <row r="79" spans="1:8" x14ac:dyDescent="0.25">
      <c r="A79" s="6">
        <v>385</v>
      </c>
      <c r="B79" s="37">
        <v>44510.562800925924</v>
      </c>
      <c r="C79">
        <v>70.2</v>
      </c>
      <c r="D79" s="8">
        <f t="shared" si="8"/>
        <v>5.1760000000000161</v>
      </c>
      <c r="E79" s="8">
        <f t="shared" si="7"/>
        <v>2.6397600000000083</v>
      </c>
      <c r="F79" s="8">
        <f t="shared" si="5"/>
        <v>1016.3076000000032</v>
      </c>
      <c r="G79" s="8">
        <f t="shared" si="9"/>
        <v>3929.3664000000044</v>
      </c>
      <c r="H79" s="6">
        <f t="shared" si="6"/>
        <v>385</v>
      </c>
    </row>
    <row r="80" spans="1:8" x14ac:dyDescent="0.25">
      <c r="A80" s="6">
        <v>390</v>
      </c>
      <c r="B80" s="37">
        <v>44510.562858796293</v>
      </c>
      <c r="C80">
        <v>74.8</v>
      </c>
      <c r="D80" s="8">
        <f t="shared" si="8"/>
        <v>9.7760000000000105</v>
      </c>
      <c r="E80" s="8">
        <f t="shared" si="7"/>
        <v>4.9857600000000053</v>
      </c>
      <c r="F80" s="8">
        <f t="shared" si="5"/>
        <v>1944.4464000000021</v>
      </c>
      <c r="G80" s="8">
        <f t="shared" si="9"/>
        <v>3954.2952000000046</v>
      </c>
      <c r="H80" s="6">
        <f t="shared" si="6"/>
        <v>390</v>
      </c>
    </row>
    <row r="81" spans="1:8" x14ac:dyDescent="0.25">
      <c r="A81" s="6">
        <v>395</v>
      </c>
      <c r="B81" s="37">
        <v>44510.562916666669</v>
      </c>
      <c r="C81">
        <v>69</v>
      </c>
      <c r="D81" s="8">
        <f t="shared" si="8"/>
        <v>3.9760000000000133</v>
      </c>
      <c r="E81" s="8">
        <f t="shared" si="7"/>
        <v>2.0277600000000069</v>
      </c>
      <c r="F81" s="8">
        <f t="shared" si="5"/>
        <v>800.96520000000271</v>
      </c>
      <c r="G81" s="8">
        <f t="shared" si="9"/>
        <v>3964.4340000000047</v>
      </c>
      <c r="H81" s="6">
        <f t="shared" si="6"/>
        <v>395</v>
      </c>
    </row>
    <row r="82" spans="1:8" x14ac:dyDescent="0.25">
      <c r="A82" s="6">
        <v>400</v>
      </c>
      <c r="B82" s="37">
        <v>44510.562974537039</v>
      </c>
      <c r="C82">
        <v>73.8</v>
      </c>
      <c r="D82" s="8">
        <f t="shared" si="8"/>
        <v>8.7760000000000105</v>
      </c>
      <c r="E82" s="8">
        <f t="shared" si="7"/>
        <v>4.4757600000000055</v>
      </c>
      <c r="F82" s="8">
        <f t="shared" si="5"/>
        <v>1790.3040000000021</v>
      </c>
      <c r="G82" s="8">
        <f t="shared" si="9"/>
        <v>3986.8128000000047</v>
      </c>
      <c r="H82" s="6">
        <f t="shared" si="6"/>
        <v>400</v>
      </c>
    </row>
    <row r="83" spans="1:8" x14ac:dyDescent="0.25">
      <c r="A83" s="6">
        <v>405</v>
      </c>
      <c r="B83" s="37">
        <v>44510.563032407408</v>
      </c>
      <c r="C83">
        <v>70.8</v>
      </c>
      <c r="D83" s="8">
        <f t="shared" si="8"/>
        <v>5.7760000000000105</v>
      </c>
      <c r="E83" s="8">
        <f t="shared" si="7"/>
        <v>2.9457600000000053</v>
      </c>
      <c r="F83" s="8">
        <f t="shared" si="5"/>
        <v>1193.0328000000022</v>
      </c>
      <c r="G83" s="8">
        <f t="shared" si="9"/>
        <v>4001.5416000000046</v>
      </c>
      <c r="H83" s="6">
        <f t="shared" si="6"/>
        <v>405</v>
      </c>
    </row>
    <row r="84" spans="1:8" x14ac:dyDescent="0.25">
      <c r="A84" s="6">
        <v>410</v>
      </c>
      <c r="B84" s="37">
        <v>44510.563090277778</v>
      </c>
      <c r="C84">
        <v>68.600000000000009</v>
      </c>
      <c r="D84" s="8">
        <f t="shared" si="8"/>
        <v>3.5760000000000218</v>
      </c>
      <c r="E84" s="8">
        <f t="shared" si="7"/>
        <v>1.8237600000000111</v>
      </c>
      <c r="F84" s="8">
        <f t="shared" si="5"/>
        <v>747.74160000000461</v>
      </c>
      <c r="G84" s="8">
        <f t="shared" si="9"/>
        <v>4010.6604000000048</v>
      </c>
      <c r="H84" s="6">
        <f t="shared" si="6"/>
        <v>410</v>
      </c>
    </row>
    <row r="85" spans="1:8" x14ac:dyDescent="0.25">
      <c r="A85" s="6">
        <v>415</v>
      </c>
      <c r="B85" s="37">
        <v>44510.563148148147</v>
      </c>
      <c r="C85">
        <v>69.3</v>
      </c>
      <c r="D85" s="8">
        <f t="shared" si="8"/>
        <v>4.2760000000000105</v>
      </c>
      <c r="E85" s="8">
        <f t="shared" si="7"/>
        <v>2.1807600000000056</v>
      </c>
      <c r="F85" s="8">
        <f t="shared" si="5"/>
        <v>905.01540000000227</v>
      </c>
      <c r="G85" s="8">
        <f t="shared" si="9"/>
        <v>4021.5642000000048</v>
      </c>
      <c r="H85" s="6">
        <f t="shared" si="6"/>
        <v>415</v>
      </c>
    </row>
    <row r="86" spans="1:8" x14ac:dyDescent="0.25">
      <c r="A86" s="6">
        <v>420</v>
      </c>
      <c r="B86" s="37">
        <v>44510.563206018516</v>
      </c>
      <c r="C86">
        <v>69.900000000000006</v>
      </c>
      <c r="D86" s="8">
        <f t="shared" si="8"/>
        <v>4.876000000000019</v>
      </c>
      <c r="E86" s="8">
        <f t="shared" si="7"/>
        <v>2.4867600000000096</v>
      </c>
      <c r="F86" s="8">
        <f t="shared" si="5"/>
        <v>1044.4392000000041</v>
      </c>
      <c r="G86" s="8">
        <f t="shared" si="9"/>
        <v>4033.998000000005</v>
      </c>
      <c r="H86" s="6">
        <f t="shared" si="6"/>
        <v>420</v>
      </c>
    </row>
    <row r="87" spans="1:8" x14ac:dyDescent="0.25">
      <c r="A87" s="6">
        <v>425</v>
      </c>
      <c r="B87" s="37">
        <v>44510.563263888886</v>
      </c>
      <c r="C87">
        <v>70</v>
      </c>
      <c r="D87" s="8">
        <f t="shared" si="8"/>
        <v>4.9760000000000133</v>
      </c>
      <c r="E87" s="8">
        <f t="shared" si="7"/>
        <v>2.5377600000000067</v>
      </c>
      <c r="F87" s="8">
        <f t="shared" si="5"/>
        <v>1078.5480000000027</v>
      </c>
      <c r="G87" s="8">
        <f t="shared" si="9"/>
        <v>4046.686800000005</v>
      </c>
      <c r="H87" s="6">
        <f t="shared" si="6"/>
        <v>425</v>
      </c>
    </row>
    <row r="88" spans="1:8" x14ac:dyDescent="0.25">
      <c r="A88" s="6">
        <v>430</v>
      </c>
      <c r="B88" s="37">
        <v>44510.563321759262</v>
      </c>
      <c r="C88">
        <v>69.5</v>
      </c>
      <c r="D88" s="8">
        <f t="shared" si="8"/>
        <v>4.4760000000000133</v>
      </c>
      <c r="E88" s="8">
        <f t="shared" si="7"/>
        <v>2.2827600000000068</v>
      </c>
      <c r="F88" s="8">
        <f t="shared" si="5"/>
        <v>981.58680000000288</v>
      </c>
      <c r="G88" s="8">
        <f t="shared" si="9"/>
        <v>4058.1006000000048</v>
      </c>
      <c r="H88" s="6">
        <f t="shared" si="6"/>
        <v>430</v>
      </c>
    </row>
    <row r="89" spans="1:8" x14ac:dyDescent="0.25">
      <c r="A89" s="6">
        <v>435</v>
      </c>
      <c r="B89" s="37">
        <v>44510.563379629632</v>
      </c>
      <c r="C89">
        <v>69</v>
      </c>
      <c r="D89" s="8">
        <f t="shared" si="8"/>
        <v>3.9760000000000133</v>
      </c>
      <c r="E89" s="8">
        <f t="shared" si="7"/>
        <v>2.0277600000000069</v>
      </c>
      <c r="F89" s="8">
        <f t="shared" si="5"/>
        <v>882.07560000000296</v>
      </c>
      <c r="G89" s="8">
        <f t="shared" si="9"/>
        <v>4068.2394000000049</v>
      </c>
      <c r="H89" s="6">
        <f t="shared" si="6"/>
        <v>435</v>
      </c>
    </row>
    <row r="90" spans="1:8" x14ac:dyDescent="0.25">
      <c r="A90" s="6">
        <v>440</v>
      </c>
      <c r="B90" s="37">
        <v>44510.563437500001</v>
      </c>
      <c r="C90">
        <v>67.3</v>
      </c>
      <c r="D90" s="8">
        <f t="shared" si="8"/>
        <v>2.2760000000000105</v>
      </c>
      <c r="E90" s="8">
        <f t="shared" si="7"/>
        <v>1.1607600000000053</v>
      </c>
      <c r="F90" s="8">
        <f t="shared" si="5"/>
        <v>510.73440000000232</v>
      </c>
      <c r="G90" s="8">
        <f t="shared" si="9"/>
        <v>4074.0432000000051</v>
      </c>
      <c r="H90" s="6">
        <f t="shared" si="6"/>
        <v>440</v>
      </c>
    </row>
    <row r="91" spans="1:8" x14ac:dyDescent="0.25">
      <c r="A91" s="6">
        <v>445</v>
      </c>
      <c r="B91" s="37">
        <v>44510.56349537037</v>
      </c>
      <c r="C91">
        <v>69.5</v>
      </c>
      <c r="D91" s="8">
        <f t="shared" si="8"/>
        <v>4.4760000000000133</v>
      </c>
      <c r="E91" s="8">
        <f t="shared" si="7"/>
        <v>2.2827600000000068</v>
      </c>
      <c r="F91" s="8">
        <f t="shared" si="5"/>
        <v>1015.828200000003</v>
      </c>
      <c r="G91" s="8">
        <f t="shared" si="9"/>
        <v>4085.4570000000049</v>
      </c>
      <c r="H91" s="6">
        <f t="shared" si="6"/>
        <v>445</v>
      </c>
    </row>
    <row r="92" spans="1:8" x14ac:dyDescent="0.25">
      <c r="A92" s="6">
        <v>450</v>
      </c>
      <c r="B92" s="37">
        <v>44510.56355324074</v>
      </c>
      <c r="C92">
        <v>67.100000000000009</v>
      </c>
      <c r="D92" s="8">
        <f t="shared" si="8"/>
        <v>2.0760000000000218</v>
      </c>
      <c r="E92" s="8">
        <f t="shared" si="7"/>
        <v>1.0587600000000112</v>
      </c>
      <c r="F92" s="8">
        <f t="shared" si="5"/>
        <v>476.44200000000507</v>
      </c>
      <c r="G92" s="8">
        <f t="shared" si="9"/>
        <v>4090.7508000000048</v>
      </c>
      <c r="H92" s="6">
        <f t="shared" si="6"/>
        <v>450</v>
      </c>
    </row>
    <row r="93" spans="1:8" x14ac:dyDescent="0.25">
      <c r="A93" s="6">
        <v>455</v>
      </c>
      <c r="B93" s="37">
        <v>44510.563611111109</v>
      </c>
      <c r="C93">
        <v>68</v>
      </c>
      <c r="D93" s="8">
        <f t="shared" si="8"/>
        <v>2.9760000000000133</v>
      </c>
      <c r="E93" s="8">
        <f t="shared" si="7"/>
        <v>1.5177600000000069</v>
      </c>
      <c r="F93" s="8">
        <f t="shared" si="5"/>
        <v>690.58080000000314</v>
      </c>
      <c r="G93" s="8">
        <f t="shared" si="9"/>
        <v>4098.3396000000048</v>
      </c>
      <c r="H93" s="6">
        <f t="shared" si="6"/>
        <v>455</v>
      </c>
    </row>
    <row r="94" spans="1:8" x14ac:dyDescent="0.25">
      <c r="A94" s="6">
        <v>460</v>
      </c>
      <c r="B94" s="37">
        <v>44510.563668981478</v>
      </c>
      <c r="C94">
        <v>68.3</v>
      </c>
      <c r="D94" s="8">
        <f t="shared" si="8"/>
        <v>3.2760000000000105</v>
      </c>
      <c r="E94" s="8">
        <f t="shared" si="7"/>
        <v>1.6707600000000054</v>
      </c>
      <c r="F94" s="8">
        <f t="shared" si="5"/>
        <v>768.54960000000244</v>
      </c>
      <c r="G94" s="8">
        <f t="shared" si="9"/>
        <v>4106.6934000000047</v>
      </c>
      <c r="H94" s="6">
        <f t="shared" si="6"/>
        <v>460</v>
      </c>
    </row>
    <row r="95" spans="1:8" x14ac:dyDescent="0.25">
      <c r="A95" s="6">
        <v>465</v>
      </c>
      <c r="B95" s="37">
        <v>44510.563726851855</v>
      </c>
      <c r="C95">
        <v>69.5</v>
      </c>
      <c r="D95" s="8">
        <f t="shared" si="8"/>
        <v>4.4760000000000133</v>
      </c>
      <c r="E95" s="8">
        <f t="shared" si="7"/>
        <v>2.2827600000000068</v>
      </c>
      <c r="F95" s="8">
        <f t="shared" si="5"/>
        <v>1061.4834000000033</v>
      </c>
      <c r="G95" s="8">
        <f t="shared" si="9"/>
        <v>4118.1072000000049</v>
      </c>
      <c r="H95" s="6">
        <f t="shared" si="6"/>
        <v>465</v>
      </c>
    </row>
    <row r="96" spans="1:8" x14ac:dyDescent="0.25">
      <c r="A96" s="6">
        <v>470</v>
      </c>
      <c r="B96" s="37">
        <v>44510.563784722224</v>
      </c>
      <c r="C96">
        <v>67.100000000000009</v>
      </c>
      <c r="D96" s="8">
        <f t="shared" si="8"/>
        <v>2.0760000000000218</v>
      </c>
      <c r="E96" s="8">
        <f t="shared" si="7"/>
        <v>1.0587600000000112</v>
      </c>
      <c r="F96" s="8">
        <f t="shared" si="5"/>
        <v>497.61720000000531</v>
      </c>
      <c r="G96" s="8">
        <f t="shared" si="9"/>
        <v>4123.4010000000053</v>
      </c>
      <c r="H96" s="6">
        <f t="shared" si="6"/>
        <v>470</v>
      </c>
    </row>
    <row r="97" spans="1:8" x14ac:dyDescent="0.25">
      <c r="A97" s="6">
        <v>475</v>
      </c>
      <c r="B97" s="37">
        <v>44510.563842592594</v>
      </c>
      <c r="C97">
        <v>67.8</v>
      </c>
      <c r="D97" s="8">
        <f t="shared" si="8"/>
        <v>2.7760000000000105</v>
      </c>
      <c r="E97" s="8">
        <f t="shared" si="7"/>
        <v>1.4157600000000055</v>
      </c>
      <c r="F97" s="8">
        <f t="shared" si="5"/>
        <v>672.4860000000026</v>
      </c>
      <c r="G97" s="8">
        <f t="shared" si="9"/>
        <v>4130.4798000000055</v>
      </c>
      <c r="H97" s="6">
        <f t="shared" si="6"/>
        <v>475</v>
      </c>
    </row>
    <row r="98" spans="1:8" x14ac:dyDescent="0.25">
      <c r="A98" s="6">
        <v>480</v>
      </c>
      <c r="B98" s="37">
        <v>44510.563900462963</v>
      </c>
      <c r="C98">
        <v>65.8</v>
      </c>
      <c r="D98" s="8">
        <f t="shared" si="8"/>
        <v>0.77600000000001046</v>
      </c>
      <c r="E98" s="8">
        <f t="shared" si="7"/>
        <v>0.39576000000000533</v>
      </c>
      <c r="F98" s="8">
        <f t="shared" si="5"/>
        <v>189.96480000000255</v>
      </c>
      <c r="G98" s="8">
        <f t="shared" si="9"/>
        <v>4132.4586000000054</v>
      </c>
      <c r="H98" s="6">
        <f t="shared" si="6"/>
        <v>480</v>
      </c>
    </row>
    <row r="99" spans="1:8" x14ac:dyDescent="0.25">
      <c r="A99" s="6">
        <v>485</v>
      </c>
      <c r="B99" s="37">
        <v>44510.563958333332</v>
      </c>
      <c r="C99">
        <v>66.600000000000009</v>
      </c>
      <c r="D99" s="8">
        <f t="shared" si="8"/>
        <v>1.5760000000000218</v>
      </c>
      <c r="E99" s="8">
        <f t="shared" si="7"/>
        <v>0.80376000000001113</v>
      </c>
      <c r="F99" s="8">
        <f t="shared" si="5"/>
        <v>389.8236000000054</v>
      </c>
      <c r="G99" s="8">
        <f t="shared" si="9"/>
        <v>4136.4774000000052</v>
      </c>
      <c r="H99" s="6">
        <f t="shared" si="6"/>
        <v>485</v>
      </c>
    </row>
    <row r="100" spans="1:8" x14ac:dyDescent="0.25">
      <c r="A100" s="6">
        <v>490</v>
      </c>
      <c r="B100" s="37">
        <v>44510.564016203702</v>
      </c>
      <c r="C100">
        <v>67.5</v>
      </c>
      <c r="D100" s="8">
        <f t="shared" si="8"/>
        <v>2.4760000000000133</v>
      </c>
      <c r="E100" s="8">
        <f t="shared" si="7"/>
        <v>1.2627600000000068</v>
      </c>
      <c r="F100" s="8">
        <f t="shared" si="5"/>
        <v>618.75240000000326</v>
      </c>
      <c r="G100" s="8">
        <f t="shared" si="9"/>
        <v>4142.7912000000051</v>
      </c>
      <c r="H100" s="6">
        <f t="shared" si="6"/>
        <v>490</v>
      </c>
    </row>
    <row r="101" spans="1:8" x14ac:dyDescent="0.25">
      <c r="A101" s="6">
        <v>495</v>
      </c>
      <c r="B101" s="37">
        <v>44510.564074074071</v>
      </c>
      <c r="C101">
        <v>66.100000000000009</v>
      </c>
      <c r="D101" s="8">
        <f t="shared" si="8"/>
        <v>1.0760000000000218</v>
      </c>
      <c r="E101" s="8">
        <f t="shared" si="7"/>
        <v>0.54876000000001113</v>
      </c>
      <c r="F101" s="8">
        <f t="shared" si="5"/>
        <v>271.63620000000549</v>
      </c>
      <c r="G101" s="8">
        <f t="shared" si="9"/>
        <v>4145.5350000000053</v>
      </c>
      <c r="H101" s="6">
        <f t="shared" si="6"/>
        <v>495</v>
      </c>
    </row>
    <row r="102" spans="1:8" x14ac:dyDescent="0.25">
      <c r="A102" s="6">
        <v>500</v>
      </c>
      <c r="B102" s="37">
        <v>44510.564131944448</v>
      </c>
      <c r="C102">
        <v>66</v>
      </c>
      <c r="D102" s="8">
        <f t="shared" si="8"/>
        <v>0.9760000000000133</v>
      </c>
      <c r="E102" s="8">
        <f t="shared" si="7"/>
        <v>0.49776000000000681</v>
      </c>
      <c r="F102" s="8">
        <f t="shared" si="5"/>
        <v>248.88000000000341</v>
      </c>
      <c r="G102" s="8">
        <f t="shared" si="9"/>
        <v>4148.0238000000054</v>
      </c>
      <c r="H102" s="6">
        <f t="shared" si="6"/>
        <v>500</v>
      </c>
    </row>
    <row r="103" spans="1:8" x14ac:dyDescent="0.25">
      <c r="A103" s="6">
        <v>505</v>
      </c>
      <c r="B103" s="37">
        <v>44510.564189814817</v>
      </c>
      <c r="C103">
        <v>66.2</v>
      </c>
      <c r="D103" s="8">
        <f t="shared" si="8"/>
        <v>1.1760000000000161</v>
      </c>
      <c r="E103" s="8">
        <f t="shared" si="7"/>
        <v>0.59976000000000829</v>
      </c>
      <c r="F103" s="8">
        <f t="shared" si="5"/>
        <v>302.87880000000416</v>
      </c>
      <c r="G103" s="8">
        <f t="shared" si="9"/>
        <v>4151.0226000000057</v>
      </c>
      <c r="H103" s="6">
        <f t="shared" si="6"/>
        <v>505</v>
      </c>
    </row>
    <row r="104" spans="1:8" x14ac:dyDescent="0.25">
      <c r="A104" s="6">
        <v>510</v>
      </c>
      <c r="B104" s="37">
        <v>44510.564247685186</v>
      </c>
      <c r="C104">
        <v>66.3</v>
      </c>
      <c r="D104" s="8">
        <f t="shared" si="8"/>
        <v>1.2760000000000105</v>
      </c>
      <c r="E104" s="8">
        <f t="shared" si="7"/>
        <v>0.65076000000000533</v>
      </c>
      <c r="F104" s="8">
        <f t="shared" si="5"/>
        <v>331.88760000000275</v>
      </c>
      <c r="G104" s="8">
        <f t="shared" si="9"/>
        <v>4154.2764000000061</v>
      </c>
      <c r="H104" s="6">
        <f t="shared" si="6"/>
        <v>510</v>
      </c>
    </row>
    <row r="105" spans="1:8" x14ac:dyDescent="0.25">
      <c r="A105" s="6">
        <v>515</v>
      </c>
      <c r="B105" s="37">
        <v>44510.564305555556</v>
      </c>
      <c r="C105">
        <v>65.8</v>
      </c>
      <c r="D105" s="8">
        <f t="shared" si="8"/>
        <v>0.77600000000001046</v>
      </c>
      <c r="E105" s="8">
        <f t="shared" si="7"/>
        <v>0.39576000000000533</v>
      </c>
      <c r="F105" s="8">
        <f t="shared" si="5"/>
        <v>203.81640000000274</v>
      </c>
      <c r="G105" s="8">
        <f t="shared" si="9"/>
        <v>4156.255200000006</v>
      </c>
      <c r="H105" s="6">
        <f t="shared" si="6"/>
        <v>515</v>
      </c>
    </row>
    <row r="106" spans="1:8" x14ac:dyDescent="0.25">
      <c r="A106" s="6">
        <v>520</v>
      </c>
      <c r="B106" s="37">
        <v>44510.564363425925</v>
      </c>
      <c r="C106">
        <v>65.900000000000006</v>
      </c>
      <c r="D106" s="8">
        <f t="shared" si="8"/>
        <v>0.87600000000001899</v>
      </c>
      <c r="E106" s="8">
        <f t="shared" si="7"/>
        <v>0.4467600000000097</v>
      </c>
      <c r="F106" s="8">
        <f t="shared" si="5"/>
        <v>232.31520000000504</v>
      </c>
      <c r="G106" s="8">
        <f t="shared" si="9"/>
        <v>4158.4890000000059</v>
      </c>
      <c r="H106" s="6">
        <f t="shared" si="6"/>
        <v>520</v>
      </c>
    </row>
    <row r="107" spans="1:8" x14ac:dyDescent="0.25">
      <c r="A107" s="6">
        <v>525</v>
      </c>
      <c r="B107" s="37">
        <v>44510.564421296294</v>
      </c>
      <c r="C107">
        <v>67.2</v>
      </c>
      <c r="D107" s="8">
        <f t="shared" si="8"/>
        <v>2.1760000000000161</v>
      </c>
      <c r="E107" s="8">
        <f t="shared" si="7"/>
        <v>1.1097600000000083</v>
      </c>
      <c r="F107" s="8">
        <f t="shared" si="5"/>
        <v>582.62400000000434</v>
      </c>
      <c r="G107" s="8">
        <f t="shared" si="9"/>
        <v>4164.0378000000064</v>
      </c>
      <c r="H107" s="6">
        <f t="shared" si="6"/>
        <v>525</v>
      </c>
    </row>
    <row r="108" spans="1:8" x14ac:dyDescent="0.25">
      <c r="B108" s="37"/>
      <c r="C108"/>
    </row>
    <row r="109" spans="1:8" x14ac:dyDescent="0.25">
      <c r="B109" s="37"/>
      <c r="C109"/>
    </row>
    <row r="110" spans="1:8" x14ac:dyDescent="0.25">
      <c r="B110" s="37"/>
      <c r="C110"/>
    </row>
    <row r="111" spans="1:8" x14ac:dyDescent="0.25">
      <c r="B111" s="37"/>
      <c r="C111"/>
    </row>
    <row r="112" spans="1:8" x14ac:dyDescent="0.25">
      <c r="B112" s="37"/>
      <c r="C112"/>
    </row>
    <row r="113" spans="2:3" x14ac:dyDescent="0.25">
      <c r="B113" s="37"/>
      <c r="C113"/>
    </row>
    <row r="114" spans="2:3" x14ac:dyDescent="0.25">
      <c r="B114" s="37"/>
      <c r="C114"/>
    </row>
    <row r="115" spans="2:3" x14ac:dyDescent="0.25">
      <c r="B115" s="37"/>
      <c r="C115"/>
    </row>
    <row r="116" spans="2:3" x14ac:dyDescent="0.25">
      <c r="B116" s="37"/>
      <c r="C116"/>
    </row>
    <row r="117" spans="2:3" x14ac:dyDescent="0.25">
      <c r="B117" s="37"/>
      <c r="C117"/>
    </row>
    <row r="118" spans="2:3" x14ac:dyDescent="0.25">
      <c r="B118" s="37"/>
      <c r="C118"/>
    </row>
    <row r="119" spans="2:3" x14ac:dyDescent="0.25">
      <c r="B119" s="37"/>
      <c r="C119"/>
    </row>
    <row r="120" spans="2:3" x14ac:dyDescent="0.25">
      <c r="B120" s="37"/>
      <c r="C120"/>
    </row>
    <row r="121" spans="2:3" x14ac:dyDescent="0.25">
      <c r="B121" s="37"/>
      <c r="C121"/>
    </row>
    <row r="122" spans="2:3" x14ac:dyDescent="0.25">
      <c r="B122" s="37"/>
      <c r="C122"/>
    </row>
    <row r="123" spans="2:3" x14ac:dyDescent="0.25">
      <c r="B123" s="37"/>
      <c r="C123"/>
    </row>
    <row r="124" spans="2:3" x14ac:dyDescent="0.25">
      <c r="B124" s="37"/>
      <c r="C124"/>
    </row>
    <row r="125" spans="2:3" x14ac:dyDescent="0.25">
      <c r="B125" s="37"/>
      <c r="C125"/>
    </row>
    <row r="126" spans="2:3" x14ac:dyDescent="0.25">
      <c r="B126" s="37"/>
      <c r="C126"/>
    </row>
    <row r="127" spans="2:3" x14ac:dyDescent="0.25">
      <c r="B127" s="37"/>
      <c r="C127"/>
    </row>
    <row r="128" spans="2:3" x14ac:dyDescent="0.25">
      <c r="B128" s="37"/>
      <c r="C128"/>
    </row>
    <row r="129" spans="2:3" x14ac:dyDescent="0.25">
      <c r="B129" s="37"/>
      <c r="C129"/>
    </row>
    <row r="130" spans="2:3" x14ac:dyDescent="0.25">
      <c r="B130" s="37"/>
      <c r="C130"/>
    </row>
    <row r="131" spans="2:3" x14ac:dyDescent="0.25">
      <c r="B131" s="37"/>
      <c r="C131"/>
    </row>
    <row r="132" spans="2:3" x14ac:dyDescent="0.25">
      <c r="B132" s="37"/>
      <c r="C132"/>
    </row>
    <row r="133" spans="2:3" x14ac:dyDescent="0.25">
      <c r="B133" s="37"/>
      <c r="C133"/>
    </row>
    <row r="134" spans="2:3" x14ac:dyDescent="0.25">
      <c r="B134" s="37"/>
      <c r="C134"/>
    </row>
    <row r="135" spans="2:3" x14ac:dyDescent="0.25">
      <c r="B135" s="37"/>
      <c r="C135"/>
    </row>
    <row r="136" spans="2:3" x14ac:dyDescent="0.25">
      <c r="B136" s="37"/>
      <c r="C136"/>
    </row>
    <row r="137" spans="2:3" x14ac:dyDescent="0.25">
      <c r="B137" s="37"/>
      <c r="C137"/>
    </row>
    <row r="138" spans="2:3" x14ac:dyDescent="0.25">
      <c r="B138" s="37"/>
      <c r="C138"/>
    </row>
    <row r="139" spans="2:3" x14ac:dyDescent="0.25">
      <c r="B139" s="37"/>
      <c r="C139"/>
    </row>
    <row r="140" spans="2:3" x14ac:dyDescent="0.25">
      <c r="B140" s="37"/>
      <c r="C140"/>
    </row>
    <row r="141" spans="2:3" x14ac:dyDescent="0.25">
      <c r="B141" s="37"/>
      <c r="C141"/>
    </row>
    <row r="142" spans="2:3" x14ac:dyDescent="0.25">
      <c r="B142" s="37"/>
      <c r="C142"/>
    </row>
    <row r="143" spans="2:3" x14ac:dyDescent="0.25">
      <c r="B143" s="37"/>
      <c r="C143"/>
    </row>
    <row r="144" spans="2:3" x14ac:dyDescent="0.25">
      <c r="B144" s="37"/>
      <c r="C144"/>
    </row>
    <row r="145" spans="2:3" x14ac:dyDescent="0.25">
      <c r="B145" s="37"/>
      <c r="C145"/>
    </row>
    <row r="146" spans="2:3" x14ac:dyDescent="0.25">
      <c r="B146" s="37"/>
      <c r="C146"/>
    </row>
    <row r="147" spans="2:3" x14ac:dyDescent="0.25">
      <c r="B147" s="37"/>
      <c r="C147"/>
    </row>
    <row r="148" spans="2:3" x14ac:dyDescent="0.25">
      <c r="B148" s="37"/>
      <c r="C148"/>
    </row>
    <row r="149" spans="2:3" x14ac:dyDescent="0.25">
      <c r="B149" s="37"/>
      <c r="C149"/>
    </row>
    <row r="150" spans="2:3" x14ac:dyDescent="0.25">
      <c r="B150" s="37"/>
      <c r="C150"/>
    </row>
    <row r="151" spans="2:3" x14ac:dyDescent="0.25">
      <c r="B151" s="37"/>
      <c r="C151"/>
    </row>
    <row r="152" spans="2:3" x14ac:dyDescent="0.25">
      <c r="B152" s="37"/>
      <c r="C152"/>
    </row>
    <row r="153" spans="2:3" x14ac:dyDescent="0.25">
      <c r="B153" s="37"/>
      <c r="C153"/>
    </row>
    <row r="154" spans="2:3" x14ac:dyDescent="0.25">
      <c r="B154" s="37"/>
      <c r="C154"/>
    </row>
    <row r="155" spans="2:3" x14ac:dyDescent="0.25">
      <c r="B155" s="37"/>
      <c r="C155"/>
    </row>
    <row r="156" spans="2:3" x14ac:dyDescent="0.25">
      <c r="B156" s="37"/>
      <c r="C156"/>
    </row>
    <row r="157" spans="2:3" x14ac:dyDescent="0.25">
      <c r="B157" s="37"/>
      <c r="C157"/>
    </row>
    <row r="158" spans="2:3" x14ac:dyDescent="0.25">
      <c r="B158" s="37"/>
      <c r="C158"/>
    </row>
    <row r="159" spans="2:3" x14ac:dyDescent="0.25">
      <c r="B159" s="37"/>
      <c r="C159"/>
    </row>
    <row r="160" spans="2:3" x14ac:dyDescent="0.25">
      <c r="B160" s="37"/>
      <c r="C160"/>
    </row>
    <row r="161" spans="2:3" x14ac:dyDescent="0.25">
      <c r="B161" s="37"/>
      <c r="C161"/>
    </row>
    <row r="162" spans="2:3" x14ac:dyDescent="0.25">
      <c r="B162" s="37"/>
      <c r="C162"/>
    </row>
    <row r="163" spans="2:3" x14ac:dyDescent="0.25">
      <c r="B163" s="37"/>
      <c r="C163"/>
    </row>
    <row r="164" spans="2:3" x14ac:dyDescent="0.25">
      <c r="B164" s="37"/>
      <c r="C164"/>
    </row>
    <row r="165" spans="2:3" x14ac:dyDescent="0.25">
      <c r="B165" s="37"/>
      <c r="C165"/>
    </row>
    <row r="166" spans="2:3" x14ac:dyDescent="0.25">
      <c r="B166" s="37"/>
      <c r="C166"/>
    </row>
    <row r="167" spans="2:3" x14ac:dyDescent="0.25">
      <c r="B167" s="37"/>
      <c r="C167"/>
    </row>
    <row r="168" spans="2:3" x14ac:dyDescent="0.25">
      <c r="B168" s="37"/>
      <c r="C168"/>
    </row>
    <row r="169" spans="2:3" x14ac:dyDescent="0.25">
      <c r="B169" s="37"/>
      <c r="C169"/>
    </row>
    <row r="170" spans="2:3" x14ac:dyDescent="0.25">
      <c r="B170" s="37"/>
      <c r="C170"/>
    </row>
    <row r="171" spans="2:3" x14ac:dyDescent="0.25">
      <c r="B171" s="37"/>
      <c r="C171"/>
    </row>
    <row r="172" spans="2:3" x14ac:dyDescent="0.25">
      <c r="B172" s="37"/>
      <c r="C172"/>
    </row>
    <row r="173" spans="2:3" x14ac:dyDescent="0.25">
      <c r="B173" s="37"/>
      <c r="C173"/>
    </row>
    <row r="174" spans="2:3" x14ac:dyDescent="0.25">
      <c r="B174" s="37"/>
      <c r="C174"/>
    </row>
    <row r="175" spans="2:3" x14ac:dyDescent="0.25">
      <c r="B175" s="37"/>
      <c r="C175"/>
    </row>
    <row r="176" spans="2:3" x14ac:dyDescent="0.25">
      <c r="B176" s="37"/>
      <c r="C176"/>
    </row>
    <row r="177" spans="2:3" x14ac:dyDescent="0.25">
      <c r="B177" s="37"/>
      <c r="C177"/>
    </row>
    <row r="178" spans="2:3" x14ac:dyDescent="0.25">
      <c r="B178" s="37"/>
      <c r="C178"/>
    </row>
    <row r="179" spans="2:3" x14ac:dyDescent="0.25">
      <c r="B179" s="37"/>
      <c r="C179"/>
    </row>
    <row r="180" spans="2:3" x14ac:dyDescent="0.25">
      <c r="B180" s="37"/>
      <c r="C180"/>
    </row>
    <row r="181" spans="2:3" x14ac:dyDescent="0.25">
      <c r="B181" s="37"/>
      <c r="C181"/>
    </row>
    <row r="182" spans="2:3" x14ac:dyDescent="0.25">
      <c r="B182" s="37"/>
      <c r="C182"/>
    </row>
    <row r="183" spans="2:3" x14ac:dyDescent="0.25">
      <c r="B183" s="37"/>
      <c r="C183"/>
    </row>
    <row r="184" spans="2:3" x14ac:dyDescent="0.25">
      <c r="B184" s="37"/>
      <c r="C184"/>
    </row>
    <row r="185" spans="2:3" x14ac:dyDescent="0.25">
      <c r="B185" s="37"/>
      <c r="C185"/>
    </row>
    <row r="186" spans="2:3" x14ac:dyDescent="0.25">
      <c r="B186" s="37"/>
      <c r="C186"/>
    </row>
    <row r="187" spans="2:3" x14ac:dyDescent="0.25">
      <c r="B187" s="37"/>
      <c r="C187"/>
    </row>
    <row r="188" spans="2:3" x14ac:dyDescent="0.25">
      <c r="B188" s="37"/>
      <c r="C188"/>
    </row>
    <row r="189" spans="2:3" x14ac:dyDescent="0.25">
      <c r="B189" s="37"/>
      <c r="C189"/>
    </row>
    <row r="190" spans="2:3" x14ac:dyDescent="0.25">
      <c r="B190" s="37"/>
      <c r="C190"/>
    </row>
    <row r="191" spans="2:3" x14ac:dyDescent="0.25">
      <c r="B191" s="37"/>
      <c r="C191"/>
    </row>
    <row r="192" spans="2:3" x14ac:dyDescent="0.25">
      <c r="B192" s="37"/>
      <c r="C192"/>
    </row>
    <row r="193" spans="2:3" x14ac:dyDescent="0.25">
      <c r="B193" s="37"/>
      <c r="C193"/>
    </row>
    <row r="194" spans="2:3" x14ac:dyDescent="0.25">
      <c r="B194" s="37"/>
      <c r="C194"/>
    </row>
    <row r="195" spans="2:3" x14ac:dyDescent="0.25">
      <c r="B195" s="37"/>
      <c r="C195"/>
    </row>
    <row r="196" spans="2:3" x14ac:dyDescent="0.25">
      <c r="B196" s="37"/>
      <c r="C196"/>
    </row>
    <row r="197" spans="2:3" x14ac:dyDescent="0.25">
      <c r="B197" s="37"/>
      <c r="C197"/>
    </row>
    <row r="198" spans="2:3" x14ac:dyDescent="0.25">
      <c r="B198" s="37"/>
      <c r="C198"/>
    </row>
    <row r="199" spans="2:3" x14ac:dyDescent="0.25">
      <c r="B199" s="37"/>
      <c r="C199"/>
    </row>
    <row r="200" spans="2:3" x14ac:dyDescent="0.25">
      <c r="B200" s="37"/>
      <c r="C200"/>
    </row>
    <row r="201" spans="2:3" x14ac:dyDescent="0.25">
      <c r="B201" s="37"/>
      <c r="C201"/>
    </row>
    <row r="202" spans="2:3" x14ac:dyDescent="0.25">
      <c r="B202" s="37"/>
      <c r="C202"/>
    </row>
    <row r="203" spans="2:3" x14ac:dyDescent="0.25">
      <c r="B203" s="37"/>
      <c r="C203"/>
    </row>
    <row r="204" spans="2:3" x14ac:dyDescent="0.25">
      <c r="B204" s="37"/>
      <c r="C204"/>
    </row>
    <row r="205" spans="2:3" x14ac:dyDescent="0.25">
      <c r="B205" s="37"/>
      <c r="C205"/>
    </row>
    <row r="206" spans="2:3" x14ac:dyDescent="0.25">
      <c r="B206" s="37"/>
      <c r="C206"/>
    </row>
    <row r="207" spans="2:3" x14ac:dyDescent="0.25">
      <c r="B207" s="37"/>
      <c r="C207"/>
    </row>
    <row r="208" spans="2:3" x14ac:dyDescent="0.25">
      <c r="B208" s="37"/>
      <c r="C208"/>
    </row>
    <row r="209" spans="2:3" x14ac:dyDescent="0.25">
      <c r="B209" s="37"/>
      <c r="C209"/>
    </row>
    <row r="210" spans="2:3" x14ac:dyDescent="0.25">
      <c r="B210" s="37"/>
      <c r="C210"/>
    </row>
    <row r="211" spans="2:3" x14ac:dyDescent="0.25">
      <c r="B211" s="37"/>
      <c r="C211"/>
    </row>
    <row r="212" spans="2:3" x14ac:dyDescent="0.25">
      <c r="B212" s="37"/>
      <c r="C212"/>
    </row>
    <row r="213" spans="2:3" x14ac:dyDescent="0.25">
      <c r="B213" s="37"/>
      <c r="C213"/>
    </row>
    <row r="214" spans="2:3" x14ac:dyDescent="0.25">
      <c r="B214" s="37"/>
      <c r="C214"/>
    </row>
    <row r="215" spans="2:3" x14ac:dyDescent="0.25">
      <c r="B215" s="37"/>
      <c r="C215"/>
    </row>
    <row r="216" spans="2:3" x14ac:dyDescent="0.25">
      <c r="B216" s="37"/>
      <c r="C216"/>
    </row>
    <row r="217" spans="2:3" x14ac:dyDescent="0.25">
      <c r="B217" s="37"/>
      <c r="C217"/>
    </row>
    <row r="218" spans="2:3" x14ac:dyDescent="0.25">
      <c r="B218" s="37"/>
      <c r="C218"/>
    </row>
    <row r="219" spans="2:3" x14ac:dyDescent="0.25">
      <c r="B219" s="37"/>
      <c r="C219"/>
    </row>
    <row r="220" spans="2:3" x14ac:dyDescent="0.25">
      <c r="B220" s="37"/>
      <c r="C220"/>
    </row>
    <row r="221" spans="2:3" x14ac:dyDescent="0.25">
      <c r="B221" s="37"/>
      <c r="C221"/>
    </row>
    <row r="222" spans="2:3" x14ac:dyDescent="0.25">
      <c r="B222" s="37"/>
      <c r="C222"/>
    </row>
    <row r="223" spans="2:3" x14ac:dyDescent="0.25">
      <c r="B223" s="37"/>
      <c r="C223"/>
    </row>
    <row r="224" spans="2:3" x14ac:dyDescent="0.25">
      <c r="B224" s="37"/>
      <c r="C224"/>
    </row>
    <row r="225" spans="2:3" x14ac:dyDescent="0.25">
      <c r="B225" s="37"/>
      <c r="C225"/>
    </row>
    <row r="226" spans="2:3" x14ac:dyDescent="0.25">
      <c r="B226" s="37"/>
      <c r="C226"/>
    </row>
    <row r="227" spans="2:3" x14ac:dyDescent="0.25">
      <c r="B227" s="37"/>
      <c r="C227"/>
    </row>
    <row r="228" spans="2:3" x14ac:dyDescent="0.25">
      <c r="B228" s="37"/>
      <c r="C228"/>
    </row>
    <row r="229" spans="2:3" x14ac:dyDescent="0.25">
      <c r="B229" s="37"/>
      <c r="C229"/>
    </row>
    <row r="230" spans="2:3" x14ac:dyDescent="0.25">
      <c r="B230" s="37"/>
      <c r="C230"/>
    </row>
    <row r="231" spans="2:3" x14ac:dyDescent="0.25">
      <c r="B231" s="37"/>
      <c r="C231"/>
    </row>
    <row r="232" spans="2:3" x14ac:dyDescent="0.25">
      <c r="B232" s="37"/>
      <c r="C232"/>
    </row>
    <row r="233" spans="2:3" x14ac:dyDescent="0.25">
      <c r="B233" s="37"/>
      <c r="C233"/>
    </row>
    <row r="234" spans="2:3" x14ac:dyDescent="0.25">
      <c r="B234" s="37"/>
      <c r="C234"/>
    </row>
    <row r="235" spans="2:3" x14ac:dyDescent="0.25">
      <c r="B235" s="37"/>
      <c r="C235"/>
    </row>
    <row r="236" spans="2:3" x14ac:dyDescent="0.25">
      <c r="B236" s="37"/>
      <c r="C236"/>
    </row>
    <row r="237" spans="2:3" x14ac:dyDescent="0.25">
      <c r="B237" s="37"/>
      <c r="C237"/>
    </row>
    <row r="238" spans="2:3" x14ac:dyDescent="0.25">
      <c r="B238" s="37"/>
      <c r="C238"/>
    </row>
    <row r="239" spans="2:3" x14ac:dyDescent="0.25">
      <c r="B239" s="37"/>
      <c r="C239"/>
    </row>
    <row r="240" spans="2:3" x14ac:dyDescent="0.25">
      <c r="B240" s="37"/>
      <c r="C240"/>
    </row>
    <row r="241" spans="2:3" x14ac:dyDescent="0.25">
      <c r="B241" s="37"/>
      <c r="C241"/>
    </row>
    <row r="242" spans="2:3" x14ac:dyDescent="0.25">
      <c r="B242" s="37"/>
      <c r="C242"/>
    </row>
    <row r="243" spans="2:3" x14ac:dyDescent="0.25">
      <c r="B243" s="37"/>
      <c r="C243"/>
    </row>
    <row r="244" spans="2:3" x14ac:dyDescent="0.25">
      <c r="B244" s="37"/>
      <c r="C244"/>
    </row>
    <row r="245" spans="2:3" x14ac:dyDescent="0.25">
      <c r="B245" s="37"/>
      <c r="C245"/>
    </row>
    <row r="246" spans="2:3" x14ac:dyDescent="0.25">
      <c r="B246" s="37"/>
      <c r="C246"/>
    </row>
    <row r="247" spans="2:3" x14ac:dyDescent="0.25">
      <c r="B247" s="37"/>
      <c r="C247"/>
    </row>
    <row r="248" spans="2:3" x14ac:dyDescent="0.25">
      <c r="B248" s="37"/>
      <c r="C248"/>
    </row>
    <row r="249" spans="2:3" x14ac:dyDescent="0.25">
      <c r="B249" s="37"/>
      <c r="C249"/>
    </row>
    <row r="250" spans="2:3" x14ac:dyDescent="0.25">
      <c r="B250" s="37"/>
      <c r="C250"/>
    </row>
    <row r="251" spans="2:3" x14ac:dyDescent="0.25">
      <c r="B251" s="37"/>
      <c r="C251"/>
    </row>
    <row r="252" spans="2:3" x14ac:dyDescent="0.25">
      <c r="B252" s="37"/>
      <c r="C252"/>
    </row>
    <row r="253" spans="2:3" x14ac:dyDescent="0.25">
      <c r="B253" s="37"/>
      <c r="C253"/>
    </row>
    <row r="254" spans="2:3" x14ac:dyDescent="0.25">
      <c r="B254" s="37"/>
      <c r="C254"/>
    </row>
    <row r="255" spans="2:3" x14ac:dyDescent="0.25">
      <c r="B255" s="37"/>
      <c r="C255"/>
    </row>
    <row r="256" spans="2:3" x14ac:dyDescent="0.25">
      <c r="B256" s="37"/>
      <c r="C256"/>
    </row>
    <row r="257" spans="2:3" x14ac:dyDescent="0.25">
      <c r="B257" s="37"/>
      <c r="C257"/>
    </row>
    <row r="258" spans="2:3" x14ac:dyDescent="0.25">
      <c r="B258" s="37"/>
      <c r="C258"/>
    </row>
    <row r="259" spans="2:3" x14ac:dyDescent="0.25">
      <c r="B259" s="37"/>
      <c r="C259"/>
    </row>
    <row r="260" spans="2:3" x14ac:dyDescent="0.25">
      <c r="B260" s="37"/>
      <c r="C260"/>
    </row>
    <row r="261" spans="2:3" x14ac:dyDescent="0.25">
      <c r="B261" s="37"/>
      <c r="C261"/>
    </row>
    <row r="262" spans="2:3" x14ac:dyDescent="0.25">
      <c r="B262" s="37"/>
      <c r="C262"/>
    </row>
    <row r="263" spans="2:3" x14ac:dyDescent="0.25">
      <c r="B263" s="37"/>
      <c r="C263"/>
    </row>
    <row r="264" spans="2:3" x14ac:dyDescent="0.25">
      <c r="B264" s="37"/>
      <c r="C264"/>
    </row>
    <row r="265" spans="2:3" x14ac:dyDescent="0.25">
      <c r="B265" s="37"/>
      <c r="C265"/>
    </row>
    <row r="266" spans="2:3" x14ac:dyDescent="0.25">
      <c r="B266" s="37"/>
      <c r="C266"/>
    </row>
    <row r="267" spans="2:3" x14ac:dyDescent="0.25">
      <c r="B267" s="37"/>
      <c r="C267"/>
    </row>
    <row r="268" spans="2:3" x14ac:dyDescent="0.25">
      <c r="B268" s="37"/>
      <c r="C268"/>
    </row>
    <row r="269" spans="2:3" x14ac:dyDescent="0.25">
      <c r="B269" s="37"/>
      <c r="C269"/>
    </row>
    <row r="270" spans="2:3" x14ac:dyDescent="0.25">
      <c r="B270" s="37"/>
      <c r="C270"/>
    </row>
    <row r="271" spans="2:3" x14ac:dyDescent="0.25">
      <c r="B271" s="37"/>
      <c r="C271"/>
    </row>
    <row r="272" spans="2:3" x14ac:dyDescent="0.25">
      <c r="B272" s="37"/>
      <c r="C272"/>
    </row>
    <row r="273" spans="2:3" x14ac:dyDescent="0.25">
      <c r="B273" s="37"/>
      <c r="C273"/>
    </row>
    <row r="274" spans="2:3" x14ac:dyDescent="0.25">
      <c r="B274" s="37"/>
      <c r="C274"/>
    </row>
    <row r="275" spans="2:3" x14ac:dyDescent="0.25">
      <c r="B275" s="37"/>
      <c r="C275"/>
    </row>
    <row r="276" spans="2:3" x14ac:dyDescent="0.25">
      <c r="B276" s="37"/>
      <c r="C276"/>
    </row>
    <row r="277" spans="2:3" x14ac:dyDescent="0.25">
      <c r="B277" s="37"/>
      <c r="C277"/>
    </row>
    <row r="278" spans="2:3" x14ac:dyDescent="0.25">
      <c r="B278" s="37"/>
      <c r="C278"/>
    </row>
    <row r="279" spans="2:3" x14ac:dyDescent="0.25">
      <c r="B279" s="37"/>
      <c r="C279"/>
    </row>
    <row r="280" spans="2:3" x14ac:dyDescent="0.25">
      <c r="B280" s="37"/>
      <c r="C280"/>
    </row>
    <row r="281" spans="2:3" x14ac:dyDescent="0.25">
      <c r="B281" s="37"/>
      <c r="C281"/>
    </row>
    <row r="282" spans="2:3" x14ac:dyDescent="0.25">
      <c r="B282" s="37"/>
      <c r="C282"/>
    </row>
    <row r="283" spans="2:3" x14ac:dyDescent="0.25">
      <c r="B283" s="37"/>
      <c r="C283"/>
    </row>
    <row r="284" spans="2:3" x14ac:dyDescent="0.25">
      <c r="B284" s="37"/>
      <c r="C284"/>
    </row>
    <row r="285" spans="2:3" x14ac:dyDescent="0.25">
      <c r="B285" s="37"/>
      <c r="C285"/>
    </row>
    <row r="286" spans="2:3" x14ac:dyDescent="0.25">
      <c r="B286" s="37"/>
      <c r="C286"/>
    </row>
    <row r="287" spans="2:3" x14ac:dyDescent="0.25">
      <c r="B287" s="37"/>
      <c r="C287"/>
    </row>
    <row r="288" spans="2:3" x14ac:dyDescent="0.25">
      <c r="B288" s="37"/>
      <c r="C288"/>
    </row>
    <row r="289" spans="2:3" x14ac:dyDescent="0.25">
      <c r="B289" s="37"/>
      <c r="C289"/>
    </row>
    <row r="290" spans="2:3" x14ac:dyDescent="0.25">
      <c r="B290" s="37"/>
      <c r="C290"/>
    </row>
    <row r="291" spans="2:3" x14ac:dyDescent="0.25">
      <c r="B291" s="37"/>
      <c r="C291"/>
    </row>
    <row r="292" spans="2:3" x14ac:dyDescent="0.25">
      <c r="B292" s="37"/>
      <c r="C292"/>
    </row>
    <row r="293" spans="2:3" x14ac:dyDescent="0.25">
      <c r="B293" s="37"/>
      <c r="C293"/>
    </row>
    <row r="294" spans="2:3" x14ac:dyDescent="0.25">
      <c r="B294" s="37"/>
      <c r="C294"/>
    </row>
    <row r="295" spans="2:3" x14ac:dyDescent="0.25">
      <c r="B295" s="37"/>
      <c r="C295"/>
    </row>
    <row r="296" spans="2:3" x14ac:dyDescent="0.25">
      <c r="B296" s="37"/>
      <c r="C296"/>
    </row>
    <row r="297" spans="2:3" x14ac:dyDescent="0.25">
      <c r="B297" s="37"/>
      <c r="C297"/>
    </row>
    <row r="298" spans="2:3" x14ac:dyDescent="0.25">
      <c r="B298" s="37"/>
      <c r="C298"/>
    </row>
    <row r="299" spans="2:3" x14ac:dyDescent="0.25">
      <c r="B299" s="37"/>
      <c r="C299"/>
    </row>
    <row r="300" spans="2:3" x14ac:dyDescent="0.25">
      <c r="B300" s="37"/>
      <c r="C300"/>
    </row>
    <row r="301" spans="2:3" x14ac:dyDescent="0.25">
      <c r="B301" s="37"/>
      <c r="C301"/>
    </row>
    <row r="302" spans="2:3" x14ac:dyDescent="0.25">
      <c r="B302" s="37"/>
      <c r="C302"/>
    </row>
    <row r="303" spans="2:3" x14ac:dyDescent="0.25">
      <c r="B303" s="37"/>
      <c r="C303"/>
    </row>
    <row r="304" spans="2:3" x14ac:dyDescent="0.25">
      <c r="B304" s="37"/>
      <c r="C304"/>
    </row>
    <row r="305" spans="2:3" x14ac:dyDescent="0.25">
      <c r="B305" s="37"/>
      <c r="C305"/>
    </row>
    <row r="306" spans="2:3" x14ac:dyDescent="0.25">
      <c r="B306" s="37"/>
      <c r="C306"/>
    </row>
    <row r="307" spans="2:3" x14ac:dyDescent="0.25">
      <c r="B307" s="37"/>
      <c r="C307"/>
    </row>
    <row r="308" spans="2:3" x14ac:dyDescent="0.25">
      <c r="B308" s="37"/>
      <c r="C308"/>
    </row>
    <row r="309" spans="2:3" x14ac:dyDescent="0.25">
      <c r="B309" s="37"/>
      <c r="C309"/>
    </row>
    <row r="310" spans="2:3" x14ac:dyDescent="0.25">
      <c r="B310" s="37"/>
      <c r="C310"/>
    </row>
    <row r="311" spans="2:3" x14ac:dyDescent="0.25">
      <c r="B311" s="37"/>
      <c r="C311"/>
    </row>
    <row r="312" spans="2:3" x14ac:dyDescent="0.25">
      <c r="B312" s="37"/>
      <c r="C312"/>
    </row>
    <row r="313" spans="2:3" x14ac:dyDescent="0.25">
      <c r="B313" s="37"/>
      <c r="C313"/>
    </row>
    <row r="314" spans="2:3" x14ac:dyDescent="0.25">
      <c r="B314" s="37"/>
      <c r="C314"/>
    </row>
    <row r="315" spans="2:3" x14ac:dyDescent="0.25">
      <c r="B315" s="7"/>
      <c r="C315"/>
    </row>
    <row r="316" spans="2:3" x14ac:dyDescent="0.25">
      <c r="B316" s="7"/>
      <c r="C316"/>
    </row>
    <row r="317" spans="2:3" x14ac:dyDescent="0.25">
      <c r="B317" s="7"/>
      <c r="C317"/>
    </row>
    <row r="318" spans="2:3" x14ac:dyDescent="0.25">
      <c r="B318" s="7"/>
      <c r="C318"/>
    </row>
    <row r="319" spans="2:3" x14ac:dyDescent="0.25">
      <c r="B319" s="7"/>
      <c r="C319"/>
    </row>
    <row r="320" spans="2:3" x14ac:dyDescent="0.25">
      <c r="B320" s="7"/>
      <c r="C320"/>
    </row>
    <row r="321" spans="2:3" x14ac:dyDescent="0.25">
      <c r="B321" s="7"/>
      <c r="C321"/>
    </row>
    <row r="322" spans="2:3" x14ac:dyDescent="0.25">
      <c r="B322" s="7"/>
      <c r="C322"/>
    </row>
    <row r="323" spans="2:3" x14ac:dyDescent="0.25">
      <c r="B323" s="7"/>
      <c r="C323"/>
    </row>
    <row r="324" spans="2:3" x14ac:dyDescent="0.25">
      <c r="B324" s="7"/>
      <c r="C324"/>
    </row>
    <row r="325" spans="2:3" x14ac:dyDescent="0.25">
      <c r="B325" s="7"/>
      <c r="C325"/>
    </row>
    <row r="326" spans="2:3" x14ac:dyDescent="0.25">
      <c r="B326" s="7"/>
      <c r="C326"/>
    </row>
    <row r="327" spans="2:3" x14ac:dyDescent="0.25">
      <c r="B327" s="7"/>
      <c r="C327"/>
    </row>
    <row r="328" spans="2:3" x14ac:dyDescent="0.25">
      <c r="B328" s="7"/>
      <c r="C328"/>
    </row>
    <row r="329" spans="2:3" x14ac:dyDescent="0.25">
      <c r="B329" s="7"/>
      <c r="C329"/>
    </row>
    <row r="330" spans="2:3" x14ac:dyDescent="0.25">
      <c r="B330" s="7"/>
      <c r="C330"/>
    </row>
    <row r="331" spans="2:3" x14ac:dyDescent="0.25">
      <c r="B331" s="7"/>
      <c r="C331"/>
    </row>
    <row r="332" spans="2:3" x14ac:dyDescent="0.25">
      <c r="B332" s="7"/>
      <c r="C332"/>
    </row>
    <row r="333" spans="2:3" x14ac:dyDescent="0.25">
      <c r="B333" s="7"/>
      <c r="C333"/>
    </row>
    <row r="334" spans="2:3" x14ac:dyDescent="0.25">
      <c r="B334" s="7"/>
      <c r="C334"/>
    </row>
    <row r="335" spans="2:3" x14ac:dyDescent="0.25">
      <c r="B335" s="7"/>
      <c r="C335"/>
    </row>
    <row r="336" spans="2:3" x14ac:dyDescent="0.25">
      <c r="B336" s="7"/>
      <c r="C336"/>
    </row>
    <row r="337" spans="2:3" x14ac:dyDescent="0.25">
      <c r="B337" s="7"/>
      <c r="C337"/>
    </row>
    <row r="338" spans="2:3" x14ac:dyDescent="0.25">
      <c r="B338" s="7"/>
      <c r="C338"/>
    </row>
    <row r="339" spans="2:3" x14ac:dyDescent="0.25">
      <c r="B339" s="7"/>
      <c r="C339"/>
    </row>
    <row r="340" spans="2:3" x14ac:dyDescent="0.25">
      <c r="B340" s="7"/>
      <c r="C340"/>
    </row>
    <row r="341" spans="2:3" x14ac:dyDescent="0.25">
      <c r="B341" s="7"/>
      <c r="C341"/>
    </row>
    <row r="342" spans="2:3" x14ac:dyDescent="0.25">
      <c r="B342" s="7"/>
      <c r="C342"/>
    </row>
    <row r="343" spans="2:3" x14ac:dyDescent="0.25">
      <c r="B343" s="7"/>
      <c r="C343"/>
    </row>
    <row r="344" spans="2:3" x14ac:dyDescent="0.25">
      <c r="B344" s="7"/>
      <c r="C344"/>
    </row>
    <row r="345" spans="2:3" x14ac:dyDescent="0.25">
      <c r="B345" s="7"/>
      <c r="C345"/>
    </row>
    <row r="346" spans="2:3" x14ac:dyDescent="0.25">
      <c r="B346" s="7"/>
      <c r="C346"/>
    </row>
    <row r="347" spans="2:3" x14ac:dyDescent="0.25">
      <c r="B347" s="7"/>
      <c r="C347"/>
    </row>
    <row r="348" spans="2:3" x14ac:dyDescent="0.25">
      <c r="B348" s="7"/>
      <c r="C348"/>
    </row>
    <row r="349" spans="2:3" x14ac:dyDescent="0.25">
      <c r="B349" s="7"/>
      <c r="C349"/>
    </row>
    <row r="350" spans="2:3" x14ac:dyDescent="0.25">
      <c r="B350" s="7"/>
      <c r="C350"/>
    </row>
    <row r="351" spans="2:3" x14ac:dyDescent="0.25">
      <c r="B351" s="7"/>
      <c r="C351"/>
    </row>
    <row r="352" spans="2:3" x14ac:dyDescent="0.25">
      <c r="B352" s="7"/>
      <c r="C352"/>
    </row>
    <row r="353" spans="2:3" x14ac:dyDescent="0.25">
      <c r="B353" s="7"/>
      <c r="C353"/>
    </row>
    <row r="354" spans="2:3" x14ac:dyDescent="0.25">
      <c r="B354" s="7"/>
      <c r="C354"/>
    </row>
    <row r="355" spans="2:3" x14ac:dyDescent="0.25">
      <c r="B355" s="7"/>
      <c r="C355"/>
    </row>
    <row r="356" spans="2:3" x14ac:dyDescent="0.25">
      <c r="B356" s="7"/>
      <c r="C356"/>
    </row>
    <row r="357" spans="2:3" x14ac:dyDescent="0.25">
      <c r="B357" s="7"/>
      <c r="C357"/>
    </row>
    <row r="358" spans="2:3" x14ac:dyDescent="0.25">
      <c r="B358" s="7"/>
      <c r="C358"/>
    </row>
    <row r="359" spans="2:3" x14ac:dyDescent="0.25">
      <c r="B359" s="7"/>
      <c r="C359"/>
    </row>
    <row r="360" spans="2:3" x14ac:dyDescent="0.25">
      <c r="B360" s="7"/>
      <c r="C360"/>
    </row>
    <row r="361" spans="2:3" x14ac:dyDescent="0.25">
      <c r="B361" s="7"/>
      <c r="C361"/>
    </row>
    <row r="362" spans="2:3" x14ac:dyDescent="0.25">
      <c r="B362" s="7"/>
      <c r="C362"/>
    </row>
    <row r="363" spans="2:3" x14ac:dyDescent="0.25">
      <c r="B363" s="7"/>
      <c r="C363"/>
    </row>
    <row r="364" spans="2:3" x14ac:dyDescent="0.25">
      <c r="B364" s="7"/>
      <c r="C364"/>
    </row>
    <row r="365" spans="2:3" x14ac:dyDescent="0.25">
      <c r="B365" s="7"/>
      <c r="C365"/>
    </row>
    <row r="366" spans="2:3" x14ac:dyDescent="0.25">
      <c r="B366" s="7"/>
      <c r="C366"/>
    </row>
    <row r="367" spans="2:3" x14ac:dyDescent="0.25">
      <c r="B367" s="7"/>
      <c r="C367"/>
    </row>
    <row r="368" spans="2:3" x14ac:dyDescent="0.25">
      <c r="B368" s="7"/>
      <c r="C368"/>
    </row>
    <row r="369" spans="2:3" x14ac:dyDescent="0.25">
      <c r="B369" s="7"/>
      <c r="C369"/>
    </row>
    <row r="370" spans="2:3" x14ac:dyDescent="0.25">
      <c r="B370" s="7"/>
      <c r="C370"/>
    </row>
    <row r="371" spans="2:3" x14ac:dyDescent="0.25">
      <c r="B371" s="7"/>
      <c r="C371"/>
    </row>
    <row r="372" spans="2:3" x14ac:dyDescent="0.25">
      <c r="B372" s="7"/>
      <c r="C372"/>
    </row>
    <row r="373" spans="2:3" x14ac:dyDescent="0.25">
      <c r="B373" s="7"/>
      <c r="C373"/>
    </row>
    <row r="374" spans="2:3" x14ac:dyDescent="0.25">
      <c r="B374" s="7"/>
      <c r="C374"/>
    </row>
    <row r="375" spans="2:3" x14ac:dyDescent="0.25">
      <c r="B375" s="7"/>
      <c r="C375"/>
    </row>
    <row r="376" spans="2:3" x14ac:dyDescent="0.25">
      <c r="B376" s="7"/>
      <c r="C376"/>
    </row>
    <row r="377" spans="2:3" x14ac:dyDescent="0.25">
      <c r="B377" s="7"/>
      <c r="C377"/>
    </row>
    <row r="378" spans="2:3" x14ac:dyDescent="0.25">
      <c r="B378" s="7"/>
      <c r="C378"/>
    </row>
    <row r="379" spans="2:3" x14ac:dyDescent="0.25">
      <c r="B379" s="7"/>
      <c r="C379"/>
    </row>
    <row r="380" spans="2:3" x14ac:dyDescent="0.25">
      <c r="B380" s="7"/>
      <c r="C380"/>
    </row>
    <row r="381" spans="2:3" x14ac:dyDescent="0.25">
      <c r="B381" s="7"/>
      <c r="C381"/>
    </row>
    <row r="382" spans="2:3" x14ac:dyDescent="0.25">
      <c r="B382" s="7"/>
      <c r="C382"/>
    </row>
    <row r="383" spans="2:3" x14ac:dyDescent="0.25">
      <c r="B383" s="7"/>
      <c r="C383"/>
    </row>
    <row r="384" spans="2:3" x14ac:dyDescent="0.25">
      <c r="B384" s="7"/>
      <c r="C384"/>
    </row>
    <row r="385" spans="2:3" x14ac:dyDescent="0.25">
      <c r="B385" s="7"/>
      <c r="C385"/>
    </row>
    <row r="386" spans="2:3" x14ac:dyDescent="0.25">
      <c r="B386" s="7"/>
      <c r="C386"/>
    </row>
    <row r="387" spans="2:3" x14ac:dyDescent="0.25">
      <c r="B387" s="7"/>
      <c r="C387"/>
    </row>
    <row r="388" spans="2:3" x14ac:dyDescent="0.25">
      <c r="B388" s="7"/>
      <c r="C388"/>
    </row>
    <row r="389" spans="2:3" x14ac:dyDescent="0.25">
      <c r="B389" s="7"/>
      <c r="C389"/>
    </row>
    <row r="390" spans="2:3" x14ac:dyDescent="0.25">
      <c r="B390" s="7"/>
      <c r="C390"/>
    </row>
    <row r="391" spans="2:3" x14ac:dyDescent="0.25">
      <c r="B391" s="7"/>
      <c r="C391"/>
    </row>
    <row r="392" spans="2:3" x14ac:dyDescent="0.25">
      <c r="B392" s="7"/>
      <c r="C392"/>
    </row>
    <row r="393" spans="2:3" x14ac:dyDescent="0.25">
      <c r="B393" s="7"/>
      <c r="C393"/>
    </row>
    <row r="394" spans="2:3" x14ac:dyDescent="0.25">
      <c r="B394" s="7"/>
      <c r="C394"/>
    </row>
    <row r="395" spans="2:3" x14ac:dyDescent="0.25">
      <c r="B395" s="7"/>
      <c r="C395"/>
    </row>
    <row r="396" spans="2:3" x14ac:dyDescent="0.25">
      <c r="B396" s="7"/>
      <c r="C396"/>
    </row>
    <row r="397" spans="2:3" x14ac:dyDescent="0.25">
      <c r="B397" s="7"/>
      <c r="C397"/>
    </row>
    <row r="398" spans="2:3" x14ac:dyDescent="0.25">
      <c r="B398" s="7"/>
      <c r="C398"/>
    </row>
    <row r="399" spans="2:3" x14ac:dyDescent="0.25">
      <c r="B399" s="7"/>
      <c r="C399"/>
    </row>
    <row r="400" spans="2:3" x14ac:dyDescent="0.25">
      <c r="B400" s="7"/>
      <c r="C400"/>
    </row>
    <row r="401" spans="2:3" x14ac:dyDescent="0.25">
      <c r="B401" s="7"/>
      <c r="C401"/>
    </row>
    <row r="402" spans="2:3" x14ac:dyDescent="0.25">
      <c r="B402" s="7"/>
      <c r="C402"/>
    </row>
    <row r="403" spans="2:3" x14ac:dyDescent="0.25">
      <c r="B403" s="7"/>
      <c r="C403"/>
    </row>
    <row r="404" spans="2:3" x14ac:dyDescent="0.25">
      <c r="B404" s="7"/>
      <c r="C404"/>
    </row>
    <row r="405" spans="2:3" x14ac:dyDescent="0.25">
      <c r="B405" s="7"/>
      <c r="C405"/>
    </row>
    <row r="406" spans="2:3" x14ac:dyDescent="0.25">
      <c r="B406" s="7"/>
      <c r="C406"/>
    </row>
    <row r="407" spans="2:3" x14ac:dyDescent="0.25">
      <c r="B407" s="7"/>
      <c r="C407"/>
    </row>
    <row r="408" spans="2:3" x14ac:dyDescent="0.25">
      <c r="B408" s="7"/>
      <c r="C408"/>
    </row>
    <row r="409" spans="2:3" x14ac:dyDescent="0.25">
      <c r="B409" s="7"/>
      <c r="C409"/>
    </row>
    <row r="410" spans="2:3" x14ac:dyDescent="0.25">
      <c r="B410" s="7"/>
      <c r="C410"/>
    </row>
    <row r="411" spans="2:3" x14ac:dyDescent="0.25">
      <c r="B411" s="7"/>
      <c r="C411"/>
    </row>
    <row r="412" spans="2:3" x14ac:dyDescent="0.25">
      <c r="B412" s="7"/>
      <c r="C412"/>
    </row>
    <row r="413" spans="2:3" x14ac:dyDescent="0.25">
      <c r="B413" s="7"/>
      <c r="C413"/>
    </row>
    <row r="414" spans="2:3" x14ac:dyDescent="0.25">
      <c r="B414" s="7"/>
      <c r="C414"/>
    </row>
    <row r="415" spans="2:3" x14ac:dyDescent="0.25">
      <c r="B415" s="7"/>
      <c r="C415"/>
    </row>
    <row r="416" spans="2:3" x14ac:dyDescent="0.25">
      <c r="B416" s="7"/>
      <c r="C416"/>
    </row>
    <row r="417" spans="2:3" x14ac:dyDescent="0.25">
      <c r="B417" s="7"/>
      <c r="C417"/>
    </row>
    <row r="418" spans="2:3" x14ac:dyDescent="0.25">
      <c r="B418" s="7"/>
      <c r="C418"/>
    </row>
    <row r="419" spans="2:3" x14ac:dyDescent="0.25">
      <c r="B419" s="7"/>
      <c r="C419"/>
    </row>
    <row r="420" spans="2:3" x14ac:dyDescent="0.25">
      <c r="B420" s="7"/>
      <c r="C420"/>
    </row>
    <row r="421" spans="2:3" x14ac:dyDescent="0.25">
      <c r="B421" s="7"/>
      <c r="C421"/>
    </row>
    <row r="422" spans="2:3" x14ac:dyDescent="0.25">
      <c r="B422" s="7"/>
      <c r="C422"/>
    </row>
    <row r="423" spans="2:3" x14ac:dyDescent="0.25">
      <c r="B423" s="7"/>
      <c r="C423"/>
    </row>
    <row r="424" spans="2:3" x14ac:dyDescent="0.25">
      <c r="B424" s="7"/>
      <c r="C424"/>
    </row>
    <row r="425" spans="2:3" x14ac:dyDescent="0.25">
      <c r="B425" s="7"/>
      <c r="C425"/>
    </row>
    <row r="426" spans="2:3" x14ac:dyDescent="0.25">
      <c r="B426" s="7"/>
      <c r="C426"/>
    </row>
    <row r="427" spans="2:3" x14ac:dyDescent="0.25">
      <c r="B427" s="7"/>
      <c r="C427"/>
    </row>
    <row r="428" spans="2:3" x14ac:dyDescent="0.25">
      <c r="B428" s="7"/>
      <c r="C428"/>
    </row>
    <row r="429" spans="2:3" x14ac:dyDescent="0.25">
      <c r="B429" s="7"/>
      <c r="C429"/>
    </row>
    <row r="430" spans="2:3" x14ac:dyDescent="0.25">
      <c r="B430" s="7"/>
      <c r="C430"/>
    </row>
    <row r="431" spans="2:3" x14ac:dyDescent="0.25">
      <c r="B431" s="7"/>
      <c r="C431"/>
    </row>
    <row r="432" spans="2:3" x14ac:dyDescent="0.25">
      <c r="B432" s="7"/>
      <c r="C432"/>
    </row>
    <row r="433" spans="2:3" x14ac:dyDescent="0.25">
      <c r="B433" s="7"/>
      <c r="C433"/>
    </row>
    <row r="434" spans="2:3" x14ac:dyDescent="0.25">
      <c r="B434" s="7"/>
      <c r="C434"/>
    </row>
    <row r="435" spans="2:3" x14ac:dyDescent="0.25">
      <c r="B435" s="7"/>
      <c r="C435"/>
    </row>
    <row r="436" spans="2:3" x14ac:dyDescent="0.25">
      <c r="B436" s="7"/>
      <c r="C436"/>
    </row>
    <row r="437" spans="2:3" x14ac:dyDescent="0.25">
      <c r="B437" s="7"/>
      <c r="C437"/>
    </row>
    <row r="438" spans="2:3" x14ac:dyDescent="0.25">
      <c r="B438" s="7"/>
      <c r="C438"/>
    </row>
    <row r="439" spans="2:3" x14ac:dyDescent="0.25">
      <c r="B439" s="7"/>
      <c r="C439"/>
    </row>
    <row r="440" spans="2:3" x14ac:dyDescent="0.25">
      <c r="B440" s="7"/>
      <c r="C440"/>
    </row>
    <row r="441" spans="2:3" x14ac:dyDescent="0.25">
      <c r="B441" s="7"/>
      <c r="C441"/>
    </row>
    <row r="442" spans="2:3" x14ac:dyDescent="0.25">
      <c r="B442" s="7"/>
      <c r="C442"/>
    </row>
    <row r="443" spans="2:3" x14ac:dyDescent="0.25">
      <c r="B443" s="7"/>
      <c r="C443"/>
    </row>
    <row r="444" spans="2:3" x14ac:dyDescent="0.25">
      <c r="B444" s="7"/>
      <c r="C444"/>
    </row>
    <row r="445" spans="2:3" x14ac:dyDescent="0.25">
      <c r="B445" s="7"/>
      <c r="C445"/>
    </row>
    <row r="446" spans="2:3" x14ac:dyDescent="0.25">
      <c r="B446" s="7"/>
      <c r="C446"/>
    </row>
    <row r="447" spans="2:3" x14ac:dyDescent="0.25">
      <c r="B447" s="7"/>
      <c r="C447"/>
    </row>
    <row r="448" spans="2:3" x14ac:dyDescent="0.25">
      <c r="B448" s="7"/>
      <c r="C448"/>
    </row>
    <row r="449" spans="2:3" x14ac:dyDescent="0.25">
      <c r="B449" s="7"/>
      <c r="C449"/>
    </row>
    <row r="450" spans="2:3" x14ac:dyDescent="0.25">
      <c r="B450" s="7"/>
      <c r="C450"/>
    </row>
    <row r="451" spans="2:3" x14ac:dyDescent="0.25">
      <c r="B451" s="7"/>
      <c r="C451"/>
    </row>
    <row r="452" spans="2:3" x14ac:dyDescent="0.25">
      <c r="B452" s="7"/>
      <c r="C452"/>
    </row>
    <row r="453" spans="2:3" x14ac:dyDescent="0.25">
      <c r="B453" s="7"/>
      <c r="C453"/>
    </row>
    <row r="454" spans="2:3" x14ac:dyDescent="0.25">
      <c r="B454" s="7"/>
      <c r="C454"/>
    </row>
    <row r="455" spans="2:3" x14ac:dyDescent="0.25">
      <c r="B455" s="7"/>
      <c r="C455"/>
    </row>
    <row r="456" spans="2:3" x14ac:dyDescent="0.25">
      <c r="B456" s="7"/>
      <c r="C456"/>
    </row>
    <row r="457" spans="2:3" x14ac:dyDescent="0.25">
      <c r="B457" s="7"/>
      <c r="C457"/>
    </row>
    <row r="458" spans="2:3" x14ac:dyDescent="0.25">
      <c r="B458" s="7"/>
      <c r="C458"/>
    </row>
    <row r="459" spans="2:3" x14ac:dyDescent="0.25">
      <c r="B459" s="7"/>
      <c r="C459"/>
    </row>
    <row r="460" spans="2:3" x14ac:dyDescent="0.25">
      <c r="B460" s="7"/>
      <c r="C460"/>
    </row>
    <row r="461" spans="2:3" x14ac:dyDescent="0.25">
      <c r="B461" s="7"/>
      <c r="C461"/>
    </row>
    <row r="462" spans="2:3" x14ac:dyDescent="0.25">
      <c r="B462" s="7"/>
      <c r="C462"/>
    </row>
    <row r="463" spans="2:3" x14ac:dyDescent="0.25">
      <c r="B463" s="7"/>
      <c r="C463"/>
    </row>
    <row r="464" spans="2:3" x14ac:dyDescent="0.25">
      <c r="B464" s="7"/>
      <c r="C464"/>
    </row>
    <row r="465" spans="2:3" x14ac:dyDescent="0.25">
      <c r="B465" s="7"/>
      <c r="C465"/>
    </row>
    <row r="466" spans="2:3" x14ac:dyDescent="0.25">
      <c r="B466" s="7"/>
      <c r="C466"/>
    </row>
    <row r="467" spans="2:3" x14ac:dyDescent="0.25">
      <c r="B467" s="7"/>
      <c r="C467"/>
    </row>
    <row r="468" spans="2:3" x14ac:dyDescent="0.25">
      <c r="B468" s="7"/>
      <c r="C468"/>
    </row>
    <row r="469" spans="2:3" x14ac:dyDescent="0.25">
      <c r="B469" s="7"/>
      <c r="C469"/>
    </row>
    <row r="470" spans="2:3" x14ac:dyDescent="0.25">
      <c r="B470" s="7"/>
    </row>
    <row r="471" spans="2:3" x14ac:dyDescent="0.25">
      <c r="B471" s="7"/>
    </row>
    <row r="472" spans="2:3" x14ac:dyDescent="0.25">
      <c r="B472" s="7"/>
    </row>
    <row r="473" spans="2:3" x14ac:dyDescent="0.25">
      <c r="B473" s="7"/>
    </row>
    <row r="474" spans="2:3" x14ac:dyDescent="0.25">
      <c r="B474" s="7"/>
    </row>
    <row r="475" spans="2:3" x14ac:dyDescent="0.25">
      <c r="B475" s="7"/>
    </row>
    <row r="476" spans="2:3" x14ac:dyDescent="0.25">
      <c r="B476" s="7"/>
    </row>
    <row r="477" spans="2:3" x14ac:dyDescent="0.25">
      <c r="B477" s="7"/>
    </row>
    <row r="478" spans="2:3" x14ac:dyDescent="0.25">
      <c r="B478" s="7"/>
    </row>
    <row r="479" spans="2:3" x14ac:dyDescent="0.25">
      <c r="B479" s="7"/>
    </row>
    <row r="480" spans="2:3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DG_5_2021_11_10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2022-01-10T21:35:30Z</dcterms:created>
  <dcterms:modified xsi:type="dcterms:W3CDTF">2022-01-10T21:45:57Z</dcterms:modified>
</cp:coreProperties>
</file>