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5\"/>
    </mc:Choice>
  </mc:AlternateContent>
  <xr:revisionPtr revIDLastSave="0" documentId="13_ncr:1_{F9C81DF7-E851-4108-9C99-5281DD1955EF}" xr6:coauthVersionLast="47" xr6:coauthVersionMax="47" xr10:uidLastSave="{00000000-0000-0000-0000-000000000000}"/>
  <bookViews>
    <workbookView xWindow="25080" yWindow="-120" windowWidth="25440" windowHeight="15390" xr2:uid="{00000000-000D-0000-FFFF-FFFF00000000}"/>
  </bookViews>
  <sheets>
    <sheet name="5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2" i="2"/>
  <c r="E2" i="2" s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B9DE8534-BF37-469C-B4D0-3C57D034910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FF61DAF8-73EB-4A3B-88D2-43F54F9ECD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7A61159A-0BA8-4BD9-8D2B-44415EFD9F1D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17E182DD-32B6-4859-A986-7C2EB9DF775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281BF45A-3ACC-4F9A-965C-3C7811A857C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C23F4DC3-05DE-488F-B571-E8FC1930E15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518C9ABB-ACC9-4B10-89A2-57745A91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EC1A5BF4-BA86-4799-B8BF-16ADBB5326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7001CFF3-CABA-4B53-83FE-F87012AE6ED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<sst xmlns="http://schemas.openxmlformats.org/spreadsheetml/2006/main" count="65" uniqueCount="48">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</sst>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'5'!$E$1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'5'!$H$2:$H$97</c:f>
              <c:numCache>
                <c:formatCode>0</c:formatCode>
                <c:ptCount val="9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</c:numCache>
            </c:numRef>
          </c:xVal>
          <c:yVal>
            <c:numRef>
              <c:f>'5'!$E$2:$E$97</c:f>
              <c:numCache>
                <c:formatCode>0.00</c:formatCode>
                <c:ptCount val="96"/>
                <c:pt idx="0">
                  <c:v>-5.2645161290329055E-2</c:v>
                </c:pt>
                <c:pt idx="1">
                  <c:v>0.15135483870967023</c:v>
                </c:pt>
                <c:pt idx="2">
                  <c:v>-5.2645161290329055E-2</c:v>
                </c:pt>
                <c:pt idx="3">
                  <c:v>0.15135483870967023</c:v>
                </c:pt>
                <c:pt idx="4">
                  <c:v>-5.2645161290329055E-2</c:v>
                </c:pt>
                <c:pt idx="5">
                  <c:v>-5.2645161290329055E-2</c:v>
                </c:pt>
                <c:pt idx="6">
                  <c:v>-5.2645161290329055E-2</c:v>
                </c:pt>
                <c:pt idx="7">
                  <c:v>-5.2645161290329055E-2</c:v>
                </c:pt>
                <c:pt idx="8">
                  <c:v>0.15135483870967023</c:v>
                </c:pt>
                <c:pt idx="9">
                  <c:v>-5.2645161290329055E-2</c:v>
                </c:pt>
                <c:pt idx="10">
                  <c:v>-5.2645161290329055E-2</c:v>
                </c:pt>
                <c:pt idx="11">
                  <c:v>-5.2645161290329055E-2</c:v>
                </c:pt>
                <c:pt idx="12">
                  <c:v>-5.2645161290329055E-2</c:v>
                </c:pt>
                <c:pt idx="13">
                  <c:v>-5.2645161290329055E-2</c:v>
                </c:pt>
                <c:pt idx="14">
                  <c:v>-5.2645161290329055E-2</c:v>
                </c:pt>
                <c:pt idx="15">
                  <c:v>0.15135483870967023</c:v>
                </c:pt>
                <c:pt idx="16">
                  <c:v>0.15135483870967023</c:v>
                </c:pt>
                <c:pt idx="17">
                  <c:v>-5.2645161290329055E-2</c:v>
                </c:pt>
                <c:pt idx="18">
                  <c:v>-5.2645161290329055E-2</c:v>
                </c:pt>
                <c:pt idx="19">
                  <c:v>0.15135483870967023</c:v>
                </c:pt>
                <c:pt idx="20">
                  <c:v>-5.2645161290329055E-2</c:v>
                </c:pt>
                <c:pt idx="21">
                  <c:v>0.15135483870967023</c:v>
                </c:pt>
                <c:pt idx="22">
                  <c:v>-5.2645161290329055E-2</c:v>
                </c:pt>
                <c:pt idx="23">
                  <c:v>-5.2645161290329055E-2</c:v>
                </c:pt>
                <c:pt idx="24">
                  <c:v>-5.2645161290329055E-2</c:v>
                </c:pt>
                <c:pt idx="25">
                  <c:v>-5.2645161290329055E-2</c:v>
                </c:pt>
                <c:pt idx="26">
                  <c:v>0.15135483870967023</c:v>
                </c:pt>
                <c:pt idx="27">
                  <c:v>-5.2645161290329055E-2</c:v>
                </c:pt>
                <c:pt idx="28">
                  <c:v>-5.2645161290329055E-2</c:v>
                </c:pt>
                <c:pt idx="29">
                  <c:v>-5.2645161290329055E-2</c:v>
                </c:pt>
                <c:pt idx="30">
                  <c:v>-5.2645161290329055E-2</c:v>
                </c:pt>
                <c:pt idx="31">
                  <c:v>-5.2645161290329055E-2</c:v>
                </c:pt>
                <c:pt idx="32">
                  <c:v>0.15135483870967023</c:v>
                </c:pt>
                <c:pt idx="33">
                  <c:v>0.55935483870966873</c:v>
                </c:pt>
                <c:pt idx="34">
                  <c:v>0.76335483870966803</c:v>
                </c:pt>
                <c:pt idx="35">
                  <c:v>1.8853548387096695</c:v>
                </c:pt>
                <c:pt idx="36">
                  <c:v>3.2623548387096708</c:v>
                </c:pt>
                <c:pt idx="37">
                  <c:v>9.8923548387096716</c:v>
                </c:pt>
                <c:pt idx="38">
                  <c:v>20.602354838709672</c:v>
                </c:pt>
                <c:pt idx="39">
                  <c:v>27.997354838709672</c:v>
                </c:pt>
                <c:pt idx="40">
                  <c:v>35.443354838709666</c:v>
                </c:pt>
                <c:pt idx="41">
                  <c:v>36.004354838709673</c:v>
                </c:pt>
                <c:pt idx="42">
                  <c:v>34.831354838709672</c:v>
                </c:pt>
                <c:pt idx="43">
                  <c:v>30.751354838709666</c:v>
                </c:pt>
                <c:pt idx="44">
                  <c:v>28.40535483870967</c:v>
                </c:pt>
                <c:pt idx="45">
                  <c:v>23.91735483870967</c:v>
                </c:pt>
                <c:pt idx="46">
                  <c:v>23.305354838709668</c:v>
                </c:pt>
                <c:pt idx="47">
                  <c:v>21.367354838709673</c:v>
                </c:pt>
                <c:pt idx="48">
                  <c:v>18.460354838709669</c:v>
                </c:pt>
                <c:pt idx="49">
                  <c:v>15.706354838709666</c:v>
                </c:pt>
                <c:pt idx="50">
                  <c:v>13.564354838709672</c:v>
                </c:pt>
                <c:pt idx="51">
                  <c:v>10.65735483870967</c:v>
                </c:pt>
                <c:pt idx="52">
                  <c:v>9.6883548387096674</c:v>
                </c:pt>
                <c:pt idx="53">
                  <c:v>8.9233548387096686</c:v>
                </c:pt>
                <c:pt idx="54">
                  <c:v>8.5153548387096691</c:v>
                </c:pt>
                <c:pt idx="55">
                  <c:v>7.9543548387096727</c:v>
                </c:pt>
                <c:pt idx="56">
                  <c:v>7.7503548387096695</c:v>
                </c:pt>
                <c:pt idx="57">
                  <c:v>6.1693548387096726</c:v>
                </c:pt>
                <c:pt idx="58">
                  <c:v>5.8123548387096706</c:v>
                </c:pt>
                <c:pt idx="59">
                  <c:v>5.2003548387096696</c:v>
                </c:pt>
                <c:pt idx="60">
                  <c:v>4.8433548387096685</c:v>
                </c:pt>
                <c:pt idx="61">
                  <c:v>4.6393548387096724</c:v>
                </c:pt>
                <c:pt idx="62">
                  <c:v>4.2313548387096667</c:v>
                </c:pt>
                <c:pt idx="63">
                  <c:v>3.6703548387096694</c:v>
                </c:pt>
                <c:pt idx="64">
                  <c:v>3.2623548387096708</c:v>
                </c:pt>
                <c:pt idx="65">
                  <c:v>3.058354838709668</c:v>
                </c:pt>
                <c:pt idx="66">
                  <c:v>2.7013548387096704</c:v>
                </c:pt>
                <c:pt idx="67">
                  <c:v>2.089354838709669</c:v>
                </c:pt>
                <c:pt idx="68">
                  <c:v>1.732354838709671</c:v>
                </c:pt>
                <c:pt idx="69">
                  <c:v>1.732354838709671</c:v>
                </c:pt>
                <c:pt idx="70">
                  <c:v>1.5283548387096682</c:v>
                </c:pt>
                <c:pt idx="71">
                  <c:v>1.3243548387096689</c:v>
                </c:pt>
                <c:pt idx="72">
                  <c:v>1.3243548387096689</c:v>
                </c:pt>
                <c:pt idx="73">
                  <c:v>1.1203548387096696</c:v>
                </c:pt>
                <c:pt idx="74">
                  <c:v>1.1203548387096696</c:v>
                </c:pt>
                <c:pt idx="75">
                  <c:v>0.91635483870967027</c:v>
                </c:pt>
                <c:pt idx="76">
                  <c:v>0.91635483870967027</c:v>
                </c:pt>
                <c:pt idx="77">
                  <c:v>0.55935483870966873</c:v>
                </c:pt>
                <c:pt idx="78">
                  <c:v>0.55935483870966873</c:v>
                </c:pt>
                <c:pt idx="79">
                  <c:v>0.55935483870966873</c:v>
                </c:pt>
                <c:pt idx="80">
                  <c:v>0.55935483870966873</c:v>
                </c:pt>
                <c:pt idx="81">
                  <c:v>0.55935483870966873</c:v>
                </c:pt>
                <c:pt idx="82">
                  <c:v>0.55935483870966873</c:v>
                </c:pt>
                <c:pt idx="83">
                  <c:v>0.3553548387096695</c:v>
                </c:pt>
                <c:pt idx="84">
                  <c:v>0.3553548387096695</c:v>
                </c:pt>
                <c:pt idx="85">
                  <c:v>0.3553548387096695</c:v>
                </c:pt>
                <c:pt idx="86">
                  <c:v>0.15135483870967023</c:v>
                </c:pt>
                <c:pt idx="87">
                  <c:v>0.15135483870967023</c:v>
                </c:pt>
                <c:pt idx="88">
                  <c:v>0.3553548387096695</c:v>
                </c:pt>
                <c:pt idx="89">
                  <c:v>0.15135483870967023</c:v>
                </c:pt>
                <c:pt idx="90">
                  <c:v>0.3553548387096695</c:v>
                </c:pt>
                <c:pt idx="91">
                  <c:v>0.15135483870967023</c:v>
                </c:pt>
                <c:pt idx="92">
                  <c:v>0.15135483870967023</c:v>
                </c:pt>
                <c:pt idx="93">
                  <c:v>0.3553548387096695</c:v>
                </c:pt>
                <c:pt idx="94">
                  <c:v>0.3553548387096695</c:v>
                </c:pt>
                <c:pt idx="95">
                  <c:v>0.3553548387096695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14751</xdr:colOff>
      <xdr:row>1</xdr:row>
      <xdr:rowOff>171471</xdr:rowOff>
    </xdr:from>
    <xdr:to>
      <xdr:col>22</xdr:col>
      <xdr:colOff>180431</xdr:colOff>
      <xdr:row>24</xdr:row>
      <xdr:rowOff>187597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FED4-CD3A-478A-A13C-7F358CB9A5CE}">
  <dimension ref="A1:Z1450"/>
  <sheetViews>
    <sheetView tabSelected="1" zoomScale="90" zoomScaleNormal="90" workbookViewId="0">
      <selection activeCell="I20" sqref="I20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44659.370868055557</v>
      </c>
      <c r="C2">
        <v>57.2</v>
      </c>
      <c r="D2" s="8">
        <f>C2-AVERAGE($C$2:$C$32)</f>
        <v>-0.1032258064516256</v>
      </c>
      <c r="E2" s="8">
        <f>D2*0.51</f>
        <v>-5.2645161290329055E-2</v>
      </c>
      <c r="F2" s="8">
        <f t="shared" ref="F2:F65" si="0">E2*A2</f>
        <v>0</v>
      </c>
      <c r="G2" s="8">
        <f>E2*5</f>
        <v>-0.26322580645164528</v>
      </c>
      <c r="H2" s="6">
        <f t="shared" ref="H2:H65" si="1">A2</f>
        <v>0</v>
      </c>
    </row>
    <row r="3" spans="1:12" x14ac:dyDescent="0.25">
      <c r="A3" s="6">
        <v>5</v>
      </c>
      <c r="B3" s="5">
        <v>44659.370925925927</v>
      </c>
      <c r="C3">
        <v>57.6</v>
      </c>
      <c r="D3" s="8">
        <f t="shared" ref="D3:D66" si="2">C3-AVERAGE($C$2:$C$32)</f>
        <v>0.29677419354837298</v>
      </c>
      <c r="E3" s="8">
        <f t="shared" ref="E3:E66" si="3">D3*0.51</f>
        <v>0.15135483870967023</v>
      </c>
      <c r="F3" s="8">
        <f t="shared" si="0"/>
        <v>0.75677419354835118</v>
      </c>
      <c r="G3" s="8">
        <f>G2+E3*5</f>
        <v>0.4935483870967059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44659.370983796296</v>
      </c>
      <c r="C4">
        <v>57.2</v>
      </c>
      <c r="D4" s="8">
        <f t="shared" si="2"/>
        <v>-0.1032258064516256</v>
      </c>
      <c r="E4" s="8">
        <f t="shared" si="3"/>
        <v>-5.2645161290329055E-2</v>
      </c>
      <c r="F4" s="8">
        <f t="shared" si="0"/>
        <v>-0.52645161290329057</v>
      </c>
      <c r="G4" s="8">
        <f>G3+E4*5</f>
        <v>0.23032258064506062</v>
      </c>
      <c r="H4" s="6">
        <f t="shared" si="1"/>
        <v>10</v>
      </c>
      <c r="J4" s="9" t="s">
        <v>22</v>
      </c>
      <c r="K4" s="17">
        <v>1200</v>
      </c>
      <c r="L4" s="9" t="s">
        <v>23</v>
      </c>
    </row>
    <row r="5" spans="1:12" x14ac:dyDescent="0.25">
      <c r="A5" s="6">
        <v>15</v>
      </c>
      <c r="B5" s="5">
        <v>44659.371041666665</v>
      </c>
      <c r="C5">
        <v>57.6</v>
      </c>
      <c r="D5" s="8">
        <f t="shared" si="2"/>
        <v>0.29677419354837298</v>
      </c>
      <c r="E5" s="8">
        <f t="shared" si="3"/>
        <v>0.15135483870967023</v>
      </c>
      <c r="F5" s="8">
        <f t="shared" si="0"/>
        <v>2.2703225806450535</v>
      </c>
      <c r="G5" s="8">
        <f>G4+E5*5</f>
        <v>0.9870967741934118</v>
      </c>
      <c r="H5" s="6">
        <f t="shared" si="1"/>
        <v>15</v>
      </c>
      <c r="J5" s="13" t="s">
        <v>15</v>
      </c>
      <c r="K5" s="17">
        <v>31</v>
      </c>
      <c r="L5" s="14" t="s">
        <v>16</v>
      </c>
    </row>
    <row r="6" spans="1:12" ht="15.75" x14ac:dyDescent="0.3">
      <c r="A6" s="6">
        <v>20</v>
      </c>
      <c r="B6" s="5">
        <v>44659.371099537035</v>
      </c>
      <c r="C6">
        <v>57.2</v>
      </c>
      <c r="D6" s="8">
        <f t="shared" si="2"/>
        <v>-0.1032258064516256</v>
      </c>
      <c r="E6" s="8">
        <f t="shared" si="3"/>
        <v>-5.2645161290329055E-2</v>
      </c>
      <c r="F6" s="8">
        <f t="shared" si="0"/>
        <v>-1.0529032258065811</v>
      </c>
      <c r="G6" s="8">
        <f>G5+E6*5</f>
        <v>0.72387096774176651</v>
      </c>
      <c r="H6" s="6">
        <f t="shared" si="1"/>
        <v>20</v>
      </c>
      <c r="J6" s="12" t="s">
        <v>14</v>
      </c>
      <c r="K6" s="19">
        <f>VLOOKUP(MAX(G:G)/2,$G:$H,2,TRUE)</f>
        <v>220</v>
      </c>
      <c r="L6" s="9" t="s">
        <v>13</v>
      </c>
    </row>
    <row r="7" spans="1:12" x14ac:dyDescent="0.25">
      <c r="A7" s="6">
        <v>25</v>
      </c>
      <c r="B7" s="5">
        <v>44659.371157407404</v>
      </c>
      <c r="C7">
        <v>57.2</v>
      </c>
      <c r="D7" s="8">
        <f t="shared" si="2"/>
        <v>-0.1032258064516256</v>
      </c>
      <c r="E7" s="8">
        <f t="shared" si="3"/>
        <v>-5.2645161290329055E-2</v>
      </c>
      <c r="F7" s="8">
        <f t="shared" si="0"/>
        <v>-1.3161290322582264</v>
      </c>
      <c r="G7" s="8">
        <f>G6+E7*5</f>
        <v>0.46064516129012123</v>
      </c>
      <c r="H7" s="6">
        <f t="shared" si="1"/>
        <v>25</v>
      </c>
      <c r="J7" s="9" t="s">
        <v>8</v>
      </c>
      <c r="K7" s="18">
        <f>SUM(E2:E97)*(A3-A2)</f>
        <v>2323.280322580641</v>
      </c>
      <c r="L7" s="10" t="s">
        <v>9</v>
      </c>
    </row>
    <row r="8" spans="1:12" x14ac:dyDescent="0.25">
      <c r="A8" s="6">
        <v>30</v>
      </c>
      <c r="B8" s="5">
        <v>44659.371215277781</v>
      </c>
      <c r="C8">
        <v>57.2</v>
      </c>
      <c r="D8" s="8">
        <f t="shared" si="2"/>
        <v>-0.1032258064516256</v>
      </c>
      <c r="E8" s="8">
        <f t="shared" si="3"/>
        <v>-5.2645161290329055E-2</v>
      </c>
      <c r="F8" s="8">
        <f t="shared" si="0"/>
        <v>-1.5793548387098717</v>
      </c>
      <c r="G8" s="8">
        <f t="shared" ref="G8:G71" si="4">G7+E8*5</f>
        <v>0.19741935483847595</v>
      </c>
      <c r="H8" s="6">
        <f t="shared" si="1"/>
        <v>30</v>
      </c>
      <c r="J8" s="9" t="s">
        <v>10</v>
      </c>
      <c r="K8" s="18">
        <f>SUM(F2:F97)*(A3-A2)</f>
        <v>548731.82661290246</v>
      </c>
      <c r="L8" s="10" t="s">
        <v>11</v>
      </c>
    </row>
    <row r="9" spans="1:12" x14ac:dyDescent="0.25">
      <c r="A9" s="6">
        <v>35</v>
      </c>
      <c r="B9" s="5">
        <v>44659.37127314815</v>
      </c>
      <c r="C9">
        <v>57.2</v>
      </c>
      <c r="D9" s="8">
        <f t="shared" si="2"/>
        <v>-0.1032258064516256</v>
      </c>
      <c r="E9" s="8">
        <f t="shared" si="3"/>
        <v>-5.2645161290329055E-2</v>
      </c>
      <c r="F9" s="8">
        <f t="shared" si="0"/>
        <v>-1.842580645161517</v>
      </c>
      <c r="G9" s="8">
        <f t="shared" si="4"/>
        <v>-6.5806451613169337E-2</v>
      </c>
      <c r="H9" s="6">
        <f t="shared" si="1"/>
        <v>35</v>
      </c>
      <c r="J9" s="11" t="s">
        <v>12</v>
      </c>
      <c r="K9" s="18">
        <f>K8/K7</f>
        <v>236.18838470744029</v>
      </c>
      <c r="L9" s="9" t="s">
        <v>13</v>
      </c>
    </row>
    <row r="10" spans="1:12" x14ac:dyDescent="0.25">
      <c r="A10" s="6">
        <v>40</v>
      </c>
      <c r="B10" s="5">
        <v>44659.371331018519</v>
      </c>
      <c r="C10">
        <v>57.6</v>
      </c>
      <c r="D10" s="8">
        <f t="shared" si="2"/>
        <v>0.29677419354837298</v>
      </c>
      <c r="E10" s="8">
        <f t="shared" si="3"/>
        <v>0.15135483870967023</v>
      </c>
      <c r="F10" s="8">
        <f t="shared" si="0"/>
        <v>6.0541935483868095</v>
      </c>
      <c r="G10" s="8">
        <f t="shared" si="4"/>
        <v>0.69096774193518185</v>
      </c>
      <c r="H10" s="6">
        <f t="shared" si="1"/>
        <v>40</v>
      </c>
      <c r="J10" s="13" t="s">
        <v>17</v>
      </c>
      <c r="K10" s="15">
        <f>K5/K9</f>
        <v>0.13125116223813801</v>
      </c>
      <c r="L10" s="14" t="s">
        <v>18</v>
      </c>
    </row>
    <row r="11" spans="1:12" x14ac:dyDescent="0.25">
      <c r="A11" s="6">
        <v>45</v>
      </c>
      <c r="B11" s="5">
        <v>44659.371388888889</v>
      </c>
      <c r="C11">
        <v>57.2</v>
      </c>
      <c r="D11" s="8">
        <f t="shared" si="2"/>
        <v>-0.1032258064516256</v>
      </c>
      <c r="E11" s="8">
        <f t="shared" si="3"/>
        <v>-5.2645161290329055E-2</v>
      </c>
      <c r="F11" s="8">
        <f t="shared" si="0"/>
        <v>-2.3690322580648076</v>
      </c>
      <c r="G11" s="8">
        <f t="shared" si="4"/>
        <v>0.42774193548353656</v>
      </c>
      <c r="H11" s="6">
        <f t="shared" si="1"/>
        <v>45</v>
      </c>
      <c r="J11" s="13" t="s">
        <v>19</v>
      </c>
      <c r="K11" s="15">
        <f>K5/K6</f>
        <v>0.1409090909090909</v>
      </c>
      <c r="L11" s="14" t="s">
        <v>18</v>
      </c>
    </row>
    <row r="12" spans="1:12" x14ac:dyDescent="0.25">
      <c r="A12" s="6">
        <v>50</v>
      </c>
      <c r="B12" s="5">
        <v>44659.371446759258</v>
      </c>
      <c r="C12">
        <v>57.2</v>
      </c>
      <c r="D12" s="8">
        <f t="shared" si="2"/>
        <v>-0.1032258064516256</v>
      </c>
      <c r="E12" s="8">
        <f t="shared" si="3"/>
        <v>-5.2645161290329055E-2</v>
      </c>
      <c r="F12" s="8">
        <f t="shared" si="0"/>
        <v>-2.6322580645164528</v>
      </c>
      <c r="G12" s="8">
        <f t="shared" si="4"/>
        <v>0.16451612903189128</v>
      </c>
      <c r="H12" s="6">
        <f t="shared" si="1"/>
        <v>50</v>
      </c>
      <c r="J12" s="9" t="s">
        <v>20</v>
      </c>
      <c r="K12" s="16">
        <f>K4*1000/K7</f>
        <v>516.51106770752074</v>
      </c>
      <c r="L12" s="9" t="s">
        <v>21</v>
      </c>
    </row>
    <row r="13" spans="1:12" x14ac:dyDescent="0.25">
      <c r="A13" s="6">
        <v>55</v>
      </c>
      <c r="B13" s="5">
        <v>44659.371504629627</v>
      </c>
      <c r="C13">
        <v>57.2</v>
      </c>
      <c r="D13" s="8">
        <f t="shared" si="2"/>
        <v>-0.1032258064516256</v>
      </c>
      <c r="E13" s="8">
        <f t="shared" si="3"/>
        <v>-5.2645161290329055E-2</v>
      </c>
      <c r="F13" s="8">
        <f t="shared" si="0"/>
        <v>-2.8954838709680981</v>
      </c>
      <c r="G13" s="8">
        <f t="shared" si="4"/>
        <v>-9.8709677419754005E-2</v>
      </c>
      <c r="H13" s="6">
        <f t="shared" si="1"/>
        <v>55</v>
      </c>
    </row>
    <row r="14" spans="1:12" x14ac:dyDescent="0.25">
      <c r="A14" s="6">
        <v>60</v>
      </c>
      <c r="B14" s="5">
        <v>44659.371562499997</v>
      </c>
      <c r="C14">
        <v>57.2</v>
      </c>
      <c r="D14" s="8">
        <f t="shared" si="2"/>
        <v>-0.1032258064516256</v>
      </c>
      <c r="E14" s="8">
        <f t="shared" si="3"/>
        <v>-5.2645161290329055E-2</v>
      </c>
      <c r="F14" s="8">
        <f t="shared" si="0"/>
        <v>-3.1587096774197434</v>
      </c>
      <c r="G14" s="8">
        <f t="shared" si="4"/>
        <v>-0.36193548387139929</v>
      </c>
      <c r="H14" s="6">
        <f t="shared" si="1"/>
        <v>60</v>
      </c>
    </row>
    <row r="15" spans="1:12" x14ac:dyDescent="0.25">
      <c r="A15" s="6">
        <v>65</v>
      </c>
      <c r="B15" s="5">
        <v>44659.371620370373</v>
      </c>
      <c r="C15">
        <v>57.2</v>
      </c>
      <c r="D15" s="8">
        <f t="shared" si="2"/>
        <v>-0.1032258064516256</v>
      </c>
      <c r="E15" s="8">
        <f t="shared" si="3"/>
        <v>-5.2645161290329055E-2</v>
      </c>
      <c r="F15" s="8">
        <f t="shared" si="0"/>
        <v>-3.4219354838713887</v>
      </c>
      <c r="G15" s="8">
        <f t="shared" si="4"/>
        <v>-0.62516129032304457</v>
      </c>
      <c r="H15" s="6">
        <f t="shared" si="1"/>
        <v>65</v>
      </c>
    </row>
    <row r="16" spans="1:12" x14ac:dyDescent="0.25">
      <c r="A16" s="6">
        <v>70</v>
      </c>
      <c r="B16" s="5">
        <v>44659.371678240743</v>
      </c>
      <c r="C16">
        <v>57.2</v>
      </c>
      <c r="D16" s="8">
        <f t="shared" si="2"/>
        <v>-0.1032258064516256</v>
      </c>
      <c r="E16" s="8">
        <f t="shared" si="3"/>
        <v>-5.2645161290329055E-2</v>
      </c>
      <c r="F16" s="8">
        <f t="shared" si="0"/>
        <v>-3.685161290323034</v>
      </c>
      <c r="G16" s="8">
        <f t="shared" si="4"/>
        <v>-0.88838709677468986</v>
      </c>
      <c r="H16" s="6">
        <f t="shared" si="1"/>
        <v>70</v>
      </c>
    </row>
    <row r="17" spans="1:16" x14ac:dyDescent="0.25">
      <c r="A17" s="6">
        <v>75</v>
      </c>
      <c r="B17" s="5">
        <v>44659.371736111112</v>
      </c>
      <c r="C17">
        <v>57.6</v>
      </c>
      <c r="D17" s="8">
        <f t="shared" si="2"/>
        <v>0.29677419354837298</v>
      </c>
      <c r="E17" s="8">
        <f t="shared" si="3"/>
        <v>0.15135483870967023</v>
      </c>
      <c r="F17" s="8">
        <f t="shared" si="0"/>
        <v>11.351612903225268</v>
      </c>
      <c r="G17" s="8">
        <f t="shared" si="4"/>
        <v>-0.13161290322633867</v>
      </c>
      <c r="H17" s="6">
        <f t="shared" si="1"/>
        <v>75</v>
      </c>
    </row>
    <row r="18" spans="1:16" x14ac:dyDescent="0.25">
      <c r="A18" s="6">
        <v>80</v>
      </c>
      <c r="B18" s="5">
        <v>44659.371793981481</v>
      </c>
      <c r="C18">
        <v>57.6</v>
      </c>
      <c r="D18" s="8">
        <f t="shared" si="2"/>
        <v>0.29677419354837298</v>
      </c>
      <c r="E18" s="8">
        <f t="shared" si="3"/>
        <v>0.15135483870967023</v>
      </c>
      <c r="F18" s="8">
        <f t="shared" si="0"/>
        <v>12.108387096773619</v>
      </c>
      <c r="G18" s="8">
        <f t="shared" si="4"/>
        <v>0.62516129032201251</v>
      </c>
      <c r="H18" s="6">
        <f t="shared" si="1"/>
        <v>80</v>
      </c>
    </row>
    <row r="19" spans="1:16" x14ac:dyDescent="0.25">
      <c r="A19" s="6">
        <v>85</v>
      </c>
      <c r="B19" s="5">
        <v>44659.371851851851</v>
      </c>
      <c r="C19">
        <v>57.2</v>
      </c>
      <c r="D19" s="8">
        <f t="shared" si="2"/>
        <v>-0.1032258064516256</v>
      </c>
      <c r="E19" s="8">
        <f t="shared" si="3"/>
        <v>-5.2645161290329055E-2</v>
      </c>
      <c r="F19" s="8">
        <f t="shared" si="0"/>
        <v>-4.4748387096779698</v>
      </c>
      <c r="G19" s="8">
        <f t="shared" si="4"/>
        <v>0.36193548387036723</v>
      </c>
      <c r="H19" s="6">
        <f t="shared" si="1"/>
        <v>85</v>
      </c>
    </row>
    <row r="20" spans="1:16" x14ac:dyDescent="0.25">
      <c r="A20" s="6">
        <v>90</v>
      </c>
      <c r="B20" s="5">
        <v>44659.37190972222</v>
      </c>
      <c r="C20">
        <v>57.2</v>
      </c>
      <c r="D20" s="8">
        <f t="shared" si="2"/>
        <v>-0.1032258064516256</v>
      </c>
      <c r="E20" s="8">
        <f t="shared" si="3"/>
        <v>-5.2645161290329055E-2</v>
      </c>
      <c r="F20" s="8">
        <f t="shared" si="0"/>
        <v>-4.7380645161296151</v>
      </c>
      <c r="G20" s="8">
        <f t="shared" si="4"/>
        <v>9.8709677418721942E-2</v>
      </c>
      <c r="H20" s="6">
        <f t="shared" si="1"/>
        <v>90</v>
      </c>
    </row>
    <row r="21" spans="1:16" x14ac:dyDescent="0.25">
      <c r="A21" s="6">
        <v>95</v>
      </c>
      <c r="B21" s="5">
        <v>44659.371967592589</v>
      </c>
      <c r="C21">
        <v>57.6</v>
      </c>
      <c r="D21" s="8">
        <f t="shared" si="2"/>
        <v>0.29677419354837298</v>
      </c>
      <c r="E21" s="8">
        <f t="shared" si="3"/>
        <v>0.15135483870967023</v>
      </c>
      <c r="F21" s="8">
        <f t="shared" si="0"/>
        <v>14.378709677418671</v>
      </c>
      <c r="G21" s="8">
        <f t="shared" si="4"/>
        <v>0.85548387096707312</v>
      </c>
      <c r="H21" s="6">
        <f t="shared" si="1"/>
        <v>95</v>
      </c>
    </row>
    <row r="22" spans="1:16" x14ac:dyDescent="0.25">
      <c r="A22" s="6">
        <v>100</v>
      </c>
      <c r="B22" s="5">
        <v>44659.372025462966</v>
      </c>
      <c r="C22">
        <v>57.2</v>
      </c>
      <c r="D22" s="8">
        <f t="shared" si="2"/>
        <v>-0.1032258064516256</v>
      </c>
      <c r="E22" s="8">
        <f t="shared" si="3"/>
        <v>-5.2645161290329055E-2</v>
      </c>
      <c r="F22" s="8">
        <f t="shared" si="0"/>
        <v>-5.2645161290329057</v>
      </c>
      <c r="G22" s="8">
        <f t="shared" si="4"/>
        <v>0.59225806451542784</v>
      </c>
      <c r="H22" s="6">
        <f t="shared" si="1"/>
        <v>100</v>
      </c>
    </row>
    <row r="23" spans="1:16" x14ac:dyDescent="0.25">
      <c r="A23" s="6">
        <v>105</v>
      </c>
      <c r="B23" s="5">
        <v>44659.372083333335</v>
      </c>
      <c r="C23">
        <v>57.6</v>
      </c>
      <c r="D23" s="8">
        <f t="shared" si="2"/>
        <v>0.29677419354837298</v>
      </c>
      <c r="E23" s="8">
        <f t="shared" si="3"/>
        <v>0.15135483870967023</v>
      </c>
      <c r="F23" s="8">
        <f t="shared" si="0"/>
        <v>15.892258064515374</v>
      </c>
      <c r="G23" s="8">
        <f t="shared" si="4"/>
        <v>1.349032258063779</v>
      </c>
      <c r="H23" s="6">
        <f t="shared" si="1"/>
        <v>105</v>
      </c>
    </row>
    <row r="24" spans="1:16" x14ac:dyDescent="0.25">
      <c r="A24" s="6">
        <v>110</v>
      </c>
      <c r="B24" s="5">
        <v>44659.372141203705</v>
      </c>
      <c r="C24">
        <v>57.2</v>
      </c>
      <c r="D24" s="8">
        <f t="shared" si="2"/>
        <v>-0.1032258064516256</v>
      </c>
      <c r="E24" s="8">
        <f t="shared" si="3"/>
        <v>-5.2645161290329055E-2</v>
      </c>
      <c r="F24" s="8">
        <f t="shared" si="0"/>
        <v>-5.7909677419361962</v>
      </c>
      <c r="G24" s="8">
        <f t="shared" si="4"/>
        <v>1.0858064516121337</v>
      </c>
      <c r="H24" s="6">
        <f t="shared" si="1"/>
        <v>110</v>
      </c>
    </row>
    <row r="25" spans="1:16" x14ac:dyDescent="0.25">
      <c r="A25" s="6">
        <v>115</v>
      </c>
      <c r="B25" s="5">
        <v>44659.372199074074</v>
      </c>
      <c r="C25">
        <v>57.2</v>
      </c>
      <c r="D25" s="8">
        <f t="shared" si="2"/>
        <v>-0.1032258064516256</v>
      </c>
      <c r="E25" s="8">
        <f t="shared" si="3"/>
        <v>-5.2645161290329055E-2</v>
      </c>
      <c r="F25" s="8">
        <f t="shared" si="0"/>
        <v>-6.0541935483878415</v>
      </c>
      <c r="G25" s="8">
        <f t="shared" si="4"/>
        <v>0.82258064516048846</v>
      </c>
      <c r="H25" s="6">
        <f t="shared" si="1"/>
        <v>115</v>
      </c>
    </row>
    <row r="26" spans="1:16" x14ac:dyDescent="0.25">
      <c r="A26" s="6">
        <v>120</v>
      </c>
      <c r="B26" s="5">
        <v>44659.372256944444</v>
      </c>
      <c r="C26">
        <v>57.2</v>
      </c>
      <c r="D26" s="8">
        <f t="shared" si="2"/>
        <v>-0.1032258064516256</v>
      </c>
      <c r="E26" s="8">
        <f t="shared" si="3"/>
        <v>-5.2645161290329055E-2</v>
      </c>
      <c r="F26" s="8">
        <f t="shared" si="0"/>
        <v>-6.3174193548394868</v>
      </c>
      <c r="G26" s="8">
        <f t="shared" si="4"/>
        <v>0.55935483870884317</v>
      </c>
      <c r="H26" s="6">
        <f t="shared" si="1"/>
        <v>120</v>
      </c>
    </row>
    <row r="27" spans="1:16" x14ac:dyDescent="0.25">
      <c r="A27" s="6">
        <v>125</v>
      </c>
      <c r="B27" s="5">
        <v>44659.372314814813</v>
      </c>
      <c r="C27">
        <v>57.2</v>
      </c>
      <c r="D27" s="8">
        <f t="shared" si="2"/>
        <v>-0.1032258064516256</v>
      </c>
      <c r="E27" s="8">
        <f t="shared" si="3"/>
        <v>-5.2645161290329055E-2</v>
      </c>
      <c r="F27" s="8">
        <f t="shared" si="0"/>
        <v>-6.5806451612911321</v>
      </c>
      <c r="G27" s="8">
        <f t="shared" si="4"/>
        <v>0.29612903225719789</v>
      </c>
      <c r="H27" s="6">
        <f t="shared" si="1"/>
        <v>125</v>
      </c>
    </row>
    <row r="28" spans="1:16" x14ac:dyDescent="0.25">
      <c r="A28" s="6">
        <v>130</v>
      </c>
      <c r="B28" s="5">
        <v>44659.372372685182</v>
      </c>
      <c r="C28">
        <v>57.6</v>
      </c>
      <c r="D28" s="8">
        <f t="shared" si="2"/>
        <v>0.29677419354837298</v>
      </c>
      <c r="E28" s="8">
        <f t="shared" si="3"/>
        <v>0.15135483870967023</v>
      </c>
      <c r="F28" s="8">
        <f t="shared" si="0"/>
        <v>19.67612903225713</v>
      </c>
      <c r="G28" s="8">
        <f t="shared" si="4"/>
        <v>1.0529032258055491</v>
      </c>
      <c r="H28" s="6">
        <f t="shared" si="1"/>
        <v>130</v>
      </c>
    </row>
    <row r="29" spans="1:16" x14ac:dyDescent="0.25">
      <c r="A29" s="6">
        <v>135</v>
      </c>
      <c r="B29" s="5">
        <v>44659.372430555559</v>
      </c>
      <c r="C29">
        <v>57.2</v>
      </c>
      <c r="D29" s="8">
        <f t="shared" si="2"/>
        <v>-0.1032258064516256</v>
      </c>
      <c r="E29" s="8">
        <f t="shared" si="3"/>
        <v>-5.2645161290329055E-2</v>
      </c>
      <c r="F29" s="8">
        <f t="shared" si="0"/>
        <v>-7.1070967741944227</v>
      </c>
      <c r="G29" s="8">
        <f t="shared" si="4"/>
        <v>0.78967741935390379</v>
      </c>
      <c r="H29" s="6">
        <f t="shared" si="1"/>
        <v>135</v>
      </c>
    </row>
    <row r="30" spans="1:16" x14ac:dyDescent="0.25">
      <c r="A30" s="6">
        <v>140</v>
      </c>
      <c r="B30" s="5">
        <v>44659.372488425928</v>
      </c>
      <c r="C30">
        <v>57.2</v>
      </c>
      <c r="D30" s="8">
        <f t="shared" si="2"/>
        <v>-0.1032258064516256</v>
      </c>
      <c r="E30" s="8">
        <f t="shared" si="3"/>
        <v>-5.2645161290329055E-2</v>
      </c>
      <c r="F30" s="8">
        <f t="shared" si="0"/>
        <v>-7.3703225806460679</v>
      </c>
      <c r="G30" s="8">
        <f t="shared" si="4"/>
        <v>0.5264516129022585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44659.372546296298</v>
      </c>
      <c r="C31">
        <v>57.2</v>
      </c>
      <c r="D31" s="8">
        <f t="shared" si="2"/>
        <v>-0.1032258064516256</v>
      </c>
      <c r="E31" s="8">
        <f t="shared" si="3"/>
        <v>-5.2645161290329055E-2</v>
      </c>
      <c r="F31" s="8">
        <f t="shared" si="0"/>
        <v>-7.6335483870977132</v>
      </c>
      <c r="G31" s="8">
        <f t="shared" si="4"/>
        <v>0.26322580645061322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44659.372604166667</v>
      </c>
      <c r="C32">
        <v>57.2</v>
      </c>
      <c r="D32" s="8">
        <f t="shared" si="2"/>
        <v>-0.1032258064516256</v>
      </c>
      <c r="E32" s="8">
        <f t="shared" si="3"/>
        <v>-5.2645161290329055E-2</v>
      </c>
      <c r="F32" s="8">
        <f t="shared" si="0"/>
        <v>-7.8967741935493585</v>
      </c>
      <c r="G32" s="8">
        <f t="shared" si="4"/>
        <v>-1.0320633236915455E-12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44659.372662037036</v>
      </c>
      <c r="C33">
        <v>57.2</v>
      </c>
      <c r="D33" s="8">
        <f t="shared" si="2"/>
        <v>-0.1032258064516256</v>
      </c>
      <c r="E33" s="8">
        <f t="shared" si="3"/>
        <v>-5.2645161290329055E-2</v>
      </c>
      <c r="F33" s="8">
        <f t="shared" si="0"/>
        <v>-8.1600000000010038</v>
      </c>
      <c r="G33" s="8">
        <f t="shared" si="4"/>
        <v>-0.26322580645267735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44659.372719907406</v>
      </c>
      <c r="C34">
        <v>57.6</v>
      </c>
      <c r="D34" s="8">
        <f t="shared" si="2"/>
        <v>0.29677419354837298</v>
      </c>
      <c r="E34" s="8">
        <f t="shared" si="3"/>
        <v>0.15135483870967023</v>
      </c>
      <c r="F34" s="8">
        <f t="shared" si="0"/>
        <v>24.216774193547238</v>
      </c>
      <c r="G34" s="8">
        <f t="shared" si="4"/>
        <v>0.49354838709567384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44659.372777777775</v>
      </c>
      <c r="C35">
        <v>58.4</v>
      </c>
      <c r="D35" s="8">
        <f t="shared" si="2"/>
        <v>1.0967741935483701</v>
      </c>
      <c r="E35" s="8">
        <f t="shared" si="3"/>
        <v>0.55935483870966873</v>
      </c>
      <c r="F35" s="8">
        <f t="shared" si="0"/>
        <v>92.293548387095342</v>
      </c>
      <c r="G35" s="8">
        <f t="shared" si="4"/>
        <v>3.2903225806440175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44659.372835648152</v>
      </c>
      <c r="C36">
        <v>58.8</v>
      </c>
      <c r="D36" s="8">
        <f t="shared" si="2"/>
        <v>1.4967741935483687</v>
      </c>
      <c r="E36" s="8">
        <f t="shared" si="3"/>
        <v>0.76335483870966803</v>
      </c>
      <c r="F36" s="8">
        <f t="shared" si="0"/>
        <v>129.77032258064355</v>
      </c>
      <c r="G36" s="8">
        <f t="shared" si="4"/>
        <v>7.1070967741923576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44659.372893518521</v>
      </c>
      <c r="C37">
        <v>61</v>
      </c>
      <c r="D37" s="8">
        <f t="shared" si="2"/>
        <v>3.6967741935483716</v>
      </c>
      <c r="E37" s="8">
        <f t="shared" si="3"/>
        <v>1.8853548387096695</v>
      </c>
      <c r="F37" s="8">
        <f t="shared" si="0"/>
        <v>329.93709677419218</v>
      </c>
      <c r="G37" s="8">
        <f t="shared" si="4"/>
        <v>16.533870967740704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44659.37295138889</v>
      </c>
      <c r="C38">
        <v>63.7</v>
      </c>
      <c r="D38" s="8">
        <f t="shared" si="2"/>
        <v>6.3967741935483744</v>
      </c>
      <c r="E38" s="8">
        <f t="shared" si="3"/>
        <v>3.2623548387096708</v>
      </c>
      <c r="F38" s="8">
        <f t="shared" si="0"/>
        <v>587.22387096774071</v>
      </c>
      <c r="G38" s="8">
        <f t="shared" si="4"/>
        <v>32.845645161289056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44659.37300925926</v>
      </c>
      <c r="C39">
        <v>76.7</v>
      </c>
      <c r="D39" s="8">
        <f t="shared" si="2"/>
        <v>19.396774193548374</v>
      </c>
      <c r="E39" s="8">
        <f t="shared" si="3"/>
        <v>9.8923548387096716</v>
      </c>
      <c r="F39" s="8">
        <f t="shared" si="0"/>
        <v>1830.0856451612892</v>
      </c>
      <c r="G39" s="8">
        <f t="shared" si="4"/>
        <v>82.307419354837407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44659.373067129629</v>
      </c>
      <c r="C40">
        <v>97.7</v>
      </c>
      <c r="D40" s="8">
        <f t="shared" si="2"/>
        <v>40.396774193548374</v>
      </c>
      <c r="E40" s="8">
        <f t="shared" si="3"/>
        <v>20.602354838709672</v>
      </c>
      <c r="F40" s="8">
        <f t="shared" si="0"/>
        <v>3914.4474193548376</v>
      </c>
      <c r="G40" s="8">
        <f t="shared" si="4"/>
        <v>185.31919354838578</v>
      </c>
      <c r="H40" s="6">
        <f t="shared" si="1"/>
        <v>190</v>
      </c>
    </row>
    <row r="41" spans="1:26" x14ac:dyDescent="0.25">
      <c r="A41" s="6">
        <v>195</v>
      </c>
      <c r="B41" s="5">
        <v>44659.373124999998</v>
      </c>
      <c r="C41">
        <v>112.2</v>
      </c>
      <c r="D41" s="8">
        <f t="shared" si="2"/>
        <v>54.896774193548374</v>
      </c>
      <c r="E41" s="8">
        <f t="shared" si="3"/>
        <v>27.997354838709672</v>
      </c>
      <c r="F41" s="8">
        <f t="shared" si="0"/>
        <v>5459.4841935483864</v>
      </c>
      <c r="G41" s="8">
        <f t="shared" si="4"/>
        <v>325.30596774193418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44659.373182870368</v>
      </c>
      <c r="C42">
        <v>126.8</v>
      </c>
      <c r="D42" s="8">
        <f t="shared" si="2"/>
        <v>69.496774193548362</v>
      </c>
      <c r="E42" s="8">
        <f t="shared" si="3"/>
        <v>35.443354838709666</v>
      </c>
      <c r="F42" s="8">
        <f t="shared" si="0"/>
        <v>7088.6709677419331</v>
      </c>
      <c r="G42" s="8">
        <f t="shared" si="4"/>
        <v>502.52274193548249</v>
      </c>
      <c r="H42" s="6">
        <f t="shared" si="1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44659.373240740744</v>
      </c>
      <c r="C43">
        <v>127.9</v>
      </c>
      <c r="D43" s="8">
        <f t="shared" si="2"/>
        <v>70.596774193548384</v>
      </c>
      <c r="E43" s="8">
        <f t="shared" si="3"/>
        <v>36.004354838709673</v>
      </c>
      <c r="F43" s="8">
        <f t="shared" si="0"/>
        <v>7380.8927419354832</v>
      </c>
      <c r="G43" s="8">
        <f t="shared" si="4"/>
        <v>682.54451612903085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44659.373298611114</v>
      </c>
      <c r="C44">
        <v>125.6</v>
      </c>
      <c r="D44" s="8">
        <f t="shared" si="2"/>
        <v>68.296774193548373</v>
      </c>
      <c r="E44" s="8">
        <f t="shared" si="3"/>
        <v>34.831354838709672</v>
      </c>
      <c r="F44" s="8">
        <f t="shared" si="0"/>
        <v>7314.5845161290308</v>
      </c>
      <c r="G44" s="8">
        <f t="shared" si="4"/>
        <v>856.70129032257921</v>
      </c>
      <c r="H44" s="6">
        <f t="shared" si="1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44659.373356481483</v>
      </c>
      <c r="C45">
        <v>117.6</v>
      </c>
      <c r="D45" s="8">
        <f t="shared" si="2"/>
        <v>60.296774193548366</v>
      </c>
      <c r="E45" s="8">
        <f t="shared" si="3"/>
        <v>30.751354838709666</v>
      </c>
      <c r="F45" s="8">
        <f t="shared" si="0"/>
        <v>6611.5412903225779</v>
      </c>
      <c r="G45" s="8">
        <f t="shared" si="4"/>
        <v>1010.4580645161275</v>
      </c>
      <c r="H45" s="6">
        <f t="shared" si="1"/>
        <v>215</v>
      </c>
    </row>
    <row r="46" spans="1:26" x14ac:dyDescent="0.25">
      <c r="A46" s="6">
        <v>220</v>
      </c>
      <c r="B46" s="5">
        <v>44659.373414351852</v>
      </c>
      <c r="C46">
        <v>113</v>
      </c>
      <c r="D46" s="8">
        <f t="shared" si="2"/>
        <v>55.696774193548372</v>
      </c>
      <c r="E46" s="8">
        <f t="shared" si="3"/>
        <v>28.40535483870967</v>
      </c>
      <c r="F46" s="8">
        <f t="shared" si="0"/>
        <v>6249.1780645161271</v>
      </c>
      <c r="G46" s="8">
        <f t="shared" si="4"/>
        <v>1152.4848387096758</v>
      </c>
      <c r="H46" s="6">
        <f t="shared" si="1"/>
        <v>220</v>
      </c>
    </row>
    <row r="47" spans="1:26" x14ac:dyDescent="0.25">
      <c r="A47" s="6">
        <v>225</v>
      </c>
      <c r="B47" s="5">
        <v>44659.373472222222</v>
      </c>
      <c r="C47">
        <v>104.2</v>
      </c>
      <c r="D47" s="8">
        <f t="shared" si="2"/>
        <v>46.896774193548374</v>
      </c>
      <c r="E47" s="8">
        <f t="shared" si="3"/>
        <v>23.91735483870967</v>
      </c>
      <c r="F47" s="8">
        <f t="shared" si="0"/>
        <v>5381.4048387096755</v>
      </c>
      <c r="G47" s="8">
        <f t="shared" si="4"/>
        <v>1272.0716129032241</v>
      </c>
      <c r="H47" s="6">
        <f t="shared" si="1"/>
        <v>225</v>
      </c>
    </row>
    <row r="48" spans="1:26" x14ac:dyDescent="0.25">
      <c r="A48" s="6">
        <v>230</v>
      </c>
      <c r="B48" s="5">
        <v>44659.373530092591</v>
      </c>
      <c r="C48">
        <v>103</v>
      </c>
      <c r="D48" s="8">
        <f t="shared" si="2"/>
        <v>45.696774193548372</v>
      </c>
      <c r="E48" s="8">
        <f t="shared" si="3"/>
        <v>23.305354838709668</v>
      </c>
      <c r="F48" s="8">
        <f t="shared" si="0"/>
        <v>5360.2316129032233</v>
      </c>
      <c r="G48" s="8">
        <f t="shared" si="4"/>
        <v>1388.5983870967725</v>
      </c>
      <c r="H48" s="6">
        <f t="shared" si="1"/>
        <v>230</v>
      </c>
    </row>
    <row r="49" spans="1:8" x14ac:dyDescent="0.25">
      <c r="A49" s="6">
        <v>235</v>
      </c>
      <c r="B49" s="5">
        <v>44659.37358796296</v>
      </c>
      <c r="C49">
        <v>99.2</v>
      </c>
      <c r="D49" s="8">
        <f t="shared" si="2"/>
        <v>41.896774193548374</v>
      </c>
      <c r="E49" s="8">
        <f t="shared" si="3"/>
        <v>21.367354838709673</v>
      </c>
      <c r="F49" s="8">
        <f t="shared" si="0"/>
        <v>5021.3283870967734</v>
      </c>
      <c r="G49" s="8">
        <f t="shared" si="4"/>
        <v>1495.4351612903208</v>
      </c>
      <c r="H49" s="6">
        <f t="shared" si="1"/>
        <v>235</v>
      </c>
    </row>
    <row r="50" spans="1:8" x14ac:dyDescent="0.25">
      <c r="A50" s="6">
        <v>240</v>
      </c>
      <c r="B50" s="5">
        <v>44659.373645833337</v>
      </c>
      <c r="C50">
        <v>93.5</v>
      </c>
      <c r="D50" s="8">
        <f t="shared" si="2"/>
        <v>36.196774193548372</v>
      </c>
      <c r="E50" s="8">
        <f t="shared" si="3"/>
        <v>18.460354838709669</v>
      </c>
      <c r="F50" s="8">
        <f t="shared" si="0"/>
        <v>4430.4851612903203</v>
      </c>
      <c r="G50" s="8">
        <f t="shared" si="4"/>
        <v>1587.7369354838693</v>
      </c>
      <c r="H50" s="6">
        <f t="shared" si="1"/>
        <v>240</v>
      </c>
    </row>
    <row r="51" spans="1:8" x14ac:dyDescent="0.25">
      <c r="A51" s="6">
        <v>245</v>
      </c>
      <c r="B51" s="5">
        <v>44659.373703703706</v>
      </c>
      <c r="C51">
        <v>88.1</v>
      </c>
      <c r="D51" s="8">
        <f t="shared" si="2"/>
        <v>30.796774193548366</v>
      </c>
      <c r="E51" s="8">
        <f t="shared" si="3"/>
        <v>15.706354838709666</v>
      </c>
      <c r="F51" s="8">
        <f t="shared" si="0"/>
        <v>3848.0569354838681</v>
      </c>
      <c r="G51" s="8">
        <f t="shared" si="4"/>
        <v>1666.2687096774175</v>
      </c>
      <c r="H51" s="6">
        <f t="shared" si="1"/>
        <v>245</v>
      </c>
    </row>
    <row r="52" spans="1:8" x14ac:dyDescent="0.25">
      <c r="A52" s="6">
        <v>250</v>
      </c>
      <c r="B52" s="5">
        <v>44659.373761574076</v>
      </c>
      <c r="C52">
        <v>83.9</v>
      </c>
      <c r="D52" s="8">
        <f t="shared" si="2"/>
        <v>26.596774193548377</v>
      </c>
      <c r="E52" s="8">
        <f t="shared" si="3"/>
        <v>13.564354838709672</v>
      </c>
      <c r="F52" s="8">
        <f t="shared" si="0"/>
        <v>3391.0887096774181</v>
      </c>
      <c r="G52" s="8">
        <f t="shared" si="4"/>
        <v>1734.090483870966</v>
      </c>
      <c r="H52" s="6">
        <f t="shared" si="1"/>
        <v>250</v>
      </c>
    </row>
    <row r="53" spans="1:8" x14ac:dyDescent="0.25">
      <c r="A53" s="6">
        <v>255</v>
      </c>
      <c r="B53" s="5">
        <v>44659.373819444445</v>
      </c>
      <c r="C53">
        <v>78.2</v>
      </c>
      <c r="D53" s="8">
        <f t="shared" si="2"/>
        <v>20.896774193548374</v>
      </c>
      <c r="E53" s="8">
        <f t="shared" si="3"/>
        <v>10.65735483870967</v>
      </c>
      <c r="F53" s="8">
        <f t="shared" si="0"/>
        <v>2717.625483870966</v>
      </c>
      <c r="G53" s="8">
        <f t="shared" si="4"/>
        <v>1787.3772580645143</v>
      </c>
      <c r="H53" s="6">
        <f t="shared" si="1"/>
        <v>255</v>
      </c>
    </row>
    <row r="54" spans="1:8" x14ac:dyDescent="0.25">
      <c r="A54" s="6">
        <v>260</v>
      </c>
      <c r="B54" s="5">
        <v>44659.373877314814</v>
      </c>
      <c r="C54">
        <v>76.3</v>
      </c>
      <c r="D54" s="8">
        <f t="shared" si="2"/>
        <v>18.996774193548369</v>
      </c>
      <c r="E54" s="8">
        <f t="shared" si="3"/>
        <v>9.6883548387096674</v>
      </c>
      <c r="F54" s="8">
        <f t="shared" si="0"/>
        <v>2518.9722580645134</v>
      </c>
      <c r="G54" s="8">
        <f t="shared" si="4"/>
        <v>1835.8190322580626</v>
      </c>
      <c r="H54" s="6">
        <f t="shared" si="1"/>
        <v>260</v>
      </c>
    </row>
    <row r="55" spans="1:8" x14ac:dyDescent="0.25">
      <c r="A55" s="6">
        <v>265</v>
      </c>
      <c r="B55" s="5">
        <v>44659.373935185184</v>
      </c>
      <c r="C55">
        <v>74.8</v>
      </c>
      <c r="D55" s="8">
        <f t="shared" si="2"/>
        <v>17.496774193548369</v>
      </c>
      <c r="E55" s="8">
        <f t="shared" si="3"/>
        <v>8.9233548387096686</v>
      </c>
      <c r="F55" s="8">
        <f t="shared" si="0"/>
        <v>2364.6890322580621</v>
      </c>
      <c r="G55" s="8">
        <f t="shared" si="4"/>
        <v>1880.4358064516109</v>
      </c>
      <c r="H55" s="6">
        <f t="shared" si="1"/>
        <v>265</v>
      </c>
    </row>
    <row r="56" spans="1:8" x14ac:dyDescent="0.25">
      <c r="A56" s="6">
        <v>270</v>
      </c>
      <c r="B56" s="5">
        <v>44659.373993055553</v>
      </c>
      <c r="C56">
        <v>74</v>
      </c>
      <c r="D56" s="8">
        <f t="shared" si="2"/>
        <v>16.696774193548372</v>
      </c>
      <c r="E56" s="8">
        <f t="shared" si="3"/>
        <v>8.5153548387096691</v>
      </c>
      <c r="F56" s="8">
        <f t="shared" si="0"/>
        <v>2299.1458064516105</v>
      </c>
      <c r="G56" s="8">
        <f t="shared" si="4"/>
        <v>1923.0125806451592</v>
      </c>
      <c r="H56" s="6">
        <f t="shared" si="1"/>
        <v>270</v>
      </c>
    </row>
    <row r="57" spans="1:8" x14ac:dyDescent="0.25">
      <c r="A57" s="6">
        <v>275</v>
      </c>
      <c r="B57" s="5">
        <v>44659.374050925922</v>
      </c>
      <c r="C57">
        <v>72.900000000000006</v>
      </c>
      <c r="D57" s="8">
        <f t="shared" si="2"/>
        <v>15.596774193548377</v>
      </c>
      <c r="E57" s="8">
        <f t="shared" si="3"/>
        <v>7.9543548387096727</v>
      </c>
      <c r="F57" s="8">
        <f t="shared" si="0"/>
        <v>2187.4475806451601</v>
      </c>
      <c r="G57" s="8">
        <f t="shared" si="4"/>
        <v>1962.7843548387077</v>
      </c>
      <c r="H57" s="6">
        <f t="shared" si="1"/>
        <v>275</v>
      </c>
    </row>
    <row r="58" spans="1:8" x14ac:dyDescent="0.25">
      <c r="A58" s="6">
        <v>280</v>
      </c>
      <c r="B58" s="5">
        <v>44659.374108796299</v>
      </c>
      <c r="C58">
        <v>72.5</v>
      </c>
      <c r="D58" s="8">
        <f t="shared" si="2"/>
        <v>15.196774193548372</v>
      </c>
      <c r="E58" s="8">
        <f t="shared" si="3"/>
        <v>7.7503548387096695</v>
      </c>
      <c r="F58" s="8">
        <f t="shared" si="0"/>
        <v>2170.0993548387073</v>
      </c>
      <c r="G58" s="8">
        <f t="shared" si="4"/>
        <v>2001.536129032256</v>
      </c>
      <c r="H58" s="6">
        <f t="shared" si="1"/>
        <v>280</v>
      </c>
    </row>
    <row r="59" spans="1:8" x14ac:dyDescent="0.25">
      <c r="A59" s="6">
        <v>285</v>
      </c>
      <c r="B59" s="5">
        <v>44659.374166666668</v>
      </c>
      <c r="C59">
        <v>69.400000000000006</v>
      </c>
      <c r="D59" s="8">
        <f t="shared" si="2"/>
        <v>12.096774193548377</v>
      </c>
      <c r="E59" s="8">
        <f t="shared" si="3"/>
        <v>6.1693548387096726</v>
      </c>
      <c r="F59" s="8">
        <f t="shared" si="0"/>
        <v>1758.2661290322567</v>
      </c>
      <c r="G59" s="8">
        <f t="shared" si="4"/>
        <v>2032.3829032258043</v>
      </c>
      <c r="H59" s="6">
        <f t="shared" si="1"/>
        <v>285</v>
      </c>
    </row>
    <row r="60" spans="1:8" x14ac:dyDescent="0.25">
      <c r="A60" s="6">
        <v>290</v>
      </c>
      <c r="B60" s="5">
        <v>44659.374224537038</v>
      </c>
      <c r="C60">
        <v>68.7</v>
      </c>
      <c r="D60" s="8">
        <f t="shared" si="2"/>
        <v>11.396774193548374</v>
      </c>
      <c r="E60" s="8">
        <f t="shared" si="3"/>
        <v>5.8123548387096706</v>
      </c>
      <c r="F60" s="8">
        <f t="shared" si="0"/>
        <v>1685.5829032258046</v>
      </c>
      <c r="G60" s="8">
        <f t="shared" si="4"/>
        <v>2061.4446774193525</v>
      </c>
      <c r="H60" s="6">
        <f t="shared" si="1"/>
        <v>290</v>
      </c>
    </row>
    <row r="61" spans="1:8" x14ac:dyDescent="0.25">
      <c r="A61" s="6">
        <v>295</v>
      </c>
      <c r="B61" s="5">
        <v>44659.374282407407</v>
      </c>
      <c r="C61">
        <v>67.5</v>
      </c>
      <c r="D61" s="8">
        <f t="shared" si="2"/>
        <v>10.196774193548372</v>
      </c>
      <c r="E61" s="8">
        <f t="shared" si="3"/>
        <v>5.2003548387096696</v>
      </c>
      <c r="F61" s="8">
        <f t="shared" si="0"/>
        <v>1534.1046774193526</v>
      </c>
      <c r="G61" s="8">
        <f t="shared" si="4"/>
        <v>2087.446451612901</v>
      </c>
      <c r="H61" s="6">
        <f t="shared" si="1"/>
        <v>295</v>
      </c>
    </row>
    <row r="62" spans="1:8" x14ac:dyDescent="0.25">
      <c r="A62" s="6">
        <v>300</v>
      </c>
      <c r="B62" s="5">
        <v>44659.374340277776</v>
      </c>
      <c r="C62">
        <v>66.8</v>
      </c>
      <c r="D62" s="8">
        <f t="shared" si="2"/>
        <v>9.4967741935483687</v>
      </c>
      <c r="E62" s="8">
        <f t="shared" si="3"/>
        <v>4.8433548387096685</v>
      </c>
      <c r="F62" s="8">
        <f t="shared" si="0"/>
        <v>1453.0064516129005</v>
      </c>
      <c r="G62" s="8">
        <f t="shared" si="4"/>
        <v>2111.6632258064492</v>
      </c>
      <c r="H62" s="6">
        <f t="shared" si="1"/>
        <v>300</v>
      </c>
    </row>
    <row r="63" spans="1:8" x14ac:dyDescent="0.25">
      <c r="A63" s="6">
        <v>305</v>
      </c>
      <c r="B63" s="5">
        <v>44659.374398148146</v>
      </c>
      <c r="C63">
        <v>66.400000000000006</v>
      </c>
      <c r="D63" s="8">
        <f t="shared" si="2"/>
        <v>9.0967741935483772</v>
      </c>
      <c r="E63" s="8">
        <f t="shared" si="3"/>
        <v>4.6393548387096724</v>
      </c>
      <c r="F63" s="8">
        <f t="shared" si="0"/>
        <v>1415.00322580645</v>
      </c>
      <c r="G63" s="8">
        <f t="shared" si="4"/>
        <v>2134.8599999999974</v>
      </c>
      <c r="H63" s="6">
        <f t="shared" si="1"/>
        <v>305</v>
      </c>
    </row>
    <row r="64" spans="1:8" x14ac:dyDescent="0.25">
      <c r="A64" s="6">
        <v>310</v>
      </c>
      <c r="B64" s="5">
        <v>44659.374456018515</v>
      </c>
      <c r="C64">
        <v>65.599999999999994</v>
      </c>
      <c r="D64" s="8">
        <f t="shared" si="2"/>
        <v>8.2967741935483659</v>
      </c>
      <c r="E64" s="8">
        <f t="shared" si="3"/>
        <v>4.2313548387096667</v>
      </c>
      <c r="F64" s="8">
        <f t="shared" si="0"/>
        <v>1311.7199999999966</v>
      </c>
      <c r="G64" s="8">
        <f t="shared" si="4"/>
        <v>2156.0167741935456</v>
      </c>
      <c r="H64" s="6">
        <f t="shared" si="1"/>
        <v>310</v>
      </c>
    </row>
    <row r="65" spans="1:8" x14ac:dyDescent="0.25">
      <c r="A65" s="6">
        <v>315</v>
      </c>
      <c r="B65" s="5">
        <v>44659.374513888892</v>
      </c>
      <c r="C65">
        <v>64.5</v>
      </c>
      <c r="D65" s="8">
        <f t="shared" si="2"/>
        <v>7.1967741935483716</v>
      </c>
      <c r="E65" s="8">
        <f t="shared" si="3"/>
        <v>3.6703548387096694</v>
      </c>
      <c r="F65" s="8">
        <f t="shared" si="0"/>
        <v>1156.1617741935459</v>
      </c>
      <c r="G65" s="8">
        <f t="shared" si="4"/>
        <v>2174.3685483870941</v>
      </c>
      <c r="H65" s="6">
        <f t="shared" si="1"/>
        <v>315</v>
      </c>
    </row>
    <row r="66" spans="1:8" x14ac:dyDescent="0.25">
      <c r="A66" s="6">
        <v>320</v>
      </c>
      <c r="B66" s="5">
        <v>44659.374571759261</v>
      </c>
      <c r="C66">
        <v>63.7</v>
      </c>
      <c r="D66" s="8">
        <f t="shared" si="2"/>
        <v>6.3967741935483744</v>
      </c>
      <c r="E66" s="8">
        <f t="shared" si="3"/>
        <v>3.2623548387096708</v>
      </c>
      <c r="F66" s="8">
        <f t="shared" ref="F66:F97" si="5">E66*A66</f>
        <v>1043.9535483870945</v>
      </c>
      <c r="G66" s="8">
        <f t="shared" si="4"/>
        <v>2190.6803225806425</v>
      </c>
      <c r="H66" s="6">
        <f t="shared" ref="H66:H97" si="6">A66</f>
        <v>320</v>
      </c>
    </row>
    <row r="67" spans="1:8" x14ac:dyDescent="0.25">
      <c r="A67" s="6">
        <v>325</v>
      </c>
      <c r="B67" s="5">
        <v>44659.37462962963</v>
      </c>
      <c r="C67">
        <v>63.3</v>
      </c>
      <c r="D67" s="8">
        <f t="shared" ref="D67:D97" si="7">C67-AVERAGE($C$2:$C$32)</f>
        <v>5.9967741935483687</v>
      </c>
      <c r="E67" s="8">
        <f t="shared" ref="E67:E97" si="8">D67*0.51</f>
        <v>3.058354838709668</v>
      </c>
      <c r="F67" s="8">
        <f t="shared" si="5"/>
        <v>993.96532258064212</v>
      </c>
      <c r="G67" s="8">
        <f t="shared" si="4"/>
        <v>2205.972096774191</v>
      </c>
      <c r="H67" s="6">
        <f t="shared" si="6"/>
        <v>325</v>
      </c>
    </row>
    <row r="68" spans="1:8" x14ac:dyDescent="0.25">
      <c r="A68" s="6">
        <v>330</v>
      </c>
      <c r="B68" s="5">
        <v>44659.3746875</v>
      </c>
      <c r="C68">
        <v>62.6</v>
      </c>
      <c r="D68" s="8">
        <f t="shared" si="7"/>
        <v>5.296774193548373</v>
      </c>
      <c r="E68" s="8">
        <f t="shared" si="8"/>
        <v>2.7013548387096704</v>
      </c>
      <c r="F68" s="8">
        <f t="shared" si="5"/>
        <v>891.44709677419121</v>
      </c>
      <c r="G68" s="8">
        <f t="shared" si="4"/>
        <v>2219.4788709677391</v>
      </c>
      <c r="H68" s="6">
        <f t="shared" si="6"/>
        <v>330</v>
      </c>
    </row>
    <row r="69" spans="1:8" x14ac:dyDescent="0.25">
      <c r="A69" s="6">
        <v>335</v>
      </c>
      <c r="B69" s="5">
        <v>44659.374745370369</v>
      </c>
      <c r="C69">
        <v>61.4</v>
      </c>
      <c r="D69" s="8">
        <f t="shared" si="7"/>
        <v>4.0967741935483701</v>
      </c>
      <c r="E69" s="8">
        <f t="shared" si="8"/>
        <v>2.089354838709669</v>
      </c>
      <c r="F69" s="8">
        <f t="shared" si="5"/>
        <v>699.93387096773915</v>
      </c>
      <c r="G69" s="8">
        <f t="shared" si="4"/>
        <v>2229.9256451612873</v>
      </c>
      <c r="H69" s="6">
        <f t="shared" si="6"/>
        <v>335</v>
      </c>
    </row>
    <row r="70" spans="1:8" x14ac:dyDescent="0.25">
      <c r="A70" s="6">
        <v>340</v>
      </c>
      <c r="B70" s="5">
        <v>44659.374803240738</v>
      </c>
      <c r="C70">
        <v>60.7</v>
      </c>
      <c r="D70" s="8">
        <f t="shared" si="7"/>
        <v>3.3967741935483744</v>
      </c>
      <c r="E70" s="8">
        <f t="shared" si="8"/>
        <v>1.732354838709671</v>
      </c>
      <c r="F70" s="8">
        <f t="shared" si="5"/>
        <v>589.00064516128816</v>
      </c>
      <c r="G70" s="8">
        <f t="shared" si="4"/>
        <v>2238.5874193548357</v>
      </c>
      <c r="H70" s="6">
        <f t="shared" si="6"/>
        <v>340</v>
      </c>
    </row>
    <row r="71" spans="1:8" x14ac:dyDescent="0.25">
      <c r="A71" s="6">
        <v>345</v>
      </c>
      <c r="B71" s="5">
        <v>44659.374861111108</v>
      </c>
      <c r="C71">
        <v>60.7</v>
      </c>
      <c r="D71" s="8">
        <f t="shared" si="7"/>
        <v>3.3967741935483744</v>
      </c>
      <c r="E71" s="8">
        <f t="shared" si="8"/>
        <v>1.732354838709671</v>
      </c>
      <c r="F71" s="8">
        <f t="shared" si="5"/>
        <v>597.66241935483652</v>
      </c>
      <c r="G71" s="8">
        <f t="shared" si="4"/>
        <v>2247.249193548384</v>
      </c>
      <c r="H71" s="6">
        <f t="shared" si="6"/>
        <v>345</v>
      </c>
    </row>
    <row r="72" spans="1:8" x14ac:dyDescent="0.25">
      <c r="A72" s="6">
        <v>350</v>
      </c>
      <c r="B72" s="5">
        <v>44659.374918981484</v>
      </c>
      <c r="C72">
        <v>60.3</v>
      </c>
      <c r="D72" s="8">
        <f t="shared" si="7"/>
        <v>2.9967741935483687</v>
      </c>
      <c r="E72" s="8">
        <f t="shared" si="8"/>
        <v>1.5283548387096682</v>
      </c>
      <c r="F72" s="8">
        <f t="shared" si="5"/>
        <v>534.92419354838387</v>
      </c>
      <c r="G72" s="8">
        <f t="shared" ref="G72:G97" si="9">G71+E72*5</f>
        <v>2254.8909677419324</v>
      </c>
      <c r="H72" s="6">
        <f t="shared" si="6"/>
        <v>350</v>
      </c>
    </row>
    <row r="73" spans="1:8" x14ac:dyDescent="0.25">
      <c r="A73" s="6">
        <v>355</v>
      </c>
      <c r="B73" s="5">
        <v>44659.374976851854</v>
      </c>
      <c r="C73">
        <v>59.9</v>
      </c>
      <c r="D73" s="8">
        <f t="shared" si="7"/>
        <v>2.5967741935483701</v>
      </c>
      <c r="E73" s="8">
        <f t="shared" si="8"/>
        <v>1.3243548387096689</v>
      </c>
      <c r="F73" s="8">
        <f t="shared" si="5"/>
        <v>470.14596774193245</v>
      </c>
      <c r="G73" s="8">
        <f t="shared" si="9"/>
        <v>2261.5127419354808</v>
      </c>
      <c r="H73" s="6">
        <f t="shared" si="6"/>
        <v>355</v>
      </c>
    </row>
    <row r="74" spans="1:8" x14ac:dyDescent="0.25">
      <c r="A74" s="6">
        <v>360</v>
      </c>
      <c r="B74" s="5">
        <v>44659.375034722223</v>
      </c>
      <c r="C74">
        <v>59.9</v>
      </c>
      <c r="D74" s="8">
        <f t="shared" si="7"/>
        <v>2.5967741935483701</v>
      </c>
      <c r="E74" s="8">
        <f t="shared" si="8"/>
        <v>1.3243548387096689</v>
      </c>
      <c r="F74" s="8">
        <f t="shared" si="5"/>
        <v>476.76774193548079</v>
      </c>
      <c r="G74" s="8">
        <f t="shared" si="9"/>
        <v>2268.1345161290292</v>
      </c>
      <c r="H74" s="6">
        <f t="shared" si="6"/>
        <v>360</v>
      </c>
    </row>
    <row r="75" spans="1:8" x14ac:dyDescent="0.25">
      <c r="A75" s="6">
        <v>365</v>
      </c>
      <c r="B75" s="5">
        <v>44659.375092592592</v>
      </c>
      <c r="C75">
        <v>59.5</v>
      </c>
      <c r="D75" s="8">
        <f t="shared" si="7"/>
        <v>2.1967741935483716</v>
      </c>
      <c r="E75" s="8">
        <f t="shared" si="8"/>
        <v>1.1203548387096696</v>
      </c>
      <c r="F75" s="8">
        <f t="shared" si="5"/>
        <v>408.92951612902937</v>
      </c>
      <c r="G75" s="8">
        <f t="shared" si="9"/>
        <v>2273.7362903225776</v>
      </c>
      <c r="H75" s="6">
        <f t="shared" si="6"/>
        <v>365</v>
      </c>
    </row>
    <row r="76" spans="1:8" x14ac:dyDescent="0.25">
      <c r="A76" s="6">
        <v>370</v>
      </c>
      <c r="B76" s="5">
        <v>44659.375150462962</v>
      </c>
      <c r="C76">
        <v>59.5</v>
      </c>
      <c r="D76" s="8">
        <f t="shared" si="7"/>
        <v>2.1967741935483716</v>
      </c>
      <c r="E76" s="8">
        <f t="shared" si="8"/>
        <v>1.1203548387096696</v>
      </c>
      <c r="F76" s="8">
        <f t="shared" si="5"/>
        <v>414.53129032257772</v>
      </c>
      <c r="G76" s="8">
        <f t="shared" si="9"/>
        <v>2279.338064516126</v>
      </c>
      <c r="H76" s="6">
        <f t="shared" si="6"/>
        <v>370</v>
      </c>
    </row>
    <row r="77" spans="1:8" x14ac:dyDescent="0.25">
      <c r="A77" s="6">
        <v>375</v>
      </c>
      <c r="B77" s="5">
        <v>44659.375208333331</v>
      </c>
      <c r="C77">
        <v>59.1</v>
      </c>
      <c r="D77" s="8">
        <f t="shared" si="7"/>
        <v>1.796774193548373</v>
      </c>
      <c r="E77" s="8">
        <f t="shared" si="8"/>
        <v>0.91635483870967027</v>
      </c>
      <c r="F77" s="8">
        <f t="shared" si="5"/>
        <v>343.63306451612635</v>
      </c>
      <c r="G77" s="8">
        <f t="shared" si="9"/>
        <v>2283.9198387096744</v>
      </c>
      <c r="H77" s="6">
        <f t="shared" si="6"/>
        <v>375</v>
      </c>
    </row>
    <row r="78" spans="1:8" x14ac:dyDescent="0.25">
      <c r="A78" s="6">
        <v>380</v>
      </c>
      <c r="B78" s="5">
        <v>44659.3752662037</v>
      </c>
      <c r="C78">
        <v>59.1</v>
      </c>
      <c r="D78" s="8">
        <f t="shared" si="7"/>
        <v>1.796774193548373</v>
      </c>
      <c r="E78" s="8">
        <f t="shared" si="8"/>
        <v>0.91635483870967027</v>
      </c>
      <c r="F78" s="8">
        <f t="shared" si="5"/>
        <v>348.21483870967472</v>
      </c>
      <c r="G78" s="8">
        <f t="shared" si="9"/>
        <v>2288.5016129032228</v>
      </c>
      <c r="H78" s="6">
        <f t="shared" si="6"/>
        <v>380</v>
      </c>
    </row>
    <row r="79" spans="1:8" x14ac:dyDescent="0.25">
      <c r="A79" s="6">
        <v>385</v>
      </c>
      <c r="B79" s="5">
        <v>44659.375324074077</v>
      </c>
      <c r="C79">
        <v>58.4</v>
      </c>
      <c r="D79" s="8">
        <f t="shared" si="7"/>
        <v>1.0967741935483701</v>
      </c>
      <c r="E79" s="8">
        <f t="shared" si="8"/>
        <v>0.55935483870966873</v>
      </c>
      <c r="F79" s="8">
        <f t="shared" si="5"/>
        <v>215.35161290322247</v>
      </c>
      <c r="G79" s="8">
        <f t="shared" si="9"/>
        <v>2291.298387096771</v>
      </c>
      <c r="H79" s="6">
        <f t="shared" si="6"/>
        <v>385</v>
      </c>
    </row>
    <row r="80" spans="1:8" x14ac:dyDescent="0.25">
      <c r="A80" s="6">
        <v>390</v>
      </c>
      <c r="B80" s="5">
        <v>44659.375381944446</v>
      </c>
      <c r="C80">
        <v>58.4</v>
      </c>
      <c r="D80" s="8">
        <f t="shared" si="7"/>
        <v>1.0967741935483701</v>
      </c>
      <c r="E80" s="8">
        <f t="shared" si="8"/>
        <v>0.55935483870966873</v>
      </c>
      <c r="F80" s="8">
        <f t="shared" si="5"/>
        <v>218.14838709677082</v>
      </c>
      <c r="G80" s="8">
        <f t="shared" si="9"/>
        <v>2294.0951612903191</v>
      </c>
      <c r="H80" s="6">
        <f t="shared" si="6"/>
        <v>390</v>
      </c>
    </row>
    <row r="81" spans="1:8" x14ac:dyDescent="0.25">
      <c r="A81" s="6">
        <v>395</v>
      </c>
      <c r="B81" s="5">
        <v>44659.375439814816</v>
      </c>
      <c r="C81">
        <v>58.4</v>
      </c>
      <c r="D81" s="8">
        <f t="shared" si="7"/>
        <v>1.0967741935483701</v>
      </c>
      <c r="E81" s="8">
        <f t="shared" si="8"/>
        <v>0.55935483870966873</v>
      </c>
      <c r="F81" s="8">
        <f t="shared" si="5"/>
        <v>220.94516129031916</v>
      </c>
      <c r="G81" s="8">
        <f t="shared" si="9"/>
        <v>2296.8919354838672</v>
      </c>
      <c r="H81" s="6">
        <f t="shared" si="6"/>
        <v>395</v>
      </c>
    </row>
    <row r="82" spans="1:8" x14ac:dyDescent="0.25">
      <c r="A82" s="6">
        <v>400</v>
      </c>
      <c r="B82" s="5">
        <v>44659.375497685185</v>
      </c>
      <c r="C82">
        <v>58.4</v>
      </c>
      <c r="D82" s="8">
        <f t="shared" si="7"/>
        <v>1.0967741935483701</v>
      </c>
      <c r="E82" s="8">
        <f t="shared" si="8"/>
        <v>0.55935483870966873</v>
      </c>
      <c r="F82" s="8">
        <f t="shared" si="5"/>
        <v>223.74193548386751</v>
      </c>
      <c r="G82" s="8">
        <f t="shared" si="9"/>
        <v>2299.6887096774153</v>
      </c>
      <c r="H82" s="6">
        <f t="shared" si="6"/>
        <v>400</v>
      </c>
    </row>
    <row r="83" spans="1:8" x14ac:dyDescent="0.25">
      <c r="A83" s="6">
        <v>405</v>
      </c>
      <c r="B83" s="5">
        <v>44659.375555555554</v>
      </c>
      <c r="C83">
        <v>58.4</v>
      </c>
      <c r="D83" s="8">
        <f t="shared" si="7"/>
        <v>1.0967741935483701</v>
      </c>
      <c r="E83" s="8">
        <f t="shared" si="8"/>
        <v>0.55935483870966873</v>
      </c>
      <c r="F83" s="8">
        <f t="shared" si="5"/>
        <v>226.53870967741582</v>
      </c>
      <c r="G83" s="8">
        <f t="shared" si="9"/>
        <v>2302.4854838709634</v>
      </c>
      <c r="H83" s="6">
        <f t="shared" si="6"/>
        <v>405</v>
      </c>
    </row>
    <row r="84" spans="1:8" x14ac:dyDescent="0.25">
      <c r="A84" s="6">
        <v>410</v>
      </c>
      <c r="B84" s="5">
        <v>44659.375613425924</v>
      </c>
      <c r="C84">
        <v>58.4</v>
      </c>
      <c r="D84" s="8">
        <f t="shared" si="7"/>
        <v>1.0967741935483701</v>
      </c>
      <c r="E84" s="8">
        <f t="shared" si="8"/>
        <v>0.55935483870966873</v>
      </c>
      <c r="F84" s="8">
        <f t="shared" si="5"/>
        <v>229.33548387096417</v>
      </c>
      <c r="G84" s="8">
        <f t="shared" si="9"/>
        <v>2305.2822580645116</v>
      </c>
      <c r="H84" s="6">
        <f t="shared" si="6"/>
        <v>410</v>
      </c>
    </row>
    <row r="85" spans="1:8" x14ac:dyDescent="0.25">
      <c r="A85" s="6">
        <v>415</v>
      </c>
      <c r="B85" s="5">
        <v>44659.375671296293</v>
      </c>
      <c r="C85">
        <v>58</v>
      </c>
      <c r="D85" s="8">
        <f t="shared" si="7"/>
        <v>0.69677419354837156</v>
      </c>
      <c r="E85" s="8">
        <f t="shared" si="8"/>
        <v>0.3553548387096695</v>
      </c>
      <c r="F85" s="8">
        <f t="shared" si="5"/>
        <v>147.47225806451283</v>
      </c>
      <c r="G85" s="8">
        <f t="shared" si="9"/>
        <v>2307.0590322580597</v>
      </c>
      <c r="H85" s="6">
        <f t="shared" si="6"/>
        <v>415</v>
      </c>
    </row>
    <row r="86" spans="1:8" x14ac:dyDescent="0.25">
      <c r="A86" s="6">
        <v>420</v>
      </c>
      <c r="B86" s="5">
        <v>44659.37572916667</v>
      </c>
      <c r="C86">
        <v>58</v>
      </c>
      <c r="D86" s="8">
        <f t="shared" si="7"/>
        <v>0.69677419354837156</v>
      </c>
      <c r="E86" s="8">
        <f t="shared" si="8"/>
        <v>0.3553548387096695</v>
      </c>
      <c r="F86" s="8">
        <f t="shared" si="5"/>
        <v>149.24903225806119</v>
      </c>
      <c r="G86" s="8">
        <f t="shared" si="9"/>
        <v>2308.8358064516078</v>
      </c>
      <c r="H86" s="6">
        <f t="shared" si="6"/>
        <v>420</v>
      </c>
    </row>
    <row r="87" spans="1:8" x14ac:dyDescent="0.25">
      <c r="A87" s="6">
        <v>425</v>
      </c>
      <c r="B87" s="5">
        <v>44659.375787037039</v>
      </c>
      <c r="C87">
        <v>58</v>
      </c>
      <c r="D87" s="8">
        <f t="shared" si="7"/>
        <v>0.69677419354837156</v>
      </c>
      <c r="E87" s="8">
        <f t="shared" si="8"/>
        <v>0.3553548387096695</v>
      </c>
      <c r="F87" s="8">
        <f t="shared" si="5"/>
        <v>151.02580645160953</v>
      </c>
      <c r="G87" s="8">
        <f t="shared" si="9"/>
        <v>2310.612580645156</v>
      </c>
      <c r="H87" s="6">
        <f t="shared" si="6"/>
        <v>425</v>
      </c>
    </row>
    <row r="88" spans="1:8" x14ac:dyDescent="0.25">
      <c r="A88" s="6">
        <v>430</v>
      </c>
      <c r="B88" s="5">
        <v>44659.375844907408</v>
      </c>
      <c r="C88">
        <v>57.6</v>
      </c>
      <c r="D88" s="8">
        <f t="shared" si="7"/>
        <v>0.29677419354837298</v>
      </c>
      <c r="E88" s="8">
        <f t="shared" si="8"/>
        <v>0.15135483870967023</v>
      </c>
      <c r="F88" s="8">
        <f t="shared" si="5"/>
        <v>65.082580645158203</v>
      </c>
      <c r="G88" s="8">
        <f t="shared" si="9"/>
        <v>2311.3693548387041</v>
      </c>
      <c r="H88" s="6">
        <f t="shared" si="6"/>
        <v>430</v>
      </c>
    </row>
    <row r="89" spans="1:8" x14ac:dyDescent="0.25">
      <c r="A89" s="6">
        <v>435</v>
      </c>
      <c r="B89" s="5">
        <v>44659.375902777778</v>
      </c>
      <c r="C89">
        <v>57.6</v>
      </c>
      <c r="D89" s="8">
        <f t="shared" si="7"/>
        <v>0.29677419354837298</v>
      </c>
      <c r="E89" s="8">
        <f t="shared" si="8"/>
        <v>0.15135483870967023</v>
      </c>
      <c r="F89" s="8">
        <f t="shared" si="5"/>
        <v>65.839354838706555</v>
      </c>
      <c r="G89" s="8">
        <f t="shared" si="9"/>
        <v>2312.1261290322523</v>
      </c>
      <c r="H89" s="6">
        <f t="shared" si="6"/>
        <v>435</v>
      </c>
    </row>
    <row r="90" spans="1:8" x14ac:dyDescent="0.25">
      <c r="A90" s="6">
        <v>440</v>
      </c>
      <c r="B90" s="5">
        <v>44659.375960648147</v>
      </c>
      <c r="C90">
        <v>58</v>
      </c>
      <c r="D90" s="8">
        <f t="shared" si="7"/>
        <v>0.69677419354837156</v>
      </c>
      <c r="E90" s="8">
        <f t="shared" si="8"/>
        <v>0.3553548387096695</v>
      </c>
      <c r="F90" s="8">
        <f t="shared" si="5"/>
        <v>156.35612903225459</v>
      </c>
      <c r="G90" s="8">
        <f t="shared" si="9"/>
        <v>2313.9029032258004</v>
      </c>
      <c r="H90" s="6">
        <f t="shared" si="6"/>
        <v>440</v>
      </c>
    </row>
    <row r="91" spans="1:8" x14ac:dyDescent="0.25">
      <c r="A91" s="6">
        <v>445</v>
      </c>
      <c r="B91" s="5">
        <v>44659.376018518517</v>
      </c>
      <c r="C91">
        <v>57.6</v>
      </c>
      <c r="D91" s="8">
        <f t="shared" si="7"/>
        <v>0.29677419354837298</v>
      </c>
      <c r="E91" s="8">
        <f t="shared" si="8"/>
        <v>0.15135483870967023</v>
      </c>
      <c r="F91" s="8">
        <f t="shared" si="5"/>
        <v>67.352903225803246</v>
      </c>
      <c r="G91" s="8">
        <f t="shared" si="9"/>
        <v>2314.6596774193486</v>
      </c>
      <c r="H91" s="6">
        <f t="shared" si="6"/>
        <v>445</v>
      </c>
    </row>
    <row r="92" spans="1:8" x14ac:dyDescent="0.25">
      <c r="A92" s="6">
        <v>450</v>
      </c>
      <c r="B92" s="5">
        <v>44659.376076388886</v>
      </c>
      <c r="C92">
        <v>58</v>
      </c>
      <c r="D92" s="8">
        <f t="shared" si="7"/>
        <v>0.69677419354837156</v>
      </c>
      <c r="E92" s="8">
        <f t="shared" si="8"/>
        <v>0.3553548387096695</v>
      </c>
      <c r="F92" s="8">
        <f t="shared" si="5"/>
        <v>159.90967741935128</v>
      </c>
      <c r="G92" s="8">
        <f t="shared" si="9"/>
        <v>2316.4364516128967</v>
      </c>
      <c r="H92" s="6">
        <f t="shared" si="6"/>
        <v>450</v>
      </c>
    </row>
    <row r="93" spans="1:8" x14ac:dyDescent="0.25">
      <c r="A93" s="6">
        <v>455</v>
      </c>
      <c r="B93" s="5">
        <v>44659.376134259262</v>
      </c>
      <c r="C93">
        <v>57.6</v>
      </c>
      <c r="D93" s="8">
        <f t="shared" si="7"/>
        <v>0.29677419354837298</v>
      </c>
      <c r="E93" s="8">
        <f t="shared" si="8"/>
        <v>0.15135483870967023</v>
      </c>
      <c r="F93" s="8">
        <f t="shared" si="5"/>
        <v>68.866451612899951</v>
      </c>
      <c r="G93" s="8">
        <f t="shared" si="9"/>
        <v>2317.1932258064448</v>
      </c>
      <c r="H93" s="6">
        <f t="shared" si="6"/>
        <v>455</v>
      </c>
    </row>
    <row r="94" spans="1:8" x14ac:dyDescent="0.25">
      <c r="A94" s="6">
        <v>460</v>
      </c>
      <c r="B94" s="5">
        <v>44659.376192129632</v>
      </c>
      <c r="C94">
        <v>57.6</v>
      </c>
      <c r="D94" s="8">
        <f t="shared" si="7"/>
        <v>0.29677419354837298</v>
      </c>
      <c r="E94" s="8">
        <f t="shared" si="8"/>
        <v>0.15135483870967023</v>
      </c>
      <c r="F94" s="8">
        <f t="shared" si="5"/>
        <v>69.623225806448303</v>
      </c>
      <c r="G94" s="8">
        <f t="shared" si="9"/>
        <v>2317.949999999993</v>
      </c>
      <c r="H94" s="6">
        <f t="shared" si="6"/>
        <v>460</v>
      </c>
    </row>
    <row r="95" spans="1:8" x14ac:dyDescent="0.25">
      <c r="A95" s="6">
        <v>465</v>
      </c>
      <c r="B95" s="5">
        <v>44659.376250000001</v>
      </c>
      <c r="C95">
        <v>58</v>
      </c>
      <c r="D95" s="8">
        <f t="shared" si="7"/>
        <v>0.69677419354837156</v>
      </c>
      <c r="E95" s="8">
        <f t="shared" si="8"/>
        <v>0.3553548387096695</v>
      </c>
      <c r="F95" s="8">
        <f t="shared" si="5"/>
        <v>165.23999999999631</v>
      </c>
      <c r="G95" s="8">
        <f t="shared" si="9"/>
        <v>2319.7267741935411</v>
      </c>
      <c r="H95" s="6">
        <f t="shared" si="6"/>
        <v>465</v>
      </c>
    </row>
    <row r="96" spans="1:8" x14ac:dyDescent="0.25">
      <c r="A96" s="6">
        <v>470</v>
      </c>
      <c r="B96" s="5">
        <v>44659.376307870371</v>
      </c>
      <c r="C96">
        <v>58</v>
      </c>
      <c r="D96" s="8">
        <f t="shared" si="7"/>
        <v>0.69677419354837156</v>
      </c>
      <c r="E96" s="8">
        <f t="shared" si="8"/>
        <v>0.3553548387096695</v>
      </c>
      <c r="F96" s="8">
        <f t="shared" si="5"/>
        <v>167.01677419354468</v>
      </c>
      <c r="G96" s="8">
        <f t="shared" si="9"/>
        <v>2321.5035483870893</v>
      </c>
      <c r="H96" s="6">
        <f t="shared" si="6"/>
        <v>470</v>
      </c>
    </row>
    <row r="97" spans="1:8" x14ac:dyDescent="0.25">
      <c r="A97" s="6">
        <v>475</v>
      </c>
      <c r="B97" s="5">
        <v>44659.37636574074</v>
      </c>
      <c r="C97">
        <v>58</v>
      </c>
      <c r="D97" s="8">
        <f t="shared" si="7"/>
        <v>0.69677419354837156</v>
      </c>
      <c r="E97" s="8">
        <f t="shared" si="8"/>
        <v>0.3553548387096695</v>
      </c>
      <c r="F97" s="8">
        <f t="shared" si="5"/>
        <v>168.79354838709301</v>
      </c>
      <c r="G97" s="8">
        <f t="shared" si="9"/>
        <v>2323.2803225806374</v>
      </c>
      <c r="H97" s="6">
        <f t="shared" si="6"/>
        <v>475</v>
      </c>
    </row>
    <row r="98" spans="1:8" x14ac:dyDescent="0.25">
      <c r="B98" s="5"/>
    </row>
    <row r="99" spans="1:8" x14ac:dyDescent="0.25">
      <c r="B99" s="5"/>
    </row>
    <row r="100" spans="1:8" x14ac:dyDescent="0.25">
      <c r="B100" s="5"/>
    </row>
    <row r="101" spans="1:8" x14ac:dyDescent="0.25">
      <c r="B101" s="5"/>
    </row>
    <row r="102" spans="1:8" x14ac:dyDescent="0.25">
      <c r="B102" s="5"/>
    </row>
    <row r="103" spans="1:8" x14ac:dyDescent="0.25">
      <c r="B103" s="5"/>
    </row>
    <row r="104" spans="1:8" x14ac:dyDescent="0.25">
      <c r="B104" s="5"/>
    </row>
    <row r="105" spans="1:8" x14ac:dyDescent="0.25">
      <c r="B105" s="5"/>
    </row>
    <row r="106" spans="1:8" x14ac:dyDescent="0.25">
      <c r="B106" s="5"/>
    </row>
    <row r="107" spans="1:8" x14ac:dyDescent="0.25">
      <c r="B107" s="5"/>
    </row>
    <row r="108" spans="1:8" x14ac:dyDescent="0.25">
      <c r="B108" s="5"/>
    </row>
    <row r="109" spans="1:8" x14ac:dyDescent="0.25">
      <c r="B109" s="5"/>
    </row>
    <row r="110" spans="1:8" x14ac:dyDescent="0.25">
      <c r="B110" s="5"/>
    </row>
    <row r="111" spans="1:8" x14ac:dyDescent="0.25">
      <c r="B111" s="5"/>
    </row>
    <row r="112" spans="1:8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c59e6952-6ad4-4ea4-89e9-b06a4df4dc3d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4273dec-37a7-4a66-b7c6-25bc27f53e7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2022-05-16T16:49:15Z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