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_Forest_Project\Streams\Stream_DG\Dilution_gaging_calculated\5\"/>
    </mc:Choice>
  </mc:AlternateContent>
  <xr:revisionPtr revIDLastSave="0" documentId="13_ncr:1_{86F37ADA-F08D-4EF7-8CF3-8C7A08FD3D5A}" xr6:coauthVersionLast="47" xr6:coauthVersionMax="47" xr10:uidLastSave="{00000000-0000-0000-0000-000000000000}"/>
  <bookViews>
    <workbookView xWindow="28680" yWindow="-120" windowWidth="24240" windowHeight="17520" xr2:uid="{00000000-000D-0000-FFFF-FFFF00000000}"/>
  </bookViews>
  <sheets>
    <sheet name="Bradford_template" sheetId="2" r:id="rId1"/>
    <sheet name="Dilution_gaging_exampl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2" i="2"/>
  <c r="E2" i="2" l="1"/>
  <c r="D13" i="1"/>
  <c r="D2" i="1"/>
  <c r="K5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7" i="2"/>
  <c r="F7" i="2" s="1"/>
  <c r="E6" i="2"/>
  <c r="F6" i="2" s="1"/>
  <c r="E5" i="2"/>
  <c r="F5" i="2" s="1"/>
  <c r="E4" i="2"/>
  <c r="F4" i="2" s="1"/>
  <c r="E3" i="2"/>
  <c r="F3" i="2" s="1"/>
  <c r="H7" i="2"/>
  <c r="H6" i="2"/>
  <c r="H5" i="2"/>
  <c r="H4" i="2"/>
  <c r="H3" i="2"/>
  <c r="H2" i="2"/>
  <c r="K7" i="2" l="1"/>
  <c r="K12" i="2" s="1"/>
  <c r="G2" i="2"/>
  <c r="F2" i="2"/>
  <c r="K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F242" i="1" s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2" i="1"/>
  <c r="D331" i="1"/>
  <c r="F331" i="1" s="1"/>
  <c r="D330" i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D323" i="1"/>
  <c r="F323" i="1" s="1"/>
  <c r="D322" i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D315" i="1"/>
  <c r="F315" i="1" s="1"/>
  <c r="D314" i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D307" i="1"/>
  <c r="F307" i="1" s="1"/>
  <c r="D306" i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D299" i="1"/>
  <c r="F299" i="1" s="1"/>
  <c r="D298" i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D291" i="1"/>
  <c r="F291" i="1" s="1"/>
  <c r="D290" i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D283" i="1"/>
  <c r="F283" i="1" s="1"/>
  <c r="D282" i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D275" i="1"/>
  <c r="F275" i="1" s="1"/>
  <c r="D274" i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D267" i="1"/>
  <c r="F267" i="1" s="1"/>
  <c r="D266" i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D259" i="1"/>
  <c r="F259" i="1" s="1"/>
  <c r="D258" i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D251" i="1"/>
  <c r="F251" i="1" s="1"/>
  <c r="D250" i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D243" i="1"/>
  <c r="F243" i="1" s="1"/>
  <c r="D242" i="1"/>
  <c r="D241" i="1"/>
  <c r="F241" i="1" s="1"/>
  <c r="D240" i="1"/>
  <c r="D239" i="1"/>
  <c r="F239" i="1" s="1"/>
  <c r="D238" i="1"/>
  <c r="F238" i="1" s="1"/>
  <c r="D237" i="1"/>
  <c r="F237" i="1" s="1"/>
  <c r="D236" i="1"/>
  <c r="D235" i="1"/>
  <c r="F235" i="1" s="1"/>
  <c r="D234" i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D227" i="1"/>
  <c r="F227" i="1" s="1"/>
  <c r="D226" i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D219" i="1"/>
  <c r="F219" i="1" s="1"/>
  <c r="D218" i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D211" i="1"/>
  <c r="F211" i="1" s="1"/>
  <c r="D210" i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D203" i="1"/>
  <c r="F203" i="1" s="1"/>
  <c r="D202" i="1"/>
  <c r="D201" i="1"/>
  <c r="F201" i="1" s="1"/>
  <c r="D200" i="1"/>
  <c r="F200" i="1" s="1"/>
  <c r="D199" i="1"/>
  <c r="F199" i="1" s="1"/>
  <c r="F198" i="1"/>
  <c r="D198" i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F144" i="1"/>
  <c r="D144" i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F91" i="1"/>
  <c r="D91" i="1"/>
  <c r="D90" i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D17" i="1"/>
  <c r="F17" i="1" s="1"/>
  <c r="D16" i="1"/>
  <c r="F16" i="1" s="1"/>
  <c r="D15" i="1"/>
  <c r="F15" i="1" s="1"/>
  <c r="D14" i="1"/>
  <c r="F14" i="1" s="1"/>
  <c r="F13" i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K9" i="2" l="1"/>
  <c r="K10" i="2" s="1"/>
  <c r="G3" i="2"/>
  <c r="F202" i="1"/>
  <c r="F210" i="1"/>
  <c r="F218" i="1"/>
  <c r="F226" i="1"/>
  <c r="F234" i="1"/>
  <c r="F258" i="1"/>
  <c r="F266" i="1"/>
  <c r="F274" i="1"/>
  <c r="F282" i="1"/>
  <c r="F290" i="1"/>
  <c r="F298" i="1"/>
  <c r="F306" i="1"/>
  <c r="F314" i="1"/>
  <c r="F322" i="1"/>
  <c r="F330" i="1"/>
  <c r="F250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18" i="1"/>
  <c r="F34" i="1"/>
  <c r="F42" i="1"/>
  <c r="F90" i="1"/>
  <c r="F98" i="1"/>
  <c r="F106" i="1"/>
  <c r="F114" i="1"/>
  <c r="F122" i="1"/>
  <c r="F130" i="1"/>
  <c r="F138" i="1"/>
  <c r="F240" i="1"/>
  <c r="K7" i="1"/>
  <c r="G2" i="1"/>
  <c r="F2" i="1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K8" i="1"/>
  <c r="K9" i="1" s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K12" i="1"/>
  <c r="K6" i="2" l="1"/>
  <c r="K11" i="2" s="1"/>
  <c r="K6" i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tc={0331331D-E540-4F57-B7EB-8C49FDB59BE9}</author>
    <author>tc={F9B320BB-E17C-4D37-9AE4-9E7B3D3DE0DE}</author>
    <author>tc={F0E65D90-981B-48EC-AF30-A9C78CF018BD}</author>
    <author>tc={9E786331-F6F8-4FB7-8021-E05422877840}</author>
    <author>tc={183921F7-CCEC-4668-8B5D-EA5901B34520}</author>
    <author>tc={C5DB3CDB-2E50-483E-8A2B-80EA4506444B}</author>
    <author>tc={00BCB38A-93CD-4D3B-8662-803CF01FAB3B}</author>
    <author>tc={35BA1CC2-8D13-4466-B19B-197065FED556}</author>
    <author>tc={4009A4EB-EEE3-4E0D-97C4-41CB58644B1C}</author>
  </authors>
  <commentList>
    <comment ref="K4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<sst xmlns="http://schemas.openxmlformats.org/spreadsheetml/2006/main" count="130" uniqueCount="48">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</sst>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Bradford_template!$E$1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Bradford_template!$H$2:$H$463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</c:numCache>
            </c:numRef>
          </c:xVal>
          <c:yVal>
            <c:numRef>
              <c:f>Bradford_template!$E$2:$E$463</c:f>
              <c:numCache>
                <c:formatCode>0.00</c:formatCode>
                <c:ptCount val="462"/>
                <c:pt idx="0">
                  <c:v>4.7600000000007442E-2</c:v>
                </c:pt>
                <c:pt idx="1">
                  <c:v>-3.3999999999932838E-3</c:v>
                </c:pt>
                <c:pt idx="2">
                  <c:v>-3.3999999999932838E-3</c:v>
                </c:pt>
                <c:pt idx="3">
                  <c:v>-3.3999999999932838E-3</c:v>
                </c:pt>
                <c:pt idx="4">
                  <c:v>-3.3999999999932838E-3</c:v>
                </c:pt>
                <c:pt idx="5">
                  <c:v>-3.3999999999932838E-3</c:v>
                </c:pt>
                <c:pt idx="6">
                  <c:v>-3.3999999999932838E-3</c:v>
                </c:pt>
                <c:pt idx="7">
                  <c:v>-3.3999999999932838E-3</c:v>
                </c:pt>
                <c:pt idx="8">
                  <c:v>-3.3999999999932838E-3</c:v>
                </c:pt>
                <c:pt idx="9">
                  <c:v>-3.3999999999932838E-3</c:v>
                </c:pt>
                <c:pt idx="10">
                  <c:v>-3.3999999999932838E-3</c:v>
                </c:pt>
                <c:pt idx="11">
                  <c:v>-3.3999999999932838E-3</c:v>
                </c:pt>
                <c:pt idx="12">
                  <c:v>-3.3999999999932838E-3</c:v>
                </c:pt>
                <c:pt idx="13">
                  <c:v>-3.3999999999932838E-3</c:v>
                </c:pt>
                <c:pt idx="14">
                  <c:v>-3.3999999999932838E-3</c:v>
                </c:pt>
                <c:pt idx="15">
                  <c:v>0.25160000000000671</c:v>
                </c:pt>
                <c:pt idx="16">
                  <c:v>3.8726000000000074</c:v>
                </c:pt>
                <c:pt idx="17">
                  <c:v>3.3626000000000076</c:v>
                </c:pt>
                <c:pt idx="18">
                  <c:v>33.095600000000005</c:v>
                </c:pt>
                <c:pt idx="19">
                  <c:v>36.104600000000005</c:v>
                </c:pt>
                <c:pt idx="20">
                  <c:v>28.760600000000007</c:v>
                </c:pt>
                <c:pt idx="21">
                  <c:v>46.559600000000003</c:v>
                </c:pt>
                <c:pt idx="22">
                  <c:v>40.235600000000012</c:v>
                </c:pt>
                <c:pt idx="23">
                  <c:v>40.133600000000008</c:v>
                </c:pt>
                <c:pt idx="24">
                  <c:v>36.410600000000017</c:v>
                </c:pt>
                <c:pt idx="25">
                  <c:v>33.80960000000001</c:v>
                </c:pt>
                <c:pt idx="26">
                  <c:v>32.024600000000007</c:v>
                </c:pt>
                <c:pt idx="27">
                  <c:v>22.946600000000011</c:v>
                </c:pt>
                <c:pt idx="28">
                  <c:v>23.86460000000001</c:v>
                </c:pt>
                <c:pt idx="29">
                  <c:v>25.955600000000008</c:v>
                </c:pt>
                <c:pt idx="30">
                  <c:v>21.110600000000005</c:v>
                </c:pt>
                <c:pt idx="31">
                  <c:v>19.325600000000005</c:v>
                </c:pt>
                <c:pt idx="32">
                  <c:v>21.212600000000009</c:v>
                </c:pt>
                <c:pt idx="33">
                  <c:v>15.245600000000007</c:v>
                </c:pt>
                <c:pt idx="34">
                  <c:v>13.460600000000007</c:v>
                </c:pt>
                <c:pt idx="35">
                  <c:v>14.327600000000007</c:v>
                </c:pt>
                <c:pt idx="36">
                  <c:v>10.196600000000011</c:v>
                </c:pt>
                <c:pt idx="37">
                  <c:v>8.0546000000000095</c:v>
                </c:pt>
                <c:pt idx="38">
                  <c:v>8.003600000000004</c:v>
                </c:pt>
                <c:pt idx="39">
                  <c:v>7.5956000000000063</c:v>
                </c:pt>
                <c:pt idx="40">
                  <c:v>5.0456000000000056</c:v>
                </c:pt>
                <c:pt idx="41">
                  <c:v>5.9636000000000049</c:v>
                </c:pt>
                <c:pt idx="42">
                  <c:v>5.3516000000000101</c:v>
                </c:pt>
                <c:pt idx="43">
                  <c:v>5.5556000000000063</c:v>
                </c:pt>
                <c:pt idx="44">
                  <c:v>4.4336000000000046</c:v>
                </c:pt>
                <c:pt idx="45">
                  <c:v>3.4646000000000088</c:v>
                </c:pt>
                <c:pt idx="46">
                  <c:v>4.1786000000000048</c:v>
                </c:pt>
                <c:pt idx="47">
                  <c:v>4.6376000000000079</c:v>
                </c:pt>
                <c:pt idx="48">
                  <c:v>3.1586000000000047</c:v>
                </c:pt>
                <c:pt idx="49">
                  <c:v>3.0566000000000102</c:v>
                </c:pt>
                <c:pt idx="50">
                  <c:v>3.3116000000000105</c:v>
                </c:pt>
                <c:pt idx="51">
                  <c:v>2.6996000000000091</c:v>
                </c:pt>
                <c:pt idx="52">
                  <c:v>2.8526000000000074</c:v>
                </c:pt>
                <c:pt idx="53">
                  <c:v>2.0366000000000066</c:v>
                </c:pt>
                <c:pt idx="54">
                  <c:v>1.8326000000000076</c:v>
                </c:pt>
                <c:pt idx="55">
                  <c:v>1.6286000000000083</c:v>
                </c:pt>
                <c:pt idx="56">
                  <c:v>1.3736000000000081</c:v>
                </c:pt>
                <c:pt idx="57">
                  <c:v>1.2716000000000067</c:v>
                </c:pt>
                <c:pt idx="58">
                  <c:v>1.8326000000000076</c:v>
                </c:pt>
                <c:pt idx="59">
                  <c:v>1.475600000000006</c:v>
                </c:pt>
                <c:pt idx="60">
                  <c:v>1.2206000000000059</c:v>
                </c:pt>
                <c:pt idx="61">
                  <c:v>1.3226000000000075</c:v>
                </c:pt>
                <c:pt idx="62">
                  <c:v>0.710600000000006</c:v>
                </c:pt>
                <c:pt idx="63">
                  <c:v>0.91460000000000896</c:v>
                </c:pt>
                <c:pt idx="64">
                  <c:v>0.91460000000000896</c:v>
                </c:pt>
                <c:pt idx="65">
                  <c:v>0.65960000000000896</c:v>
                </c:pt>
                <c:pt idx="66">
                  <c:v>0.76160000000000672</c:v>
                </c:pt>
                <c:pt idx="67">
                  <c:v>0.86360000000000814</c:v>
                </c:pt>
                <c:pt idx="68">
                  <c:v>0.65960000000000896</c:v>
                </c:pt>
                <c:pt idx="69">
                  <c:v>0.65960000000000896</c:v>
                </c:pt>
                <c:pt idx="70">
                  <c:v>0.60860000000000813</c:v>
                </c:pt>
                <c:pt idx="71">
                  <c:v>0.55760000000000742</c:v>
                </c:pt>
                <c:pt idx="72">
                  <c:v>0.455600000000006</c:v>
                </c:pt>
                <c:pt idx="73">
                  <c:v>0.55760000000000742</c:v>
                </c:pt>
                <c:pt idx="74">
                  <c:v>0.50660000000000671</c:v>
                </c:pt>
                <c:pt idx="75">
                  <c:v>0.4046000000000089</c:v>
                </c:pt>
                <c:pt idx="76">
                  <c:v>0.30260000000000742</c:v>
                </c:pt>
                <c:pt idx="77">
                  <c:v>0.30260000000000742</c:v>
                </c:pt>
                <c:pt idx="78">
                  <c:v>0.25160000000000671</c:v>
                </c:pt>
                <c:pt idx="79">
                  <c:v>0.30260000000000742</c:v>
                </c:pt>
                <c:pt idx="80">
                  <c:v>0.14960000000000889</c:v>
                </c:pt>
                <c:pt idx="81">
                  <c:v>0.25160000000000671</c:v>
                </c:pt>
                <c:pt idx="82">
                  <c:v>0.25160000000000671</c:v>
                </c:pt>
                <c:pt idx="83">
                  <c:v>0.200600000000006</c:v>
                </c:pt>
                <c:pt idx="84">
                  <c:v>0.200600000000006</c:v>
                </c:pt>
                <c:pt idx="85">
                  <c:v>0.200600000000006</c:v>
                </c:pt>
                <c:pt idx="86">
                  <c:v>0.200600000000006</c:v>
                </c:pt>
                <c:pt idx="87">
                  <c:v>0.30260000000000742</c:v>
                </c:pt>
                <c:pt idx="88">
                  <c:v>0.200600000000006</c:v>
                </c:pt>
                <c:pt idx="89">
                  <c:v>0.200600000000006</c:v>
                </c:pt>
                <c:pt idx="90">
                  <c:v>9.8600000000008167E-2</c:v>
                </c:pt>
                <c:pt idx="91">
                  <c:v>9.8600000000008167E-2</c:v>
                </c:pt>
                <c:pt idx="92">
                  <c:v>0.14960000000000889</c:v>
                </c:pt>
                <c:pt idx="93">
                  <c:v>9.8600000000008167E-2</c:v>
                </c:pt>
                <c:pt idx="94">
                  <c:v>9.8600000000008167E-2</c:v>
                </c:pt>
                <c:pt idx="95">
                  <c:v>0.14960000000000889</c:v>
                </c:pt>
                <c:pt idx="96">
                  <c:v>9.8600000000008167E-2</c:v>
                </c:pt>
                <c:pt idx="97">
                  <c:v>0.14960000000000889</c:v>
                </c:pt>
                <c:pt idx="98">
                  <c:v>9.8600000000008167E-2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'[1]Dilution Gaging'!$C$1</c:f>
              <c:strCache>
                <c:ptCount val="1"/>
                <c:pt idx="0">
                  <c:v>SpC (uS/cm)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'[1]Dilution Gaging'!$B$2:$B$2006</c:f>
              <c:numCache>
                <c:formatCode>General</c:formatCode>
                <c:ptCount val="200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</c:numCache>
            </c:numRef>
          </c:xVal>
          <c:yVal>
            <c:numRef>
              <c:f>'[1]Dilution Gaging'!$E$2:$E$2011</c:f>
              <c:numCache>
                <c:formatCode>General</c:formatCode>
                <c:ptCount val="2010"/>
                <c:pt idx="0">
                  <c:v>-0.10166666666667368</c:v>
                </c:pt>
                <c:pt idx="1">
                  <c:v>-1.6666666666793617E-3</c:v>
                </c:pt>
                <c:pt idx="2">
                  <c:v>4.8333333333317796E-2</c:v>
                </c:pt>
                <c:pt idx="3">
                  <c:v>4.8333333333317796E-2</c:v>
                </c:pt>
                <c:pt idx="4">
                  <c:v>9.8333333333329165E-2</c:v>
                </c:pt>
                <c:pt idx="5">
                  <c:v>9.8333333333329165E-2</c:v>
                </c:pt>
                <c:pt idx="6">
                  <c:v>0.14833333333332632</c:v>
                </c:pt>
                <c:pt idx="7">
                  <c:v>0.19833333333332348</c:v>
                </c:pt>
                <c:pt idx="8">
                  <c:v>0.19833333333332348</c:v>
                </c:pt>
                <c:pt idx="9">
                  <c:v>-5.166666666667652E-2</c:v>
                </c:pt>
                <c:pt idx="10">
                  <c:v>-0.15166666666667084</c:v>
                </c:pt>
                <c:pt idx="11">
                  <c:v>-0.15166666666667084</c:v>
                </c:pt>
                <c:pt idx="12">
                  <c:v>-0.15166666666667084</c:v>
                </c:pt>
                <c:pt idx="13">
                  <c:v>-0.15166666666667084</c:v>
                </c:pt>
                <c:pt idx="14">
                  <c:v>-0.10166666666667368</c:v>
                </c:pt>
                <c:pt idx="15">
                  <c:v>-0.10166666666667368</c:v>
                </c:pt>
                <c:pt idx="16">
                  <c:v>-5.166666666667652E-2</c:v>
                </c:pt>
                <c:pt idx="17">
                  <c:v>-1.6666666666793617E-3</c:v>
                </c:pt>
                <c:pt idx="18">
                  <c:v>-5.166666666667652E-2</c:v>
                </c:pt>
                <c:pt idx="19">
                  <c:v>-5.166666666667652E-2</c:v>
                </c:pt>
                <c:pt idx="20">
                  <c:v>4.8333333333317796E-2</c:v>
                </c:pt>
                <c:pt idx="21">
                  <c:v>4.8333333333317796E-2</c:v>
                </c:pt>
                <c:pt idx="22">
                  <c:v>-1.6666666666793617E-3</c:v>
                </c:pt>
                <c:pt idx="23">
                  <c:v>-5.166666666667652E-2</c:v>
                </c:pt>
                <c:pt idx="24">
                  <c:v>4.8333333333317796E-2</c:v>
                </c:pt>
                <c:pt idx="25">
                  <c:v>4.8333333333317796E-2</c:v>
                </c:pt>
                <c:pt idx="26">
                  <c:v>9.8333333333329165E-2</c:v>
                </c:pt>
                <c:pt idx="27">
                  <c:v>4.8333333333317796E-2</c:v>
                </c:pt>
                <c:pt idx="28">
                  <c:v>-1.6666666666793617E-3</c:v>
                </c:pt>
                <c:pt idx="29">
                  <c:v>-1.6666666666793617E-3</c:v>
                </c:pt>
                <c:pt idx="30">
                  <c:v>-1.6666666666793617E-3</c:v>
                </c:pt>
                <c:pt idx="31">
                  <c:v>0.19833333333332348</c:v>
                </c:pt>
                <c:pt idx="32">
                  <c:v>0.24833333333332064</c:v>
                </c:pt>
                <c:pt idx="33">
                  <c:v>0.24833333333332064</c:v>
                </c:pt>
                <c:pt idx="34">
                  <c:v>0.19833333333332348</c:v>
                </c:pt>
                <c:pt idx="35">
                  <c:v>0.19833333333332348</c:v>
                </c:pt>
                <c:pt idx="36">
                  <c:v>4.8333333333317796E-2</c:v>
                </c:pt>
                <c:pt idx="37">
                  <c:v>4.8333333333317796E-2</c:v>
                </c:pt>
                <c:pt idx="38">
                  <c:v>4.8333333333317796E-2</c:v>
                </c:pt>
                <c:pt idx="39">
                  <c:v>9.8333333333329165E-2</c:v>
                </c:pt>
                <c:pt idx="40">
                  <c:v>0.14833333333332632</c:v>
                </c:pt>
                <c:pt idx="41">
                  <c:v>9.8333333333329165E-2</c:v>
                </c:pt>
                <c:pt idx="42">
                  <c:v>9.8333333333329165E-2</c:v>
                </c:pt>
                <c:pt idx="43">
                  <c:v>0.14833333333332632</c:v>
                </c:pt>
                <c:pt idx="44">
                  <c:v>0.19833333333332348</c:v>
                </c:pt>
                <c:pt idx="45">
                  <c:v>0.19833333333332348</c:v>
                </c:pt>
                <c:pt idx="46">
                  <c:v>0.24833333333332064</c:v>
                </c:pt>
                <c:pt idx="47">
                  <c:v>0.2983333333333178</c:v>
                </c:pt>
                <c:pt idx="48">
                  <c:v>0.2983333333333178</c:v>
                </c:pt>
                <c:pt idx="49">
                  <c:v>0.44833333333332348</c:v>
                </c:pt>
                <c:pt idx="50">
                  <c:v>0.59833333333332916</c:v>
                </c:pt>
                <c:pt idx="51">
                  <c:v>1.0983333333333292</c:v>
                </c:pt>
                <c:pt idx="52">
                  <c:v>1.1983333333333235</c:v>
                </c:pt>
                <c:pt idx="53">
                  <c:v>1.1983333333333235</c:v>
                </c:pt>
                <c:pt idx="54">
                  <c:v>1.2483333333333206</c:v>
                </c:pt>
                <c:pt idx="55">
                  <c:v>1.3983333333333263</c:v>
                </c:pt>
                <c:pt idx="56">
                  <c:v>1.4983333333333206</c:v>
                </c:pt>
                <c:pt idx="57">
                  <c:v>1.5983333333333292</c:v>
                </c:pt>
                <c:pt idx="58">
                  <c:v>1.6983333333333235</c:v>
                </c:pt>
                <c:pt idx="59">
                  <c:v>1.7483333333333206</c:v>
                </c:pt>
                <c:pt idx="60">
                  <c:v>1.7983333333333178</c:v>
                </c:pt>
                <c:pt idx="61">
                  <c:v>1.9983333333333206</c:v>
                </c:pt>
                <c:pt idx="62">
                  <c:v>2.0483333333333178</c:v>
                </c:pt>
                <c:pt idx="63">
                  <c:v>1.9983333333333206</c:v>
                </c:pt>
                <c:pt idx="64">
                  <c:v>1.9983333333333206</c:v>
                </c:pt>
                <c:pt idx="65">
                  <c:v>1.8983333333333263</c:v>
                </c:pt>
                <c:pt idx="66">
                  <c:v>1.8983333333333263</c:v>
                </c:pt>
                <c:pt idx="67">
                  <c:v>1.9483333333333235</c:v>
                </c:pt>
                <c:pt idx="68">
                  <c:v>1.9983333333333206</c:v>
                </c:pt>
                <c:pt idx="69">
                  <c:v>2.0483333333333178</c:v>
                </c:pt>
                <c:pt idx="70">
                  <c:v>2.0983333333333292</c:v>
                </c:pt>
                <c:pt idx="71">
                  <c:v>2.1483333333333263</c:v>
                </c:pt>
                <c:pt idx="72">
                  <c:v>2.2483333333333206</c:v>
                </c:pt>
                <c:pt idx="73">
                  <c:v>2.2983333333333178</c:v>
                </c:pt>
                <c:pt idx="74">
                  <c:v>2.3483333333333292</c:v>
                </c:pt>
                <c:pt idx="75">
                  <c:v>2.3483333333333292</c:v>
                </c:pt>
                <c:pt idx="76">
                  <c:v>2.3483333333333292</c:v>
                </c:pt>
                <c:pt idx="77">
                  <c:v>2.3483333333333292</c:v>
                </c:pt>
                <c:pt idx="78">
                  <c:v>2.2483333333333206</c:v>
                </c:pt>
                <c:pt idx="79">
                  <c:v>2.1483333333333263</c:v>
                </c:pt>
                <c:pt idx="80">
                  <c:v>2.1983333333333235</c:v>
                </c:pt>
                <c:pt idx="81">
                  <c:v>2.1483333333333263</c:v>
                </c:pt>
                <c:pt idx="82">
                  <c:v>2.1983333333333235</c:v>
                </c:pt>
                <c:pt idx="83">
                  <c:v>2.2983333333333178</c:v>
                </c:pt>
                <c:pt idx="84">
                  <c:v>2.2483333333333206</c:v>
                </c:pt>
                <c:pt idx="85">
                  <c:v>2.2483333333333206</c:v>
                </c:pt>
                <c:pt idx="86">
                  <c:v>2.2483333333333206</c:v>
                </c:pt>
                <c:pt idx="87">
                  <c:v>2.2483333333333206</c:v>
                </c:pt>
                <c:pt idx="88">
                  <c:v>2.2483333333333206</c:v>
                </c:pt>
                <c:pt idx="89">
                  <c:v>2.2983333333333178</c:v>
                </c:pt>
                <c:pt idx="90">
                  <c:v>2.2983333333333178</c:v>
                </c:pt>
                <c:pt idx="91">
                  <c:v>2.3483333333333292</c:v>
                </c:pt>
                <c:pt idx="92">
                  <c:v>2.3483333333333292</c:v>
                </c:pt>
                <c:pt idx="93">
                  <c:v>2.3983333333333263</c:v>
                </c:pt>
                <c:pt idx="94">
                  <c:v>2.3983333333333263</c:v>
                </c:pt>
                <c:pt idx="95">
                  <c:v>2.3983333333333263</c:v>
                </c:pt>
                <c:pt idx="96">
                  <c:v>2.3983333333333263</c:v>
                </c:pt>
                <c:pt idx="97">
                  <c:v>2.3983333333333263</c:v>
                </c:pt>
                <c:pt idx="98">
                  <c:v>2.4483333333333235</c:v>
                </c:pt>
                <c:pt idx="99">
                  <c:v>2.4983333333333206</c:v>
                </c:pt>
                <c:pt idx="100">
                  <c:v>2.4483333333333235</c:v>
                </c:pt>
                <c:pt idx="101">
                  <c:v>2.4483333333333235</c:v>
                </c:pt>
                <c:pt idx="102">
                  <c:v>2.4483333333333235</c:v>
                </c:pt>
                <c:pt idx="103">
                  <c:v>2.4483333333333235</c:v>
                </c:pt>
                <c:pt idx="104">
                  <c:v>2.4983333333333206</c:v>
                </c:pt>
                <c:pt idx="105">
                  <c:v>2.4983333333333206</c:v>
                </c:pt>
                <c:pt idx="106">
                  <c:v>2.5483333333333178</c:v>
                </c:pt>
                <c:pt idx="107">
                  <c:v>2.5483333333333178</c:v>
                </c:pt>
                <c:pt idx="108">
                  <c:v>2.4483333333333235</c:v>
                </c:pt>
                <c:pt idx="109">
                  <c:v>2.4483333333333235</c:v>
                </c:pt>
                <c:pt idx="110">
                  <c:v>2.4483333333333235</c:v>
                </c:pt>
                <c:pt idx="111">
                  <c:v>2.4483333333333235</c:v>
                </c:pt>
                <c:pt idx="112">
                  <c:v>2.4483333333333235</c:v>
                </c:pt>
                <c:pt idx="113">
                  <c:v>2.4483333333333235</c:v>
                </c:pt>
                <c:pt idx="114">
                  <c:v>2.4983333333333206</c:v>
                </c:pt>
                <c:pt idx="115">
                  <c:v>2.4483333333333235</c:v>
                </c:pt>
                <c:pt idx="116">
                  <c:v>2.4483333333333235</c:v>
                </c:pt>
                <c:pt idx="117">
                  <c:v>2.4483333333333235</c:v>
                </c:pt>
                <c:pt idx="118">
                  <c:v>2.4483333333333235</c:v>
                </c:pt>
                <c:pt idx="119">
                  <c:v>2.4483333333333235</c:v>
                </c:pt>
                <c:pt idx="120">
                  <c:v>2.4983333333333206</c:v>
                </c:pt>
                <c:pt idx="121">
                  <c:v>2.4983333333333206</c:v>
                </c:pt>
                <c:pt idx="122">
                  <c:v>2.4983333333333206</c:v>
                </c:pt>
                <c:pt idx="123">
                  <c:v>2.5483333333333178</c:v>
                </c:pt>
                <c:pt idx="124">
                  <c:v>2.6983333333333235</c:v>
                </c:pt>
                <c:pt idx="125">
                  <c:v>2.7483333333333206</c:v>
                </c:pt>
                <c:pt idx="126">
                  <c:v>2.8483333333333292</c:v>
                </c:pt>
                <c:pt idx="127">
                  <c:v>2.9983333333333206</c:v>
                </c:pt>
                <c:pt idx="128">
                  <c:v>3.2483333333333206</c:v>
                </c:pt>
                <c:pt idx="129">
                  <c:v>3.2983333333333178</c:v>
                </c:pt>
                <c:pt idx="130">
                  <c:v>3.3483333333333292</c:v>
                </c:pt>
                <c:pt idx="131">
                  <c:v>3.3983333333333263</c:v>
                </c:pt>
                <c:pt idx="132">
                  <c:v>3.3983333333333263</c:v>
                </c:pt>
                <c:pt idx="133">
                  <c:v>3.4483333333333235</c:v>
                </c:pt>
                <c:pt idx="134">
                  <c:v>3.5483333333333178</c:v>
                </c:pt>
                <c:pt idx="135">
                  <c:v>3.6983333333333235</c:v>
                </c:pt>
                <c:pt idx="136">
                  <c:v>3.8483333333333292</c:v>
                </c:pt>
                <c:pt idx="137">
                  <c:v>4.0483333333333178</c:v>
                </c:pt>
                <c:pt idx="138">
                  <c:v>4.2983333333333178</c:v>
                </c:pt>
                <c:pt idx="139">
                  <c:v>4.6983333333333235</c:v>
                </c:pt>
                <c:pt idx="140">
                  <c:v>5.5983333333333292</c:v>
                </c:pt>
                <c:pt idx="141">
                  <c:v>8.1983333333333235</c:v>
                </c:pt>
                <c:pt idx="142">
                  <c:v>9.8483333333333292</c:v>
                </c:pt>
                <c:pt idx="143">
                  <c:v>13.098333333333329</c:v>
                </c:pt>
                <c:pt idx="144">
                  <c:v>15.448333333333323</c:v>
                </c:pt>
                <c:pt idx="145">
                  <c:v>18.948333333333323</c:v>
                </c:pt>
                <c:pt idx="146">
                  <c:v>23.348333333333329</c:v>
                </c:pt>
                <c:pt idx="147">
                  <c:v>26.998333333333321</c:v>
                </c:pt>
                <c:pt idx="148">
                  <c:v>35.598333333333329</c:v>
                </c:pt>
                <c:pt idx="149">
                  <c:v>41.348333333333329</c:v>
                </c:pt>
                <c:pt idx="150">
                  <c:v>45.598333333333329</c:v>
                </c:pt>
                <c:pt idx="151">
                  <c:v>49.548333333333318</c:v>
                </c:pt>
                <c:pt idx="152">
                  <c:v>51.948333333333323</c:v>
                </c:pt>
                <c:pt idx="153">
                  <c:v>55.648333333333312</c:v>
                </c:pt>
                <c:pt idx="154">
                  <c:v>57.648333333333312</c:v>
                </c:pt>
                <c:pt idx="155">
                  <c:v>59.698333333333323</c:v>
                </c:pt>
                <c:pt idx="156">
                  <c:v>61.648333333333312</c:v>
                </c:pt>
                <c:pt idx="157">
                  <c:v>62.648333333333312</c:v>
                </c:pt>
                <c:pt idx="158">
                  <c:v>63.698333333333323</c:v>
                </c:pt>
                <c:pt idx="159">
                  <c:v>64.098333333333329</c:v>
                </c:pt>
                <c:pt idx="160">
                  <c:v>64.098333333333329</c:v>
                </c:pt>
                <c:pt idx="161">
                  <c:v>63.998333333333335</c:v>
                </c:pt>
                <c:pt idx="162">
                  <c:v>63.598333333333329</c:v>
                </c:pt>
                <c:pt idx="163">
                  <c:v>63.048333333333318</c:v>
                </c:pt>
                <c:pt idx="164">
                  <c:v>62.498333333333335</c:v>
                </c:pt>
                <c:pt idx="165">
                  <c:v>61.848333333333329</c:v>
                </c:pt>
                <c:pt idx="166">
                  <c:v>60.598333333333329</c:v>
                </c:pt>
                <c:pt idx="167">
                  <c:v>59.448333333333323</c:v>
                </c:pt>
                <c:pt idx="168">
                  <c:v>57.498333333333335</c:v>
                </c:pt>
                <c:pt idx="169">
                  <c:v>55.648333333333312</c:v>
                </c:pt>
                <c:pt idx="170">
                  <c:v>53.648333333333312</c:v>
                </c:pt>
                <c:pt idx="171">
                  <c:v>50.998333333333335</c:v>
                </c:pt>
                <c:pt idx="172">
                  <c:v>49.448333333333323</c:v>
                </c:pt>
                <c:pt idx="173">
                  <c:v>48.798333333333318</c:v>
                </c:pt>
                <c:pt idx="174">
                  <c:v>48.298333333333318</c:v>
                </c:pt>
                <c:pt idx="175">
                  <c:v>46.898333333333312</c:v>
                </c:pt>
                <c:pt idx="176">
                  <c:v>45.198333333333323</c:v>
                </c:pt>
                <c:pt idx="177">
                  <c:v>43.398333333333326</c:v>
                </c:pt>
                <c:pt idx="178">
                  <c:v>41.148333333333326</c:v>
                </c:pt>
                <c:pt idx="179">
                  <c:v>39.848333333333329</c:v>
                </c:pt>
                <c:pt idx="180">
                  <c:v>39.148333333333326</c:v>
                </c:pt>
                <c:pt idx="181">
                  <c:v>37.798333333333318</c:v>
                </c:pt>
                <c:pt idx="182">
                  <c:v>36.748333333333321</c:v>
                </c:pt>
                <c:pt idx="183">
                  <c:v>36.248333333333321</c:v>
                </c:pt>
                <c:pt idx="184">
                  <c:v>36.148333333333326</c:v>
                </c:pt>
                <c:pt idx="185">
                  <c:v>35.748333333333321</c:v>
                </c:pt>
                <c:pt idx="186">
                  <c:v>35.098333333333329</c:v>
                </c:pt>
                <c:pt idx="187">
                  <c:v>33.948333333333323</c:v>
                </c:pt>
                <c:pt idx="188">
                  <c:v>32.998333333333321</c:v>
                </c:pt>
                <c:pt idx="189">
                  <c:v>32.348333333333329</c:v>
                </c:pt>
                <c:pt idx="190">
                  <c:v>31.148333333333326</c:v>
                </c:pt>
                <c:pt idx="191">
                  <c:v>29.748333333333321</c:v>
                </c:pt>
                <c:pt idx="192">
                  <c:v>28.248333333333321</c:v>
                </c:pt>
                <c:pt idx="193">
                  <c:v>27.298333333333318</c:v>
                </c:pt>
                <c:pt idx="194">
                  <c:v>26.848333333333329</c:v>
                </c:pt>
                <c:pt idx="195">
                  <c:v>26.598333333333329</c:v>
                </c:pt>
                <c:pt idx="196">
                  <c:v>26.148333333333326</c:v>
                </c:pt>
                <c:pt idx="197">
                  <c:v>25.298333333333318</c:v>
                </c:pt>
                <c:pt idx="198">
                  <c:v>24.548333333333318</c:v>
                </c:pt>
                <c:pt idx="199">
                  <c:v>23.848333333333329</c:v>
                </c:pt>
                <c:pt idx="200">
                  <c:v>23.198333333333323</c:v>
                </c:pt>
                <c:pt idx="201">
                  <c:v>22.548333333333318</c:v>
                </c:pt>
                <c:pt idx="202">
                  <c:v>21.748333333333321</c:v>
                </c:pt>
                <c:pt idx="203">
                  <c:v>21.098333333333329</c:v>
                </c:pt>
                <c:pt idx="204">
                  <c:v>20.848333333333329</c:v>
                </c:pt>
                <c:pt idx="205">
                  <c:v>20.548333333333318</c:v>
                </c:pt>
                <c:pt idx="206">
                  <c:v>20.248333333333321</c:v>
                </c:pt>
                <c:pt idx="207">
                  <c:v>19.948333333333323</c:v>
                </c:pt>
                <c:pt idx="208">
                  <c:v>19.548333333333318</c:v>
                </c:pt>
                <c:pt idx="209">
                  <c:v>19.298333333333318</c:v>
                </c:pt>
                <c:pt idx="210">
                  <c:v>18.948333333333323</c:v>
                </c:pt>
                <c:pt idx="211">
                  <c:v>18.548333333333318</c:v>
                </c:pt>
                <c:pt idx="212">
                  <c:v>18.198333333333323</c:v>
                </c:pt>
                <c:pt idx="213">
                  <c:v>17.998333333333321</c:v>
                </c:pt>
                <c:pt idx="214">
                  <c:v>17.898333333333326</c:v>
                </c:pt>
                <c:pt idx="215">
                  <c:v>17.448333333333323</c:v>
                </c:pt>
                <c:pt idx="216">
                  <c:v>16.848333333333329</c:v>
                </c:pt>
                <c:pt idx="217">
                  <c:v>16.348333333333329</c:v>
                </c:pt>
                <c:pt idx="218">
                  <c:v>15.948333333333323</c:v>
                </c:pt>
                <c:pt idx="219">
                  <c:v>15.598333333333329</c:v>
                </c:pt>
                <c:pt idx="220">
                  <c:v>15.298333333333318</c:v>
                </c:pt>
                <c:pt idx="221">
                  <c:v>14.848333333333329</c:v>
                </c:pt>
                <c:pt idx="222">
                  <c:v>14.448333333333323</c:v>
                </c:pt>
                <c:pt idx="223">
                  <c:v>14.198333333333323</c:v>
                </c:pt>
                <c:pt idx="224">
                  <c:v>14.048333333333318</c:v>
                </c:pt>
                <c:pt idx="225">
                  <c:v>13.898333333333326</c:v>
                </c:pt>
                <c:pt idx="226">
                  <c:v>13.548333333333318</c:v>
                </c:pt>
                <c:pt idx="227">
                  <c:v>13.098333333333329</c:v>
                </c:pt>
                <c:pt idx="228">
                  <c:v>12.798333333333318</c:v>
                </c:pt>
                <c:pt idx="229">
                  <c:v>12.598333333333329</c:v>
                </c:pt>
                <c:pt idx="230">
                  <c:v>12.398333333333326</c:v>
                </c:pt>
                <c:pt idx="231">
                  <c:v>12.298333333333318</c:v>
                </c:pt>
                <c:pt idx="232">
                  <c:v>12.148333333333326</c:v>
                </c:pt>
                <c:pt idx="233">
                  <c:v>11.898333333333326</c:v>
                </c:pt>
                <c:pt idx="234">
                  <c:v>11.698333333333323</c:v>
                </c:pt>
                <c:pt idx="235">
                  <c:v>11.398333333333326</c:v>
                </c:pt>
                <c:pt idx="236">
                  <c:v>11.148333333333326</c:v>
                </c:pt>
                <c:pt idx="237">
                  <c:v>10.948333333333323</c:v>
                </c:pt>
                <c:pt idx="238">
                  <c:v>10.848333333333329</c:v>
                </c:pt>
                <c:pt idx="239">
                  <c:v>10.798333333333318</c:v>
                </c:pt>
                <c:pt idx="240">
                  <c:v>10.598333333333329</c:v>
                </c:pt>
                <c:pt idx="241">
                  <c:v>10.398333333333326</c:v>
                </c:pt>
                <c:pt idx="242">
                  <c:v>10.148333333333326</c:v>
                </c:pt>
                <c:pt idx="243">
                  <c:v>9.8483333333333292</c:v>
                </c:pt>
                <c:pt idx="244">
                  <c:v>9.6483333333333263</c:v>
                </c:pt>
                <c:pt idx="245">
                  <c:v>9.4483333333333235</c:v>
                </c:pt>
                <c:pt idx="246">
                  <c:v>9.3483333333333292</c:v>
                </c:pt>
                <c:pt idx="247">
                  <c:v>9.1483333333333263</c:v>
                </c:pt>
                <c:pt idx="248">
                  <c:v>8.9983333333333206</c:v>
                </c:pt>
                <c:pt idx="249">
                  <c:v>8.8983333333333263</c:v>
                </c:pt>
                <c:pt idx="250">
                  <c:v>8.6483333333333263</c:v>
                </c:pt>
                <c:pt idx="251">
                  <c:v>8.4983333333333206</c:v>
                </c:pt>
                <c:pt idx="252">
                  <c:v>8.3983333333333263</c:v>
                </c:pt>
                <c:pt idx="253">
                  <c:v>8.3483333333333292</c:v>
                </c:pt>
                <c:pt idx="254">
                  <c:v>8.2983333333333178</c:v>
                </c:pt>
                <c:pt idx="255">
                  <c:v>7.9483333333333235</c:v>
                </c:pt>
                <c:pt idx="256">
                  <c:v>7.8483333333333292</c:v>
                </c:pt>
                <c:pt idx="257">
                  <c:v>7.6983333333333235</c:v>
                </c:pt>
                <c:pt idx="258">
                  <c:v>7.6257325411874604</c:v>
                </c:pt>
                <c:pt idx="259">
                  <c:v>7.4018488935206506</c:v>
                </c:pt>
                <c:pt idx="260">
                  <c:v>7.1217929165518825</c:v>
                </c:pt>
                <c:pt idx="261">
                  <c:v>6.6797870133552948</c:v>
                </c:pt>
                <c:pt idx="262">
                  <c:v>6.5488511089532437</c:v>
                </c:pt>
                <c:pt idx="263">
                  <c:v>6.3059584832226108</c:v>
                </c:pt>
                <c:pt idx="264">
                  <c:v>5.8942569999068439</c:v>
                </c:pt>
                <c:pt idx="265">
                  <c:v>6.1962670548433749</c:v>
                </c:pt>
                <c:pt idx="266">
                  <c:v>6.0350011130492476</c:v>
                </c:pt>
                <c:pt idx="267">
                  <c:v>5.5678533640535761</c:v>
                </c:pt>
                <c:pt idx="268">
                  <c:v>5.0512048581702231</c:v>
                </c:pt>
                <c:pt idx="269">
                  <c:v>4.843120022484328</c:v>
                </c:pt>
                <c:pt idx="270">
                  <c:v>4.8605273840707071</c:v>
                </c:pt>
                <c:pt idx="271">
                  <c:v>4.8886279603357252</c:v>
                </c:pt>
                <c:pt idx="272">
                  <c:v>4.391320202654768</c:v>
                </c:pt>
                <c:pt idx="273">
                  <c:v>4.1306061613233283</c:v>
                </c:pt>
                <c:pt idx="274">
                  <c:v>4.271095331513024</c:v>
                </c:pt>
                <c:pt idx="275">
                  <c:v>4.0548267465924965</c:v>
                </c:pt>
                <c:pt idx="276">
                  <c:v>4.3349457259432427</c:v>
                </c:pt>
                <c:pt idx="277">
                  <c:v>4.3308355156507048</c:v>
                </c:pt>
                <c:pt idx="278">
                  <c:v>4.3368817872084975</c:v>
                </c:pt>
                <c:pt idx="279">
                  <c:v>4.1489485664935444</c:v>
                </c:pt>
                <c:pt idx="280">
                  <c:v>3.7793666007767968</c:v>
                </c:pt>
                <c:pt idx="281">
                  <c:v>3.7734346942418284</c:v>
                </c:pt>
                <c:pt idx="282">
                  <c:v>4.1135115041417407</c:v>
                </c:pt>
                <c:pt idx="283">
                  <c:v>4.2306609951822622</c:v>
                </c:pt>
                <c:pt idx="284">
                  <c:v>4.571148690492393</c:v>
                </c:pt>
                <c:pt idx="285">
                  <c:v>4.2686327134624094</c:v>
                </c:pt>
                <c:pt idx="286">
                  <c:v>4.2468251092520433</c:v>
                </c:pt>
                <c:pt idx="287">
                  <c:v>4.3202230577408471</c:v>
                </c:pt>
                <c:pt idx="288">
                  <c:v>3.8311723136642826</c:v>
                </c:pt>
                <c:pt idx="289">
                  <c:v>3.5780656770372303</c:v>
                </c:pt>
                <c:pt idx="290">
                  <c:v>3.9123536386331779</c:v>
                </c:pt>
                <c:pt idx="291">
                  <c:v>3.9004395631476285</c:v>
                </c:pt>
                <c:pt idx="292">
                  <c:v>3.6116707611325864</c:v>
                </c:pt>
                <c:pt idx="293">
                  <c:v>3.7794110605446321</c:v>
                </c:pt>
                <c:pt idx="294">
                  <c:v>3.8735215175869939</c:v>
                </c:pt>
                <c:pt idx="295">
                  <c:v>3.8370232779438851</c:v>
                </c:pt>
                <c:pt idx="296">
                  <c:v>3.3893097218893189</c:v>
                </c:pt>
                <c:pt idx="297">
                  <c:v>3.5866238240943744</c:v>
                </c:pt>
                <c:pt idx="298">
                  <c:v>3.6121884582277772</c:v>
                </c:pt>
                <c:pt idx="299">
                  <c:v>3.8752484806567082</c:v>
                </c:pt>
                <c:pt idx="300">
                  <c:v>3.5714122687975447</c:v>
                </c:pt>
                <c:pt idx="301">
                  <c:v>3.6100971820925452</c:v>
                </c:pt>
                <c:pt idx="302">
                  <c:v>3.6914761332963053</c:v>
                </c:pt>
                <c:pt idx="303">
                  <c:v>3.4883001668226541</c:v>
                </c:pt>
                <c:pt idx="304">
                  <c:v>3.7189133709097604</c:v>
                </c:pt>
                <c:pt idx="305">
                  <c:v>3.948021137915859</c:v>
                </c:pt>
                <c:pt idx="306">
                  <c:v>3.64416991733016</c:v>
                </c:pt>
                <c:pt idx="307">
                  <c:v>3.4921766039792601</c:v>
                </c:pt>
                <c:pt idx="308">
                  <c:v>3.1015763679700541</c:v>
                </c:pt>
                <c:pt idx="309">
                  <c:v>2.7164349936224994</c:v>
                </c:pt>
                <c:pt idx="310">
                  <c:v>2.6583930465967711</c:v>
                </c:pt>
                <c:pt idx="311">
                  <c:v>2.2346168214830726</c:v>
                </c:pt>
                <c:pt idx="312">
                  <c:v>1.914918918209537</c:v>
                </c:pt>
                <c:pt idx="313">
                  <c:v>1.7742651162052283</c:v>
                </c:pt>
                <c:pt idx="314">
                  <c:v>1.2837748146330199</c:v>
                </c:pt>
                <c:pt idx="315">
                  <c:v>1.5679386176466181</c:v>
                </c:pt>
                <c:pt idx="316">
                  <c:v>1.4561989459756006</c:v>
                </c:pt>
                <c:pt idx="317">
                  <c:v>1.4049105791117995</c:v>
                </c:pt>
                <c:pt idx="318">
                  <c:v>1.3054243554818896</c:v>
                </c:pt>
                <c:pt idx="319">
                  <c:v>1.2674085916364533</c:v>
                </c:pt>
                <c:pt idx="320">
                  <c:v>1.1967158555300585</c:v>
                </c:pt>
                <c:pt idx="321">
                  <c:v>0.94269680559422397</c:v>
                </c:pt>
                <c:pt idx="322">
                  <c:v>0.52429815703639804</c:v>
                </c:pt>
                <c:pt idx="323">
                  <c:v>0.63729608488243628</c:v>
                </c:pt>
                <c:pt idx="324">
                  <c:v>0.72599309939214152</c:v>
                </c:pt>
                <c:pt idx="325">
                  <c:v>0.23127945553646612</c:v>
                </c:pt>
                <c:pt idx="326">
                  <c:v>8.4386258186512464E-2</c:v>
                </c:pt>
                <c:pt idx="327">
                  <c:v>0.10207209599158773</c:v>
                </c:pt>
                <c:pt idx="328">
                  <c:v>-0.10925495254694795</c:v>
                </c:pt>
                <c:pt idx="329">
                  <c:v>0.13467030181021755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489-A797-F1258134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552385</xdr:colOff>
      <xdr:row>9</xdr:row>
      <xdr:rowOff>41296</xdr:rowOff>
    </xdr:from>
    <xdr:to>
      <xdr:col>18</xdr:col>
      <xdr:colOff>389982</xdr:colOff>
      <xdr:row>32</xdr:row>
      <xdr:rowOff>66947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406335</xdr:colOff>
      <xdr:row>2</xdr:row>
      <xdr:rowOff>55054</xdr:rowOff>
    </xdr:from>
    <xdr:to>
      <xdr:col>25</xdr:col>
      <xdr:colOff>307431</xdr:colOff>
      <xdr:row>25</xdr:row>
      <xdr:rowOff>71180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6E3BE-4784-4821-93F6-2CB94A212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0331331D-E540-4F57-B7EB-8C49FDB59BE9}">
    <text>Add mass of salt in grams</text>
  </threadedComment>
  <threadedComment ref="K5" dT="2020-11-09T19:28:27.98" personId="{3050A159-B79A-4508-B63C-6222810BEF66}" id="{F9B320BB-E17C-4D37-9AE4-9E7B3D3DE0DE}">
    <text>Reach length (in meters)</text>
  </threadedComment>
  <threadedComment ref="K6" dT="2020-11-09T19:28:10.02" personId="{3050A159-B79A-4508-B63C-6222810BEF66}" id="{F0E65D90-981B-48EC-AF30-A9C78CF018B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9E786331-F6F8-4FB7-8021-E05422877840}">
    <text>Computed zeroth moment of the breakthrough curve</text>
  </threadedComment>
  <threadedComment ref="K8" dT="2021-04-07T17:22:53.10" personId="{3050A159-B79A-4508-B63C-6222810BEF66}" id="{183921F7-CCEC-4668-8B5D-EA5901B34520}">
    <text>Computed first moment of the breakthrough curve</text>
  </threadedComment>
  <threadedComment ref="K9" dT="2021-04-07T17:23:07.52" personId="{3050A159-B79A-4508-B63C-6222810BEF66}" id="{C5DB3CDB-2E50-483E-8A2B-80EA4506444B}">
    <text>mean travel time</text>
  </threadedComment>
  <threadedComment ref="K10" dT="2021-04-07T17:23:53.38" personId="{3050A159-B79A-4508-B63C-6222810BEF66}" id="{00BCB38A-93CD-4D3B-8662-803CF01FAB3B}">
    <text>Computed mean velocity</text>
  </threadedComment>
  <threadedComment ref="K11" dT="2021-04-07T17:24:11.61" personId="{3050A159-B79A-4508-B63C-6222810BEF66}" id="{35BA1CC2-8D13-4466-B19B-197065FED556}">
    <text>Computed median velocity</text>
  </threadedComment>
  <threadedComment ref="K12" dT="2021-04-07T17:24:23.49" personId="{3050A159-B79A-4508-B63C-6222810BEF66}" id="{4009A4EB-EEE3-4E0D-97C4-41CB58644B1C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1"/>
  <sheetViews>
    <sheetView tabSelected="1" zoomScaleNormal="100" workbookViewId="0">
      <selection activeCell="N2" sqref="N2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45279.430555555555</v>
      </c>
      <c r="C2">
        <v>59.5</v>
      </c>
      <c r="D2" s="8">
        <f>C2-AVERAGE($C$2:$C$16)</f>
        <v>9.3333333333347923E-2</v>
      </c>
      <c r="E2" s="8">
        <f>D2*0.51</f>
        <v>4.7600000000007442E-2</v>
      </c>
      <c r="F2" s="8">
        <f t="shared" ref="F2:F65" si="0">E2*A2</f>
        <v>0</v>
      </c>
      <c r="G2" s="8">
        <f>E2*5</f>
        <v>0.23800000000003721</v>
      </c>
      <c r="H2" s="6">
        <f t="shared" ref="H2:H65" si="1">A2</f>
        <v>0</v>
      </c>
    </row>
    <row r="3" spans="1:12" x14ac:dyDescent="0.25">
      <c r="A3" s="6">
        <v>5</v>
      </c>
      <c r="B3" s="5">
        <v>45279.430613425924</v>
      </c>
      <c r="C3">
        <v>59.4</v>
      </c>
      <c r="D3" s="8">
        <f t="shared" ref="D3:D66" si="2">C3-AVERAGE($C$2:$C$16)</f>
        <v>-6.6666666666534979E-3</v>
      </c>
      <c r="E3" s="8">
        <f t="shared" ref="E3:E66" si="3">D3*0.51</f>
        <v>-3.3999999999932838E-3</v>
      </c>
      <c r="F3" s="8">
        <f t="shared" si="0"/>
        <v>-1.699999999996642E-2</v>
      </c>
      <c r="G3" s="8">
        <f>G2+E3*5</f>
        <v>0.22100000000007078</v>
      </c>
      <c r="H3" s="6">
        <f t="shared" si="1"/>
        <v>5</v>
      </c>
      <c r="J3" s="35" t="s">
        <v>7</v>
      </c>
      <c r="K3" s="36"/>
      <c r="L3" s="37"/>
    </row>
    <row r="4" spans="1:12" x14ac:dyDescent="0.25">
      <c r="A4" s="6">
        <v>10</v>
      </c>
      <c r="B4" s="5">
        <v>45279.430671296293</v>
      </c>
      <c r="C4">
        <v>59.4</v>
      </c>
      <c r="D4" s="8">
        <f t="shared" si="2"/>
        <v>-6.6666666666534979E-3</v>
      </c>
      <c r="E4" s="8">
        <f t="shared" si="3"/>
        <v>-3.3999999999932838E-3</v>
      </c>
      <c r="F4" s="8">
        <f t="shared" si="0"/>
        <v>-3.3999999999932841E-2</v>
      </c>
      <c r="G4" s="8">
        <f>G3+E4*5</f>
        <v>0.20400000000010435</v>
      </c>
      <c r="H4" s="6">
        <f t="shared" si="1"/>
        <v>10</v>
      </c>
      <c r="J4" s="9" t="s">
        <v>22</v>
      </c>
      <c r="K4" s="17">
        <v>3600</v>
      </c>
      <c r="L4" s="9" t="s">
        <v>23</v>
      </c>
    </row>
    <row r="5" spans="1:12" x14ac:dyDescent="0.25">
      <c r="A5" s="6">
        <v>15</v>
      </c>
      <c r="B5" s="5">
        <v>45279.43072916667</v>
      </c>
      <c r="C5">
        <v>59.4</v>
      </c>
      <c r="D5" s="8">
        <f t="shared" si="2"/>
        <v>-6.6666666666534979E-3</v>
      </c>
      <c r="E5" s="8">
        <f t="shared" si="3"/>
        <v>-3.3999999999932838E-3</v>
      </c>
      <c r="F5" s="8">
        <f t="shared" si="0"/>
        <v>-5.0999999999899258E-2</v>
      </c>
      <c r="G5" s="8">
        <f>G4+E5*5</f>
        <v>0.18700000000013792</v>
      </c>
      <c r="H5" s="6">
        <f t="shared" si="1"/>
        <v>15</v>
      </c>
      <c r="J5" s="13" t="s">
        <v>15</v>
      </c>
      <c r="K5" s="17">
        <v>38</v>
      </c>
      <c r="L5" s="14" t="s">
        <v>16</v>
      </c>
    </row>
    <row r="6" spans="1:12" ht="15.75" x14ac:dyDescent="0.3">
      <c r="A6" s="6">
        <v>20</v>
      </c>
      <c r="B6" s="5">
        <v>45279.430787037039</v>
      </c>
      <c r="C6">
        <v>59.4</v>
      </c>
      <c r="D6" s="8">
        <f t="shared" si="2"/>
        <v>-6.6666666666534979E-3</v>
      </c>
      <c r="E6" s="8">
        <f t="shared" si="3"/>
        <v>-3.3999999999932838E-3</v>
      </c>
      <c r="F6" s="8">
        <f t="shared" si="0"/>
        <v>-6.7999999999865682E-2</v>
      </c>
      <c r="G6" s="8">
        <f>G5+E6*5</f>
        <v>0.17000000000017149</v>
      </c>
      <c r="H6" s="6">
        <f t="shared" si="1"/>
        <v>20</v>
      </c>
      <c r="J6" s="12" t="s">
        <v>14</v>
      </c>
      <c r="K6" s="19">
        <f>VLOOKUP(MAX(G:G)/2,$G:$H,2,TRUE)</f>
        <v>125</v>
      </c>
      <c r="L6" s="9" t="s">
        <v>13</v>
      </c>
    </row>
    <row r="7" spans="1:12" x14ac:dyDescent="0.25">
      <c r="A7" s="6">
        <v>25</v>
      </c>
      <c r="B7" s="5">
        <v>45279.430844907409</v>
      </c>
      <c r="C7">
        <v>59.4</v>
      </c>
      <c r="D7" s="8">
        <f t="shared" si="2"/>
        <v>-6.6666666666534979E-3</v>
      </c>
      <c r="E7" s="8">
        <f t="shared" si="3"/>
        <v>-3.3999999999932838E-3</v>
      </c>
      <c r="F7" s="8">
        <f t="shared" si="0"/>
        <v>-8.4999999999832099E-2</v>
      </c>
      <c r="G7" s="8">
        <f>G6+E7*5</f>
        <v>0.15300000000020506</v>
      </c>
      <c r="H7" s="6">
        <f t="shared" si="1"/>
        <v>25</v>
      </c>
      <c r="J7" s="9" t="s">
        <v>8</v>
      </c>
      <c r="K7" s="18">
        <f>SUM(E2:E331)*(A3-A2)</f>
        <v>3136.0920000000024</v>
      </c>
      <c r="L7" s="10" t="s">
        <v>9</v>
      </c>
    </row>
    <row r="8" spans="1:12" x14ac:dyDescent="0.25">
      <c r="A8" s="6">
        <v>30</v>
      </c>
      <c r="B8" s="5">
        <v>45279.430902777778</v>
      </c>
      <c r="C8">
        <v>59.4</v>
      </c>
      <c r="D8" s="8">
        <f t="shared" si="2"/>
        <v>-6.6666666666534979E-3</v>
      </c>
      <c r="E8" s="8">
        <f t="shared" si="3"/>
        <v>-3.3999999999932838E-3</v>
      </c>
      <c r="F8" s="8">
        <f t="shared" si="0"/>
        <v>-0.10199999999979852</v>
      </c>
      <c r="G8" s="8">
        <f t="shared" ref="G8:G71" si="4">G7+E8*5</f>
        <v>0.13600000000023862</v>
      </c>
      <c r="H8" s="6">
        <f t="shared" si="1"/>
        <v>30</v>
      </c>
      <c r="J8" s="9" t="s">
        <v>10</v>
      </c>
      <c r="K8" s="18">
        <f>SUM(F2:F331)*(A3-A2)</f>
        <v>455233.14000000083</v>
      </c>
      <c r="L8" s="10" t="s">
        <v>11</v>
      </c>
    </row>
    <row r="9" spans="1:12" x14ac:dyDescent="0.25">
      <c r="A9" s="6">
        <v>35</v>
      </c>
      <c r="B9" s="5">
        <v>45279.430960648147</v>
      </c>
      <c r="C9">
        <v>59.4</v>
      </c>
      <c r="D9" s="8">
        <f t="shared" si="2"/>
        <v>-6.6666666666534979E-3</v>
      </c>
      <c r="E9" s="8">
        <f t="shared" si="3"/>
        <v>-3.3999999999932838E-3</v>
      </c>
      <c r="F9" s="8">
        <f t="shared" si="0"/>
        <v>-0.11899999999976493</v>
      </c>
      <c r="G9" s="8">
        <f t="shared" si="4"/>
        <v>0.11900000000027221</v>
      </c>
      <c r="H9" s="6">
        <f t="shared" si="1"/>
        <v>35</v>
      </c>
      <c r="J9" s="11" t="s">
        <v>12</v>
      </c>
      <c r="K9" s="18">
        <f>K8/K7</f>
        <v>145.15937032459522</v>
      </c>
      <c r="L9" s="9" t="s">
        <v>13</v>
      </c>
    </row>
    <row r="10" spans="1:12" x14ac:dyDescent="0.25">
      <c r="A10" s="6">
        <v>40</v>
      </c>
      <c r="B10" s="5">
        <v>45279.431018518517</v>
      </c>
      <c r="C10">
        <v>59.4</v>
      </c>
      <c r="D10" s="8">
        <f t="shared" si="2"/>
        <v>-6.6666666666534979E-3</v>
      </c>
      <c r="E10" s="8">
        <f t="shared" si="3"/>
        <v>-3.3999999999932838E-3</v>
      </c>
      <c r="F10" s="8">
        <f t="shared" si="0"/>
        <v>-0.13599999999973136</v>
      </c>
      <c r="G10" s="8">
        <f t="shared" si="4"/>
        <v>0.10200000000030579</v>
      </c>
      <c r="H10" s="6">
        <f t="shared" si="1"/>
        <v>40</v>
      </c>
      <c r="J10" s="13" t="s">
        <v>17</v>
      </c>
      <c r="K10" s="15">
        <f>K5/K9</f>
        <v>0.26178124026734934</v>
      </c>
      <c r="L10" s="14" t="s">
        <v>18</v>
      </c>
    </row>
    <row r="11" spans="1:12" x14ac:dyDescent="0.25">
      <c r="A11" s="6">
        <v>45</v>
      </c>
      <c r="B11" s="5">
        <v>45279.431076388886</v>
      </c>
      <c r="C11">
        <v>59.4</v>
      </c>
      <c r="D11" s="8">
        <f t="shared" si="2"/>
        <v>-6.6666666666534979E-3</v>
      </c>
      <c r="E11" s="8">
        <f t="shared" si="3"/>
        <v>-3.3999999999932838E-3</v>
      </c>
      <c r="F11" s="8">
        <f t="shared" si="0"/>
        <v>-0.15299999999969777</v>
      </c>
      <c r="G11" s="8">
        <f t="shared" si="4"/>
        <v>8.5000000000339374E-2</v>
      </c>
      <c r="H11" s="6">
        <f t="shared" si="1"/>
        <v>45</v>
      </c>
      <c r="J11" s="13" t="s">
        <v>19</v>
      </c>
      <c r="K11" s="15">
        <f>K5/K6</f>
        <v>0.30399999999999999</v>
      </c>
      <c r="L11" s="14" t="s">
        <v>18</v>
      </c>
    </row>
    <row r="12" spans="1:12" x14ac:dyDescent="0.25">
      <c r="A12" s="6">
        <v>50</v>
      </c>
      <c r="B12" s="5">
        <v>45279.431134259263</v>
      </c>
      <c r="C12">
        <v>59.4</v>
      </c>
      <c r="D12" s="8">
        <f t="shared" si="2"/>
        <v>-6.6666666666534979E-3</v>
      </c>
      <c r="E12" s="8">
        <f t="shared" si="3"/>
        <v>-3.3999999999932838E-3</v>
      </c>
      <c r="F12" s="8">
        <f t="shared" si="0"/>
        <v>-0.1699999999996642</v>
      </c>
      <c r="G12" s="8">
        <f t="shared" si="4"/>
        <v>6.8000000000372957E-2</v>
      </c>
      <c r="H12" s="6">
        <f t="shared" si="1"/>
        <v>50</v>
      </c>
      <c r="J12" s="9" t="s">
        <v>20</v>
      </c>
      <c r="K12" s="16">
        <f>K4*1000/K7</f>
        <v>1147.925507287413</v>
      </c>
      <c r="L12" s="9" t="s">
        <v>21</v>
      </c>
    </row>
    <row r="13" spans="1:12" x14ac:dyDescent="0.25">
      <c r="A13" s="6">
        <v>55</v>
      </c>
      <c r="B13" s="5">
        <v>45279.431192129632</v>
      </c>
      <c r="C13">
        <v>59.4</v>
      </c>
      <c r="D13" s="8">
        <f t="shared" si="2"/>
        <v>-6.6666666666534979E-3</v>
      </c>
      <c r="E13" s="8">
        <f t="shared" si="3"/>
        <v>-3.3999999999932838E-3</v>
      </c>
      <c r="F13" s="8">
        <f t="shared" si="0"/>
        <v>-0.1869999999996306</v>
      </c>
      <c r="G13" s="8">
        <f t="shared" si="4"/>
        <v>5.100000000040654E-2</v>
      </c>
      <c r="H13" s="6">
        <f t="shared" si="1"/>
        <v>55</v>
      </c>
    </row>
    <row r="14" spans="1:12" x14ac:dyDescent="0.25">
      <c r="A14" s="6">
        <v>60</v>
      </c>
      <c r="B14" s="5">
        <v>45279.431250000001</v>
      </c>
      <c r="C14">
        <v>59.4</v>
      </c>
      <c r="D14" s="8">
        <f t="shared" si="2"/>
        <v>-6.6666666666534979E-3</v>
      </c>
      <c r="E14" s="8">
        <f t="shared" si="3"/>
        <v>-3.3999999999932838E-3</v>
      </c>
      <c r="F14" s="8">
        <f t="shared" si="0"/>
        <v>-0.20399999999959703</v>
      </c>
      <c r="G14" s="8">
        <f t="shared" si="4"/>
        <v>3.4000000000440123E-2</v>
      </c>
      <c r="H14" s="6">
        <f t="shared" si="1"/>
        <v>60</v>
      </c>
    </row>
    <row r="15" spans="1:12" x14ac:dyDescent="0.25">
      <c r="A15" s="6">
        <v>65</v>
      </c>
      <c r="B15" s="5">
        <v>45279.431307870371</v>
      </c>
      <c r="C15">
        <v>59.4</v>
      </c>
      <c r="D15" s="8">
        <f t="shared" si="2"/>
        <v>-6.6666666666534979E-3</v>
      </c>
      <c r="E15" s="8">
        <f t="shared" si="3"/>
        <v>-3.3999999999932838E-3</v>
      </c>
      <c r="F15" s="8">
        <f t="shared" si="0"/>
        <v>-0.22099999999956346</v>
      </c>
      <c r="G15" s="8">
        <f t="shared" si="4"/>
        <v>1.7000000000473702E-2</v>
      </c>
      <c r="H15" s="6">
        <f t="shared" si="1"/>
        <v>65</v>
      </c>
    </row>
    <row r="16" spans="1:12" x14ac:dyDescent="0.25">
      <c r="A16" s="6">
        <v>70</v>
      </c>
      <c r="B16" s="5">
        <v>45279.43136574074</v>
      </c>
      <c r="C16">
        <v>59.4</v>
      </c>
      <c r="D16" s="8">
        <f t="shared" si="2"/>
        <v>-6.6666666666534979E-3</v>
      </c>
      <c r="E16" s="8">
        <f t="shared" si="3"/>
        <v>-3.3999999999932838E-3</v>
      </c>
      <c r="F16" s="8">
        <f t="shared" si="0"/>
        <v>-0.23799999999952987</v>
      </c>
      <c r="G16" s="8">
        <f t="shared" si="4"/>
        <v>5.0728171663294575E-13</v>
      </c>
      <c r="H16" s="6">
        <f t="shared" si="1"/>
        <v>70</v>
      </c>
    </row>
    <row r="17" spans="1:16" x14ac:dyDescent="0.25">
      <c r="A17" s="6">
        <v>75</v>
      </c>
      <c r="B17" s="5">
        <v>45279.431423611109</v>
      </c>
      <c r="C17">
        <v>59.9</v>
      </c>
      <c r="D17" s="8">
        <f t="shared" si="2"/>
        <v>0.4933333333333465</v>
      </c>
      <c r="E17" s="8">
        <f t="shared" si="3"/>
        <v>0.25160000000000671</v>
      </c>
      <c r="F17" s="8">
        <f t="shared" si="0"/>
        <v>18.870000000000502</v>
      </c>
      <c r="G17" s="8">
        <f t="shared" si="4"/>
        <v>1.2580000000005409</v>
      </c>
      <c r="H17" s="6">
        <f t="shared" si="1"/>
        <v>75</v>
      </c>
    </row>
    <row r="18" spans="1:16" x14ac:dyDescent="0.25">
      <c r="A18" s="6">
        <v>80</v>
      </c>
      <c r="B18" s="5">
        <v>45279.431481481479</v>
      </c>
      <c r="C18">
        <v>67</v>
      </c>
      <c r="D18" s="8">
        <f t="shared" si="2"/>
        <v>7.5933333333333479</v>
      </c>
      <c r="E18" s="8">
        <f t="shared" si="3"/>
        <v>3.8726000000000074</v>
      </c>
      <c r="F18" s="8">
        <f t="shared" si="0"/>
        <v>309.80800000000056</v>
      </c>
      <c r="G18" s="8">
        <f t="shared" si="4"/>
        <v>20.621000000000578</v>
      </c>
      <c r="H18" s="6">
        <f t="shared" si="1"/>
        <v>80</v>
      </c>
    </row>
    <row r="19" spans="1:16" x14ac:dyDescent="0.25">
      <c r="A19" s="6">
        <v>85</v>
      </c>
      <c r="B19" s="5">
        <v>45279.431539351855</v>
      </c>
      <c r="C19">
        <v>66</v>
      </c>
      <c r="D19" s="8">
        <f t="shared" si="2"/>
        <v>6.5933333333333479</v>
      </c>
      <c r="E19" s="8">
        <f t="shared" si="3"/>
        <v>3.3626000000000076</v>
      </c>
      <c r="F19" s="8">
        <f t="shared" si="0"/>
        <v>285.82100000000065</v>
      </c>
      <c r="G19" s="8">
        <f t="shared" si="4"/>
        <v>37.434000000000616</v>
      </c>
      <c r="H19" s="6">
        <f t="shared" si="1"/>
        <v>85</v>
      </c>
    </row>
    <row r="20" spans="1:16" x14ac:dyDescent="0.25">
      <c r="A20" s="6">
        <v>90</v>
      </c>
      <c r="B20" s="5">
        <v>45279.431597222225</v>
      </c>
      <c r="C20">
        <v>124.3</v>
      </c>
      <c r="D20" s="8">
        <f t="shared" si="2"/>
        <v>64.893333333333345</v>
      </c>
      <c r="E20" s="8">
        <f t="shared" si="3"/>
        <v>33.095600000000005</v>
      </c>
      <c r="F20" s="8">
        <f t="shared" si="0"/>
        <v>2978.6040000000003</v>
      </c>
      <c r="G20" s="8">
        <f t="shared" si="4"/>
        <v>202.91200000000063</v>
      </c>
      <c r="H20" s="6">
        <f t="shared" si="1"/>
        <v>90</v>
      </c>
    </row>
    <row r="21" spans="1:16" x14ac:dyDescent="0.25">
      <c r="A21" s="6">
        <v>95</v>
      </c>
      <c r="B21" s="5">
        <v>45279.431655092594</v>
      </c>
      <c r="C21">
        <v>130.19999999999999</v>
      </c>
      <c r="D21" s="8">
        <f t="shared" si="2"/>
        <v>70.793333333333337</v>
      </c>
      <c r="E21" s="8">
        <f t="shared" si="3"/>
        <v>36.104600000000005</v>
      </c>
      <c r="F21" s="8">
        <f t="shared" si="0"/>
        <v>3429.9370000000004</v>
      </c>
      <c r="G21" s="8">
        <f t="shared" si="4"/>
        <v>383.43500000000063</v>
      </c>
      <c r="H21" s="6">
        <f t="shared" si="1"/>
        <v>95</v>
      </c>
    </row>
    <row r="22" spans="1:16" x14ac:dyDescent="0.25">
      <c r="A22" s="6">
        <v>100</v>
      </c>
      <c r="B22" s="5">
        <v>45279.431712962964</v>
      </c>
      <c r="C22">
        <v>115.8</v>
      </c>
      <c r="D22" s="8">
        <f t="shared" si="2"/>
        <v>56.393333333333345</v>
      </c>
      <c r="E22" s="8">
        <f t="shared" si="3"/>
        <v>28.760600000000007</v>
      </c>
      <c r="F22" s="8">
        <f t="shared" si="0"/>
        <v>2876.0600000000009</v>
      </c>
      <c r="G22" s="8">
        <f t="shared" si="4"/>
        <v>527.23800000000062</v>
      </c>
      <c r="H22" s="6">
        <f t="shared" si="1"/>
        <v>100</v>
      </c>
    </row>
    <row r="23" spans="1:16" x14ac:dyDescent="0.25">
      <c r="A23" s="6">
        <v>105</v>
      </c>
      <c r="B23" s="5">
        <v>45279.431770833333</v>
      </c>
      <c r="C23">
        <v>150.69999999999999</v>
      </c>
      <c r="D23" s="8">
        <f t="shared" si="2"/>
        <v>91.293333333333337</v>
      </c>
      <c r="E23" s="8">
        <f t="shared" si="3"/>
        <v>46.559600000000003</v>
      </c>
      <c r="F23" s="8">
        <f t="shared" si="0"/>
        <v>4888.7580000000007</v>
      </c>
      <c r="G23" s="8">
        <f t="shared" si="4"/>
        <v>760.03600000000063</v>
      </c>
      <c r="H23" s="6">
        <f t="shared" si="1"/>
        <v>105</v>
      </c>
    </row>
    <row r="24" spans="1:16" x14ac:dyDescent="0.25">
      <c r="A24" s="6">
        <v>110</v>
      </c>
      <c r="B24" s="5">
        <v>45279.431828703702</v>
      </c>
      <c r="C24">
        <v>138.30000000000001</v>
      </c>
      <c r="D24" s="8">
        <f t="shared" si="2"/>
        <v>78.893333333333359</v>
      </c>
      <c r="E24" s="8">
        <f t="shared" si="3"/>
        <v>40.235600000000012</v>
      </c>
      <c r="F24" s="8">
        <f t="shared" si="0"/>
        <v>4425.9160000000011</v>
      </c>
      <c r="G24" s="8">
        <f t="shared" si="4"/>
        <v>961.21400000000062</v>
      </c>
      <c r="H24" s="6">
        <f t="shared" si="1"/>
        <v>110</v>
      </c>
    </row>
    <row r="25" spans="1:16" x14ac:dyDescent="0.25">
      <c r="A25" s="6">
        <v>115</v>
      </c>
      <c r="B25" s="5">
        <v>45279.431886574072</v>
      </c>
      <c r="C25">
        <v>138.1</v>
      </c>
      <c r="D25" s="8">
        <f t="shared" si="2"/>
        <v>78.693333333333342</v>
      </c>
      <c r="E25" s="8">
        <f t="shared" si="3"/>
        <v>40.133600000000008</v>
      </c>
      <c r="F25" s="8">
        <f t="shared" si="0"/>
        <v>4615.3640000000014</v>
      </c>
      <c r="G25" s="8">
        <f t="shared" si="4"/>
        <v>1161.8820000000007</v>
      </c>
      <c r="H25" s="6">
        <f t="shared" si="1"/>
        <v>115</v>
      </c>
    </row>
    <row r="26" spans="1:16" x14ac:dyDescent="0.25">
      <c r="A26" s="6">
        <v>120</v>
      </c>
      <c r="B26" s="5">
        <v>45279.431944444441</v>
      </c>
      <c r="C26">
        <v>130.80000000000001</v>
      </c>
      <c r="D26" s="8">
        <f t="shared" si="2"/>
        <v>71.393333333333359</v>
      </c>
      <c r="E26" s="8">
        <f t="shared" si="3"/>
        <v>36.410600000000017</v>
      </c>
      <c r="F26" s="8">
        <f t="shared" si="0"/>
        <v>4369.2720000000018</v>
      </c>
      <c r="G26" s="8">
        <f t="shared" si="4"/>
        <v>1343.9350000000009</v>
      </c>
      <c r="H26" s="6">
        <f t="shared" si="1"/>
        <v>120</v>
      </c>
    </row>
    <row r="27" spans="1:16" x14ac:dyDescent="0.25">
      <c r="A27" s="6">
        <v>125</v>
      </c>
      <c r="B27" s="5">
        <v>45279.432002314818</v>
      </c>
      <c r="C27">
        <v>125.7</v>
      </c>
      <c r="D27" s="8">
        <f t="shared" si="2"/>
        <v>66.293333333333351</v>
      </c>
      <c r="E27" s="8">
        <f t="shared" si="3"/>
        <v>33.80960000000001</v>
      </c>
      <c r="F27" s="8">
        <f t="shared" si="0"/>
        <v>4226.2000000000016</v>
      </c>
      <c r="G27" s="8">
        <f t="shared" si="4"/>
        <v>1512.9830000000009</v>
      </c>
      <c r="H27" s="6">
        <f t="shared" si="1"/>
        <v>125</v>
      </c>
    </row>
    <row r="28" spans="1:16" x14ac:dyDescent="0.25">
      <c r="A28" s="6">
        <v>130</v>
      </c>
      <c r="B28" s="5">
        <v>45279.432060185187</v>
      </c>
      <c r="C28">
        <v>122.2</v>
      </c>
      <c r="D28" s="8">
        <f t="shared" si="2"/>
        <v>62.793333333333351</v>
      </c>
      <c r="E28" s="8">
        <f t="shared" si="3"/>
        <v>32.024600000000007</v>
      </c>
      <c r="F28" s="8">
        <f t="shared" si="0"/>
        <v>4163.1980000000012</v>
      </c>
      <c r="G28" s="8">
        <f t="shared" si="4"/>
        <v>1673.1060000000009</v>
      </c>
      <c r="H28" s="6">
        <f t="shared" si="1"/>
        <v>130</v>
      </c>
    </row>
    <row r="29" spans="1:16" x14ac:dyDescent="0.25">
      <c r="A29" s="6">
        <v>135</v>
      </c>
      <c r="B29" s="5">
        <v>45279.432118055556</v>
      </c>
      <c r="C29">
        <v>104.4</v>
      </c>
      <c r="D29" s="8">
        <f t="shared" si="2"/>
        <v>44.993333333333354</v>
      </c>
      <c r="E29" s="8">
        <f t="shared" si="3"/>
        <v>22.946600000000011</v>
      </c>
      <c r="F29" s="8">
        <f t="shared" si="0"/>
        <v>3097.7910000000015</v>
      </c>
      <c r="G29" s="8">
        <f t="shared" si="4"/>
        <v>1787.8390000000009</v>
      </c>
      <c r="H29" s="6">
        <f t="shared" si="1"/>
        <v>135</v>
      </c>
    </row>
    <row r="30" spans="1:16" x14ac:dyDescent="0.25">
      <c r="A30" s="6">
        <v>140</v>
      </c>
      <c r="B30" s="5">
        <v>45279.432175925926</v>
      </c>
      <c r="C30">
        <v>106.2</v>
      </c>
      <c r="D30" s="8">
        <f t="shared" si="2"/>
        <v>46.793333333333351</v>
      </c>
      <c r="E30" s="8">
        <f t="shared" si="3"/>
        <v>23.86460000000001</v>
      </c>
      <c r="F30" s="8">
        <f t="shared" si="0"/>
        <v>3341.0440000000012</v>
      </c>
      <c r="G30" s="8">
        <f t="shared" si="4"/>
        <v>1907.1620000000009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45279.432233796295</v>
      </c>
      <c r="C31">
        <v>110.3</v>
      </c>
      <c r="D31" s="8">
        <f t="shared" si="2"/>
        <v>50.893333333333345</v>
      </c>
      <c r="E31" s="8">
        <f t="shared" si="3"/>
        <v>25.955600000000008</v>
      </c>
      <c r="F31" s="8">
        <f t="shared" si="0"/>
        <v>3763.5620000000013</v>
      </c>
      <c r="G31" s="8">
        <f t="shared" si="4"/>
        <v>2036.940000000001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45279.432291666664</v>
      </c>
      <c r="C32">
        <v>100.8</v>
      </c>
      <c r="D32" s="8">
        <f t="shared" si="2"/>
        <v>41.393333333333345</v>
      </c>
      <c r="E32" s="8">
        <f t="shared" si="3"/>
        <v>21.110600000000005</v>
      </c>
      <c r="F32" s="8">
        <f t="shared" si="0"/>
        <v>3166.5900000000006</v>
      </c>
      <c r="G32" s="8">
        <f t="shared" si="4"/>
        <v>2142.4930000000008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45279.432349537034</v>
      </c>
      <c r="C33">
        <v>97.3</v>
      </c>
      <c r="D33" s="8">
        <f t="shared" si="2"/>
        <v>37.893333333333345</v>
      </c>
      <c r="E33" s="8">
        <f t="shared" si="3"/>
        <v>19.325600000000005</v>
      </c>
      <c r="F33" s="8">
        <f t="shared" si="0"/>
        <v>2995.4680000000008</v>
      </c>
      <c r="G33" s="8">
        <f t="shared" si="4"/>
        <v>2239.121000000001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45279.43240740741</v>
      </c>
      <c r="C34">
        <v>101</v>
      </c>
      <c r="D34" s="8">
        <f t="shared" si="2"/>
        <v>41.593333333333348</v>
      </c>
      <c r="E34" s="8">
        <f t="shared" si="3"/>
        <v>21.212600000000009</v>
      </c>
      <c r="F34" s="8">
        <f t="shared" si="0"/>
        <v>3394.0160000000014</v>
      </c>
      <c r="G34" s="8">
        <f t="shared" si="4"/>
        <v>2345.1840000000011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45279.43246527778</v>
      </c>
      <c r="C35">
        <v>89.3</v>
      </c>
      <c r="D35" s="8">
        <f t="shared" si="2"/>
        <v>29.893333333333345</v>
      </c>
      <c r="E35" s="8">
        <f t="shared" si="3"/>
        <v>15.245600000000007</v>
      </c>
      <c r="F35" s="8">
        <f t="shared" si="0"/>
        <v>2515.5240000000013</v>
      </c>
      <c r="G35" s="8">
        <f t="shared" si="4"/>
        <v>2421.4120000000012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45279.432523148149</v>
      </c>
      <c r="C36">
        <v>85.8</v>
      </c>
      <c r="D36" s="8">
        <f t="shared" si="2"/>
        <v>26.393333333333345</v>
      </c>
      <c r="E36" s="8">
        <f t="shared" si="3"/>
        <v>13.460600000000007</v>
      </c>
      <c r="F36" s="8">
        <f t="shared" si="0"/>
        <v>2288.302000000001</v>
      </c>
      <c r="G36" s="8">
        <f t="shared" si="4"/>
        <v>2488.7150000000011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45279.432581018518</v>
      </c>
      <c r="C37">
        <v>87.5</v>
      </c>
      <c r="D37" s="8">
        <f t="shared" si="2"/>
        <v>28.093333333333348</v>
      </c>
      <c r="E37" s="8">
        <f t="shared" si="3"/>
        <v>14.327600000000007</v>
      </c>
      <c r="F37" s="8">
        <f t="shared" si="0"/>
        <v>2507.3300000000013</v>
      </c>
      <c r="G37" s="8">
        <f t="shared" si="4"/>
        <v>2560.353000000001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45279.432638888888</v>
      </c>
      <c r="C38">
        <v>79.400000000000006</v>
      </c>
      <c r="D38" s="8">
        <f t="shared" si="2"/>
        <v>19.993333333333354</v>
      </c>
      <c r="E38" s="8">
        <f t="shared" si="3"/>
        <v>10.196600000000011</v>
      </c>
      <c r="F38" s="8">
        <f t="shared" si="0"/>
        <v>1835.388000000002</v>
      </c>
      <c r="G38" s="8">
        <f t="shared" si="4"/>
        <v>2611.3360000000011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45279.432696759257</v>
      </c>
      <c r="C39">
        <v>75.2</v>
      </c>
      <c r="D39" s="8">
        <f t="shared" si="2"/>
        <v>15.793333333333351</v>
      </c>
      <c r="E39" s="8">
        <f t="shared" si="3"/>
        <v>8.0546000000000095</v>
      </c>
      <c r="F39" s="8">
        <f t="shared" si="0"/>
        <v>1490.1010000000017</v>
      </c>
      <c r="G39" s="8">
        <f t="shared" si="4"/>
        <v>2651.6090000000013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45279.432754629626</v>
      </c>
      <c r="C40">
        <v>75.099999999999994</v>
      </c>
      <c r="D40" s="8">
        <f t="shared" si="2"/>
        <v>15.693333333333342</v>
      </c>
      <c r="E40" s="8">
        <f t="shared" si="3"/>
        <v>8.003600000000004</v>
      </c>
      <c r="F40" s="8">
        <f t="shared" si="0"/>
        <v>1520.6840000000009</v>
      </c>
      <c r="G40" s="8">
        <f t="shared" si="4"/>
        <v>2691.6270000000013</v>
      </c>
      <c r="H40" s="6">
        <f t="shared" si="1"/>
        <v>190</v>
      </c>
    </row>
    <row r="41" spans="1:26" x14ac:dyDescent="0.25">
      <c r="A41" s="6">
        <v>195</v>
      </c>
      <c r="B41" s="5">
        <v>45279.432812500003</v>
      </c>
      <c r="C41">
        <v>74.3</v>
      </c>
      <c r="D41" s="8">
        <f t="shared" si="2"/>
        <v>14.893333333333345</v>
      </c>
      <c r="E41" s="8">
        <f t="shared" si="3"/>
        <v>7.5956000000000063</v>
      </c>
      <c r="F41" s="8">
        <f t="shared" si="0"/>
        <v>1481.1420000000012</v>
      </c>
      <c r="G41" s="8">
        <f t="shared" si="4"/>
        <v>2729.6050000000014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45279.432870370372</v>
      </c>
      <c r="C42">
        <v>69.3</v>
      </c>
      <c r="D42" s="8">
        <f t="shared" si="2"/>
        <v>9.8933333333333451</v>
      </c>
      <c r="E42" s="8">
        <f t="shared" si="3"/>
        <v>5.0456000000000056</v>
      </c>
      <c r="F42" s="8">
        <f t="shared" si="0"/>
        <v>1009.1200000000011</v>
      </c>
      <c r="G42" s="8">
        <f t="shared" si="4"/>
        <v>2754.8330000000014</v>
      </c>
      <c r="H42" s="6">
        <f t="shared" si="1"/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45279.432928240742</v>
      </c>
      <c r="C43">
        <v>71.099999999999994</v>
      </c>
      <c r="D43" s="8">
        <f t="shared" si="2"/>
        <v>11.693333333333342</v>
      </c>
      <c r="E43" s="8">
        <f t="shared" si="3"/>
        <v>5.9636000000000049</v>
      </c>
      <c r="F43" s="8">
        <f t="shared" si="0"/>
        <v>1222.5380000000009</v>
      </c>
      <c r="G43" s="8">
        <f t="shared" si="4"/>
        <v>2784.6510000000017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45279.432986111111</v>
      </c>
      <c r="C44">
        <v>69.900000000000006</v>
      </c>
      <c r="D44" s="8">
        <f t="shared" si="2"/>
        <v>10.493333333333354</v>
      </c>
      <c r="E44" s="8">
        <f t="shared" si="3"/>
        <v>5.3516000000000101</v>
      </c>
      <c r="F44" s="8">
        <f t="shared" si="0"/>
        <v>1123.8360000000021</v>
      </c>
      <c r="G44" s="8">
        <f t="shared" si="4"/>
        <v>2811.4090000000019</v>
      </c>
      <c r="H44" s="6">
        <f t="shared" si="1"/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45279.43304398148</v>
      </c>
      <c r="C45">
        <v>70.3</v>
      </c>
      <c r="D45" s="8">
        <f t="shared" si="2"/>
        <v>10.893333333333345</v>
      </c>
      <c r="E45" s="8">
        <f t="shared" si="3"/>
        <v>5.5556000000000063</v>
      </c>
      <c r="F45" s="8">
        <f t="shared" si="0"/>
        <v>1194.4540000000013</v>
      </c>
      <c r="G45" s="8">
        <f t="shared" si="4"/>
        <v>2839.1870000000022</v>
      </c>
      <c r="H45" s="6">
        <f t="shared" si="1"/>
        <v>215</v>
      </c>
    </row>
    <row r="46" spans="1:26" x14ac:dyDescent="0.25">
      <c r="A46" s="6">
        <v>220</v>
      </c>
      <c r="B46" s="5">
        <v>45279.43310185185</v>
      </c>
      <c r="C46">
        <v>68.099999999999994</v>
      </c>
      <c r="D46" s="8">
        <f t="shared" si="2"/>
        <v>8.6933333333333422</v>
      </c>
      <c r="E46" s="8">
        <f t="shared" si="3"/>
        <v>4.4336000000000046</v>
      </c>
      <c r="F46" s="8">
        <f t="shared" si="0"/>
        <v>975.39200000000108</v>
      </c>
      <c r="G46" s="8">
        <f t="shared" si="4"/>
        <v>2861.3550000000023</v>
      </c>
      <c r="H46" s="6">
        <f t="shared" si="1"/>
        <v>220</v>
      </c>
    </row>
    <row r="47" spans="1:26" x14ac:dyDescent="0.25">
      <c r="A47" s="6">
        <v>225</v>
      </c>
      <c r="B47" s="5">
        <v>45279.433159722219</v>
      </c>
      <c r="C47">
        <v>66.2</v>
      </c>
      <c r="D47" s="8">
        <f t="shared" si="2"/>
        <v>6.7933333333333508</v>
      </c>
      <c r="E47" s="8">
        <f t="shared" si="3"/>
        <v>3.4646000000000088</v>
      </c>
      <c r="F47" s="8">
        <f t="shared" si="0"/>
        <v>779.53500000000201</v>
      </c>
      <c r="G47" s="8">
        <f t="shared" si="4"/>
        <v>2878.6780000000022</v>
      </c>
      <c r="H47" s="6">
        <f t="shared" si="1"/>
        <v>225</v>
      </c>
    </row>
    <row r="48" spans="1:26" x14ac:dyDescent="0.25">
      <c r="A48" s="6">
        <v>230</v>
      </c>
      <c r="B48" s="5">
        <v>45279.433217592596</v>
      </c>
      <c r="C48">
        <v>67.599999999999994</v>
      </c>
      <c r="D48" s="8">
        <f t="shared" si="2"/>
        <v>8.1933333333333422</v>
      </c>
      <c r="E48" s="8">
        <f t="shared" si="3"/>
        <v>4.1786000000000048</v>
      </c>
      <c r="F48" s="8">
        <f t="shared" si="0"/>
        <v>961.07800000000111</v>
      </c>
      <c r="G48" s="8">
        <f t="shared" si="4"/>
        <v>2899.5710000000022</v>
      </c>
      <c r="H48" s="6">
        <f t="shared" si="1"/>
        <v>230</v>
      </c>
    </row>
    <row r="49" spans="1:8" x14ac:dyDescent="0.25">
      <c r="A49" s="6">
        <v>235</v>
      </c>
      <c r="B49" s="5">
        <v>45279.433275462965</v>
      </c>
      <c r="C49">
        <v>68.5</v>
      </c>
      <c r="D49" s="8">
        <f t="shared" si="2"/>
        <v>9.0933333333333479</v>
      </c>
      <c r="E49" s="8">
        <f t="shared" si="3"/>
        <v>4.6376000000000079</v>
      </c>
      <c r="F49" s="8">
        <f t="shared" si="0"/>
        <v>1089.8360000000018</v>
      </c>
      <c r="G49" s="8">
        <f t="shared" si="4"/>
        <v>2922.7590000000023</v>
      </c>
      <c r="H49" s="6">
        <f t="shared" si="1"/>
        <v>235</v>
      </c>
    </row>
    <row r="50" spans="1:8" x14ac:dyDescent="0.25">
      <c r="A50" s="6">
        <v>240</v>
      </c>
      <c r="B50" s="5">
        <v>45279.433333333334</v>
      </c>
      <c r="C50">
        <v>65.599999999999994</v>
      </c>
      <c r="D50" s="8">
        <f t="shared" si="2"/>
        <v>6.1933333333333422</v>
      </c>
      <c r="E50" s="8">
        <f t="shared" si="3"/>
        <v>3.1586000000000047</v>
      </c>
      <c r="F50" s="8">
        <f t="shared" si="0"/>
        <v>758.0640000000011</v>
      </c>
      <c r="G50" s="8">
        <f t="shared" si="4"/>
        <v>2938.5520000000024</v>
      </c>
      <c r="H50" s="6">
        <f t="shared" si="1"/>
        <v>240</v>
      </c>
    </row>
    <row r="51" spans="1:8" x14ac:dyDescent="0.25">
      <c r="A51" s="6">
        <v>245</v>
      </c>
      <c r="B51" s="5">
        <v>45279.433391203704</v>
      </c>
      <c r="C51">
        <v>65.400000000000006</v>
      </c>
      <c r="D51" s="8">
        <f t="shared" si="2"/>
        <v>5.9933333333333536</v>
      </c>
      <c r="E51" s="8">
        <f t="shared" si="3"/>
        <v>3.0566000000000102</v>
      </c>
      <c r="F51" s="8">
        <f t="shared" si="0"/>
        <v>748.86700000000246</v>
      </c>
      <c r="G51" s="8">
        <f t="shared" si="4"/>
        <v>2953.8350000000023</v>
      </c>
      <c r="H51" s="6">
        <f t="shared" si="1"/>
        <v>245</v>
      </c>
    </row>
    <row r="52" spans="1:8" x14ac:dyDescent="0.25">
      <c r="A52" s="6">
        <v>250</v>
      </c>
      <c r="B52" s="5">
        <v>45279.433449074073</v>
      </c>
      <c r="C52">
        <v>65.900000000000006</v>
      </c>
      <c r="D52" s="8">
        <f t="shared" si="2"/>
        <v>6.4933333333333536</v>
      </c>
      <c r="E52" s="8">
        <f t="shared" si="3"/>
        <v>3.3116000000000105</v>
      </c>
      <c r="F52" s="8">
        <f t="shared" si="0"/>
        <v>827.90000000000259</v>
      </c>
      <c r="G52" s="8">
        <f t="shared" si="4"/>
        <v>2970.3930000000023</v>
      </c>
      <c r="H52" s="6">
        <f t="shared" si="1"/>
        <v>250</v>
      </c>
    </row>
    <row r="53" spans="1:8" x14ac:dyDescent="0.25">
      <c r="A53" s="6">
        <v>255</v>
      </c>
      <c r="B53" s="5">
        <v>45279.433506944442</v>
      </c>
      <c r="C53">
        <v>64.7</v>
      </c>
      <c r="D53" s="8">
        <f t="shared" si="2"/>
        <v>5.2933333333333508</v>
      </c>
      <c r="E53" s="8">
        <f t="shared" si="3"/>
        <v>2.6996000000000091</v>
      </c>
      <c r="F53" s="8">
        <f t="shared" si="0"/>
        <v>688.3980000000023</v>
      </c>
      <c r="G53" s="8">
        <f t="shared" si="4"/>
        <v>2983.8910000000024</v>
      </c>
      <c r="H53" s="6">
        <f t="shared" si="1"/>
        <v>255</v>
      </c>
    </row>
    <row r="54" spans="1:8" x14ac:dyDescent="0.25">
      <c r="A54" s="6">
        <v>260</v>
      </c>
      <c r="B54" s="5">
        <v>45279.433564814812</v>
      </c>
      <c r="C54">
        <v>65</v>
      </c>
      <c r="D54" s="8">
        <f t="shared" si="2"/>
        <v>5.5933333333333479</v>
      </c>
      <c r="E54" s="8">
        <f t="shared" si="3"/>
        <v>2.8526000000000074</v>
      </c>
      <c r="F54" s="8">
        <f t="shared" si="0"/>
        <v>741.67600000000186</v>
      </c>
      <c r="G54" s="8">
        <f t="shared" si="4"/>
        <v>2998.1540000000023</v>
      </c>
      <c r="H54" s="6">
        <f t="shared" si="1"/>
        <v>260</v>
      </c>
    </row>
    <row r="55" spans="1:8" x14ac:dyDescent="0.25">
      <c r="A55" s="6">
        <v>265</v>
      </c>
      <c r="B55" s="5">
        <v>45279.433622685188</v>
      </c>
      <c r="C55">
        <v>63.4</v>
      </c>
      <c r="D55" s="8">
        <f t="shared" si="2"/>
        <v>3.9933333333333465</v>
      </c>
      <c r="E55" s="8">
        <f t="shared" si="3"/>
        <v>2.0366000000000066</v>
      </c>
      <c r="F55" s="8">
        <f t="shared" si="0"/>
        <v>539.69900000000177</v>
      </c>
      <c r="G55" s="8">
        <f t="shared" si="4"/>
        <v>3008.3370000000023</v>
      </c>
      <c r="H55" s="6">
        <f t="shared" si="1"/>
        <v>265</v>
      </c>
    </row>
    <row r="56" spans="1:8" x14ac:dyDescent="0.25">
      <c r="A56" s="6">
        <v>270</v>
      </c>
      <c r="B56" s="5">
        <v>45279.433680555558</v>
      </c>
      <c r="C56">
        <v>63</v>
      </c>
      <c r="D56" s="8">
        <f t="shared" si="2"/>
        <v>3.5933333333333479</v>
      </c>
      <c r="E56" s="8">
        <f t="shared" si="3"/>
        <v>1.8326000000000076</v>
      </c>
      <c r="F56" s="8">
        <f t="shared" si="0"/>
        <v>494.80200000000207</v>
      </c>
      <c r="G56" s="8">
        <f t="shared" si="4"/>
        <v>3017.5000000000023</v>
      </c>
      <c r="H56" s="6">
        <f t="shared" si="1"/>
        <v>270</v>
      </c>
    </row>
    <row r="57" spans="1:8" x14ac:dyDescent="0.25">
      <c r="A57" s="6">
        <v>275</v>
      </c>
      <c r="B57" s="5">
        <v>45279.433738425927</v>
      </c>
      <c r="C57">
        <v>62.6</v>
      </c>
      <c r="D57" s="8">
        <f t="shared" si="2"/>
        <v>3.1933333333333493</v>
      </c>
      <c r="E57" s="8">
        <f t="shared" si="3"/>
        <v>1.6286000000000083</v>
      </c>
      <c r="F57" s="8">
        <f t="shared" si="0"/>
        <v>447.86500000000228</v>
      </c>
      <c r="G57" s="8">
        <f t="shared" si="4"/>
        <v>3025.6430000000023</v>
      </c>
      <c r="H57" s="6">
        <f t="shared" si="1"/>
        <v>275</v>
      </c>
    </row>
    <row r="58" spans="1:8" x14ac:dyDescent="0.25">
      <c r="A58" s="6">
        <v>280</v>
      </c>
      <c r="B58" s="5">
        <v>45279.433796296296</v>
      </c>
      <c r="C58">
        <v>62.1</v>
      </c>
      <c r="D58" s="8">
        <f t="shared" si="2"/>
        <v>2.6933333333333493</v>
      </c>
      <c r="E58" s="8">
        <f t="shared" si="3"/>
        <v>1.3736000000000081</v>
      </c>
      <c r="F58" s="8">
        <f t="shared" si="0"/>
        <v>384.60800000000228</v>
      </c>
      <c r="G58" s="8">
        <f t="shared" si="4"/>
        <v>3032.5110000000022</v>
      </c>
      <c r="H58" s="6">
        <f t="shared" si="1"/>
        <v>280</v>
      </c>
    </row>
    <row r="59" spans="1:8" x14ac:dyDescent="0.25">
      <c r="A59" s="6">
        <v>285</v>
      </c>
      <c r="B59" s="5">
        <v>45279.433854166666</v>
      </c>
      <c r="C59">
        <v>61.9</v>
      </c>
      <c r="D59" s="8">
        <f t="shared" si="2"/>
        <v>2.4933333333333465</v>
      </c>
      <c r="E59" s="8">
        <f t="shared" si="3"/>
        <v>1.2716000000000067</v>
      </c>
      <c r="F59" s="8">
        <f t="shared" si="0"/>
        <v>362.40600000000194</v>
      </c>
      <c r="G59" s="8">
        <f t="shared" si="4"/>
        <v>3038.8690000000024</v>
      </c>
      <c r="H59" s="6">
        <f t="shared" si="1"/>
        <v>285</v>
      </c>
    </row>
    <row r="60" spans="1:8" x14ac:dyDescent="0.25">
      <c r="A60" s="6">
        <v>290</v>
      </c>
      <c r="B60" s="5">
        <v>45279.433912037035</v>
      </c>
      <c r="C60">
        <v>63</v>
      </c>
      <c r="D60" s="8">
        <f t="shared" si="2"/>
        <v>3.5933333333333479</v>
      </c>
      <c r="E60" s="8">
        <f t="shared" si="3"/>
        <v>1.8326000000000076</v>
      </c>
      <c r="F60" s="8">
        <f t="shared" si="0"/>
        <v>531.45400000000222</v>
      </c>
      <c r="G60" s="8">
        <f t="shared" si="4"/>
        <v>3048.0320000000024</v>
      </c>
      <c r="H60" s="6">
        <f t="shared" si="1"/>
        <v>290</v>
      </c>
    </row>
    <row r="61" spans="1:8" x14ac:dyDescent="0.25">
      <c r="A61" s="6">
        <v>295</v>
      </c>
      <c r="B61" s="5">
        <v>45279.433969907404</v>
      </c>
      <c r="C61">
        <v>62.3</v>
      </c>
      <c r="D61" s="8">
        <f t="shared" si="2"/>
        <v>2.8933333333333451</v>
      </c>
      <c r="E61" s="8">
        <f t="shared" si="3"/>
        <v>1.475600000000006</v>
      </c>
      <c r="F61" s="8">
        <f t="shared" si="0"/>
        <v>435.30200000000178</v>
      </c>
      <c r="G61" s="8">
        <f t="shared" si="4"/>
        <v>3055.4100000000026</v>
      </c>
      <c r="H61" s="6">
        <f t="shared" si="1"/>
        <v>295</v>
      </c>
    </row>
    <row r="62" spans="1:8" x14ac:dyDescent="0.25">
      <c r="A62" s="6">
        <v>300</v>
      </c>
      <c r="B62" s="5">
        <v>45279.434027777781</v>
      </c>
      <c r="C62">
        <v>61.8</v>
      </c>
      <c r="D62" s="8">
        <f t="shared" si="2"/>
        <v>2.3933333333333451</v>
      </c>
      <c r="E62" s="8">
        <f t="shared" si="3"/>
        <v>1.2206000000000059</v>
      </c>
      <c r="F62" s="8">
        <f t="shared" si="0"/>
        <v>366.18000000000177</v>
      </c>
      <c r="G62" s="8">
        <f t="shared" si="4"/>
        <v>3061.5130000000026</v>
      </c>
      <c r="H62" s="6">
        <f t="shared" si="1"/>
        <v>300</v>
      </c>
    </row>
    <row r="63" spans="1:8" x14ac:dyDescent="0.25">
      <c r="A63" s="6">
        <v>305</v>
      </c>
      <c r="B63" s="5">
        <v>45279.43408564815</v>
      </c>
      <c r="C63">
        <v>62</v>
      </c>
      <c r="D63" s="8">
        <f t="shared" si="2"/>
        <v>2.5933333333333479</v>
      </c>
      <c r="E63" s="8">
        <f t="shared" si="3"/>
        <v>1.3226000000000075</v>
      </c>
      <c r="F63" s="8">
        <f t="shared" si="0"/>
        <v>403.3930000000023</v>
      </c>
      <c r="G63" s="8">
        <f t="shared" si="4"/>
        <v>3068.1260000000025</v>
      </c>
      <c r="H63" s="6">
        <f t="shared" si="1"/>
        <v>305</v>
      </c>
    </row>
    <row r="64" spans="1:8" x14ac:dyDescent="0.25">
      <c r="A64" s="6">
        <v>310</v>
      </c>
      <c r="B64" s="5">
        <v>45279.43414351852</v>
      </c>
      <c r="C64">
        <v>60.8</v>
      </c>
      <c r="D64" s="8">
        <f t="shared" si="2"/>
        <v>1.3933333333333451</v>
      </c>
      <c r="E64" s="8">
        <f t="shared" si="3"/>
        <v>0.710600000000006</v>
      </c>
      <c r="F64" s="8">
        <f t="shared" si="0"/>
        <v>220.28600000000185</v>
      </c>
      <c r="G64" s="8">
        <f t="shared" si="4"/>
        <v>3071.6790000000024</v>
      </c>
      <c r="H64" s="6">
        <f t="shared" si="1"/>
        <v>310</v>
      </c>
    </row>
    <row r="65" spans="1:8" x14ac:dyDescent="0.25">
      <c r="A65" s="6">
        <v>315</v>
      </c>
      <c r="B65" s="5">
        <v>45279.434201388889</v>
      </c>
      <c r="C65">
        <v>61.2</v>
      </c>
      <c r="D65" s="8">
        <f t="shared" si="2"/>
        <v>1.7933333333333508</v>
      </c>
      <c r="E65" s="8">
        <f t="shared" si="3"/>
        <v>0.91460000000000896</v>
      </c>
      <c r="F65" s="8">
        <f t="shared" si="0"/>
        <v>288.09900000000283</v>
      </c>
      <c r="G65" s="8">
        <f t="shared" si="4"/>
        <v>3076.2520000000022</v>
      </c>
      <c r="H65" s="6">
        <f t="shared" si="1"/>
        <v>315</v>
      </c>
    </row>
    <row r="66" spans="1:8" x14ac:dyDescent="0.25">
      <c r="A66" s="6">
        <v>320</v>
      </c>
      <c r="B66" s="5">
        <v>45279.434259259258</v>
      </c>
      <c r="C66">
        <v>61.2</v>
      </c>
      <c r="D66" s="8">
        <f t="shared" si="2"/>
        <v>1.7933333333333508</v>
      </c>
      <c r="E66" s="8">
        <f t="shared" si="3"/>
        <v>0.91460000000000896</v>
      </c>
      <c r="F66" s="8">
        <f t="shared" ref="F66:F129" si="5">E66*A66</f>
        <v>292.67200000000287</v>
      </c>
      <c r="G66" s="8">
        <f t="shared" si="4"/>
        <v>3080.8250000000021</v>
      </c>
      <c r="H66" s="6">
        <f t="shared" ref="H66:H129" si="6">A66</f>
        <v>320</v>
      </c>
    </row>
    <row r="67" spans="1:8" x14ac:dyDescent="0.25">
      <c r="A67" s="6">
        <v>325</v>
      </c>
      <c r="B67" s="5">
        <v>45279.434317129628</v>
      </c>
      <c r="C67">
        <v>60.7</v>
      </c>
      <c r="D67" s="8">
        <f t="shared" ref="D67:D130" si="7">C67-AVERAGE($C$2:$C$16)</f>
        <v>1.2933333333333508</v>
      </c>
      <c r="E67" s="8">
        <f t="shared" ref="E67:E130" si="8">D67*0.51</f>
        <v>0.65960000000000896</v>
      </c>
      <c r="F67" s="8">
        <f t="shared" si="5"/>
        <v>214.3700000000029</v>
      </c>
      <c r="G67" s="8">
        <f t="shared" si="4"/>
        <v>3084.1230000000023</v>
      </c>
      <c r="H67" s="6">
        <f t="shared" si="6"/>
        <v>325</v>
      </c>
    </row>
    <row r="68" spans="1:8" x14ac:dyDescent="0.25">
      <c r="A68" s="6">
        <v>330</v>
      </c>
      <c r="B68" s="5">
        <v>45279.434374999997</v>
      </c>
      <c r="C68">
        <v>60.9</v>
      </c>
      <c r="D68" s="8">
        <f t="shared" si="7"/>
        <v>1.4933333333333465</v>
      </c>
      <c r="E68" s="8">
        <f t="shared" si="8"/>
        <v>0.76160000000000672</v>
      </c>
      <c r="F68" s="8">
        <f t="shared" si="5"/>
        <v>251.32800000000222</v>
      </c>
      <c r="G68" s="8">
        <f t="shared" si="4"/>
        <v>3087.9310000000023</v>
      </c>
      <c r="H68" s="6">
        <f t="shared" si="6"/>
        <v>330</v>
      </c>
    </row>
    <row r="69" spans="1:8" x14ac:dyDescent="0.25">
      <c r="A69" s="6">
        <v>335</v>
      </c>
      <c r="B69" s="5">
        <v>45279.434432870374</v>
      </c>
      <c r="C69">
        <v>61.1</v>
      </c>
      <c r="D69" s="8">
        <f t="shared" si="7"/>
        <v>1.6933333333333493</v>
      </c>
      <c r="E69" s="8">
        <f t="shared" si="8"/>
        <v>0.86360000000000814</v>
      </c>
      <c r="F69" s="8">
        <f t="shared" si="5"/>
        <v>289.30600000000271</v>
      </c>
      <c r="G69" s="8">
        <f t="shared" si="4"/>
        <v>3092.2490000000025</v>
      </c>
      <c r="H69" s="6">
        <f t="shared" si="6"/>
        <v>335</v>
      </c>
    </row>
    <row r="70" spans="1:8" x14ac:dyDescent="0.25">
      <c r="A70" s="6">
        <v>340</v>
      </c>
      <c r="B70" s="5">
        <v>45279.434490740743</v>
      </c>
      <c r="C70">
        <v>60.7</v>
      </c>
      <c r="D70" s="8">
        <f t="shared" si="7"/>
        <v>1.2933333333333508</v>
      </c>
      <c r="E70" s="8">
        <f t="shared" si="8"/>
        <v>0.65960000000000896</v>
      </c>
      <c r="F70" s="8">
        <f t="shared" si="5"/>
        <v>224.26400000000305</v>
      </c>
      <c r="G70" s="8">
        <f t="shared" si="4"/>
        <v>3095.5470000000028</v>
      </c>
      <c r="H70" s="6">
        <f t="shared" si="6"/>
        <v>340</v>
      </c>
    </row>
    <row r="71" spans="1:8" x14ac:dyDescent="0.25">
      <c r="A71" s="6">
        <v>345</v>
      </c>
      <c r="B71" s="5">
        <v>45279.434548611112</v>
      </c>
      <c r="C71">
        <v>60.7</v>
      </c>
      <c r="D71" s="8">
        <f t="shared" si="7"/>
        <v>1.2933333333333508</v>
      </c>
      <c r="E71" s="8">
        <f t="shared" si="8"/>
        <v>0.65960000000000896</v>
      </c>
      <c r="F71" s="8">
        <f t="shared" si="5"/>
        <v>227.56200000000308</v>
      </c>
      <c r="G71" s="8">
        <f t="shared" si="4"/>
        <v>3098.845000000003</v>
      </c>
      <c r="H71" s="6">
        <f t="shared" si="6"/>
        <v>345</v>
      </c>
    </row>
    <row r="72" spans="1:8" x14ac:dyDescent="0.25">
      <c r="A72" s="6">
        <v>350</v>
      </c>
      <c r="B72" s="5">
        <v>45279.434606481482</v>
      </c>
      <c r="C72">
        <v>60.6</v>
      </c>
      <c r="D72" s="8">
        <f t="shared" si="7"/>
        <v>1.1933333333333493</v>
      </c>
      <c r="E72" s="8">
        <f t="shared" si="8"/>
        <v>0.60860000000000813</v>
      </c>
      <c r="F72" s="8">
        <f t="shared" si="5"/>
        <v>213.01000000000283</v>
      </c>
      <c r="G72" s="8">
        <f t="shared" ref="G72:G135" si="9">G71+E72*5</f>
        <v>3101.8880000000031</v>
      </c>
      <c r="H72" s="6">
        <f t="shared" si="6"/>
        <v>350</v>
      </c>
    </row>
    <row r="73" spans="1:8" x14ac:dyDescent="0.25">
      <c r="A73" s="6">
        <v>355</v>
      </c>
      <c r="B73" s="5">
        <v>45279.434664351851</v>
      </c>
      <c r="C73">
        <v>60.5</v>
      </c>
      <c r="D73" s="8">
        <f t="shared" si="7"/>
        <v>1.0933333333333479</v>
      </c>
      <c r="E73" s="8">
        <f t="shared" si="8"/>
        <v>0.55760000000000742</v>
      </c>
      <c r="F73" s="8">
        <f t="shared" si="5"/>
        <v>197.94800000000262</v>
      </c>
      <c r="G73" s="8">
        <f t="shared" si="9"/>
        <v>3104.6760000000031</v>
      </c>
      <c r="H73" s="6">
        <f t="shared" si="6"/>
        <v>355</v>
      </c>
    </row>
    <row r="74" spans="1:8" x14ac:dyDescent="0.25">
      <c r="A74" s="6">
        <v>360</v>
      </c>
      <c r="B74" s="5">
        <v>45279.43472222222</v>
      </c>
      <c r="C74">
        <v>60.3</v>
      </c>
      <c r="D74" s="8">
        <f t="shared" si="7"/>
        <v>0.89333333333334508</v>
      </c>
      <c r="E74" s="8">
        <f t="shared" si="8"/>
        <v>0.455600000000006</v>
      </c>
      <c r="F74" s="8">
        <f t="shared" si="5"/>
        <v>164.01600000000215</v>
      </c>
      <c r="G74" s="8">
        <f t="shared" si="9"/>
        <v>3106.9540000000034</v>
      </c>
      <c r="H74" s="6">
        <f t="shared" si="6"/>
        <v>360</v>
      </c>
    </row>
    <row r="75" spans="1:8" x14ac:dyDescent="0.25">
      <c r="A75" s="6">
        <v>365</v>
      </c>
      <c r="B75" s="5">
        <v>45279.43478009259</v>
      </c>
      <c r="C75">
        <v>60.5</v>
      </c>
      <c r="D75" s="8">
        <f t="shared" si="7"/>
        <v>1.0933333333333479</v>
      </c>
      <c r="E75" s="8">
        <f t="shared" si="8"/>
        <v>0.55760000000000742</v>
      </c>
      <c r="F75" s="8">
        <f t="shared" si="5"/>
        <v>203.5240000000027</v>
      </c>
      <c r="G75" s="8">
        <f t="shared" si="9"/>
        <v>3109.7420000000034</v>
      </c>
      <c r="H75" s="6">
        <f t="shared" si="6"/>
        <v>365</v>
      </c>
    </row>
    <row r="76" spans="1:8" x14ac:dyDescent="0.25">
      <c r="A76" s="6">
        <v>370</v>
      </c>
      <c r="B76" s="5">
        <v>45279.434837962966</v>
      </c>
      <c r="C76">
        <v>60.4</v>
      </c>
      <c r="D76" s="8">
        <f t="shared" si="7"/>
        <v>0.9933333333333465</v>
      </c>
      <c r="E76" s="8">
        <f t="shared" si="8"/>
        <v>0.50660000000000671</v>
      </c>
      <c r="F76" s="8">
        <f t="shared" si="5"/>
        <v>187.44200000000248</v>
      </c>
      <c r="G76" s="8">
        <f t="shared" si="9"/>
        <v>3112.2750000000033</v>
      </c>
      <c r="H76" s="6">
        <f t="shared" si="6"/>
        <v>370</v>
      </c>
    </row>
    <row r="77" spans="1:8" x14ac:dyDescent="0.25">
      <c r="A77" s="6">
        <v>375</v>
      </c>
      <c r="B77" s="5">
        <v>45279.434895833336</v>
      </c>
      <c r="C77">
        <v>60.2</v>
      </c>
      <c r="D77" s="8">
        <f t="shared" si="7"/>
        <v>0.79333333333335077</v>
      </c>
      <c r="E77" s="8">
        <f t="shared" si="8"/>
        <v>0.4046000000000089</v>
      </c>
      <c r="F77" s="8">
        <f t="shared" si="5"/>
        <v>151.72500000000335</v>
      </c>
      <c r="G77" s="8">
        <f t="shared" si="9"/>
        <v>3114.2980000000034</v>
      </c>
      <c r="H77" s="6">
        <f t="shared" si="6"/>
        <v>375</v>
      </c>
    </row>
    <row r="78" spans="1:8" x14ac:dyDescent="0.25">
      <c r="A78" s="6">
        <v>380</v>
      </c>
      <c r="B78" s="5">
        <v>45279.434953703705</v>
      </c>
      <c r="C78">
        <v>60</v>
      </c>
      <c r="D78" s="8">
        <f t="shared" si="7"/>
        <v>0.59333333333334792</v>
      </c>
      <c r="E78" s="8">
        <f t="shared" si="8"/>
        <v>0.30260000000000742</v>
      </c>
      <c r="F78" s="8">
        <f t="shared" si="5"/>
        <v>114.98800000000281</v>
      </c>
      <c r="G78" s="8">
        <f t="shared" si="9"/>
        <v>3115.8110000000033</v>
      </c>
      <c r="H78" s="6">
        <f t="shared" si="6"/>
        <v>380</v>
      </c>
    </row>
    <row r="79" spans="1:8" x14ac:dyDescent="0.25">
      <c r="A79" s="6">
        <v>385</v>
      </c>
      <c r="B79" s="5">
        <v>45279.435011574074</v>
      </c>
      <c r="C79">
        <v>60</v>
      </c>
      <c r="D79" s="8">
        <f t="shared" si="7"/>
        <v>0.59333333333334792</v>
      </c>
      <c r="E79" s="8">
        <f t="shared" si="8"/>
        <v>0.30260000000000742</v>
      </c>
      <c r="F79" s="8">
        <f t="shared" si="5"/>
        <v>116.50100000000286</v>
      </c>
      <c r="G79" s="8">
        <f t="shared" si="9"/>
        <v>3117.3240000000033</v>
      </c>
      <c r="H79" s="6">
        <f t="shared" si="6"/>
        <v>385</v>
      </c>
    </row>
    <row r="80" spans="1:8" x14ac:dyDescent="0.25">
      <c r="A80" s="6">
        <v>390</v>
      </c>
      <c r="B80" s="5">
        <v>45279.435069444444</v>
      </c>
      <c r="C80">
        <v>59.9</v>
      </c>
      <c r="D80" s="8">
        <f t="shared" si="7"/>
        <v>0.4933333333333465</v>
      </c>
      <c r="E80" s="8">
        <f t="shared" si="8"/>
        <v>0.25160000000000671</v>
      </c>
      <c r="F80" s="8">
        <f t="shared" si="5"/>
        <v>98.12400000000261</v>
      </c>
      <c r="G80" s="8">
        <f t="shared" si="9"/>
        <v>3118.5820000000031</v>
      </c>
      <c r="H80" s="6">
        <f t="shared" si="6"/>
        <v>390</v>
      </c>
    </row>
    <row r="81" spans="1:8" x14ac:dyDescent="0.25">
      <c r="A81" s="6">
        <v>395</v>
      </c>
      <c r="B81" s="5">
        <v>45279.435127314813</v>
      </c>
      <c r="C81">
        <v>60</v>
      </c>
      <c r="D81" s="8">
        <f t="shared" si="7"/>
        <v>0.59333333333334792</v>
      </c>
      <c r="E81" s="8">
        <f t="shared" si="8"/>
        <v>0.30260000000000742</v>
      </c>
      <c r="F81" s="8">
        <f t="shared" si="5"/>
        <v>119.52700000000293</v>
      </c>
      <c r="G81" s="8">
        <f t="shared" si="9"/>
        <v>3120.095000000003</v>
      </c>
      <c r="H81" s="6">
        <f t="shared" si="6"/>
        <v>395</v>
      </c>
    </row>
    <row r="82" spans="1:8" x14ac:dyDescent="0.25">
      <c r="A82" s="6">
        <v>400</v>
      </c>
      <c r="B82" s="5">
        <v>45279.435185185182</v>
      </c>
      <c r="C82">
        <v>59.7</v>
      </c>
      <c r="D82" s="8">
        <f t="shared" si="7"/>
        <v>0.29333333333335077</v>
      </c>
      <c r="E82" s="8">
        <f t="shared" si="8"/>
        <v>0.14960000000000889</v>
      </c>
      <c r="F82" s="8">
        <f t="shared" si="5"/>
        <v>59.840000000003556</v>
      </c>
      <c r="G82" s="8">
        <f t="shared" si="9"/>
        <v>3120.843000000003</v>
      </c>
      <c r="H82" s="6">
        <f t="shared" si="6"/>
        <v>400</v>
      </c>
    </row>
    <row r="83" spans="1:8" x14ac:dyDescent="0.25">
      <c r="A83" s="6">
        <v>405</v>
      </c>
      <c r="B83" s="5">
        <v>45279.435243055559</v>
      </c>
      <c r="C83">
        <v>59.9</v>
      </c>
      <c r="D83" s="8">
        <f t="shared" si="7"/>
        <v>0.4933333333333465</v>
      </c>
      <c r="E83" s="8">
        <f t="shared" si="8"/>
        <v>0.25160000000000671</v>
      </c>
      <c r="F83" s="8">
        <f t="shared" si="5"/>
        <v>101.89800000000271</v>
      </c>
      <c r="G83" s="8">
        <f t="shared" si="9"/>
        <v>3122.1010000000028</v>
      </c>
      <c r="H83" s="6">
        <f t="shared" si="6"/>
        <v>405</v>
      </c>
    </row>
    <row r="84" spans="1:8" x14ac:dyDescent="0.25">
      <c r="A84" s="6">
        <v>410</v>
      </c>
      <c r="B84" s="5">
        <v>45279.435300925928</v>
      </c>
      <c r="C84">
        <v>59.9</v>
      </c>
      <c r="D84" s="8">
        <f t="shared" si="7"/>
        <v>0.4933333333333465</v>
      </c>
      <c r="E84" s="8">
        <f t="shared" si="8"/>
        <v>0.25160000000000671</v>
      </c>
      <c r="F84" s="8">
        <f t="shared" si="5"/>
        <v>103.15600000000275</v>
      </c>
      <c r="G84" s="8">
        <f t="shared" si="9"/>
        <v>3123.3590000000027</v>
      </c>
      <c r="H84" s="6">
        <f t="shared" si="6"/>
        <v>410</v>
      </c>
    </row>
    <row r="85" spans="1:8" x14ac:dyDescent="0.25">
      <c r="A85" s="6">
        <v>415</v>
      </c>
      <c r="B85" s="5">
        <v>45279.435358796298</v>
      </c>
      <c r="C85">
        <v>59.8</v>
      </c>
      <c r="D85" s="8">
        <f t="shared" si="7"/>
        <v>0.39333333333334508</v>
      </c>
      <c r="E85" s="8">
        <f t="shared" si="8"/>
        <v>0.200600000000006</v>
      </c>
      <c r="F85" s="8">
        <f t="shared" si="5"/>
        <v>83.249000000002482</v>
      </c>
      <c r="G85" s="8">
        <f t="shared" si="9"/>
        <v>3124.3620000000028</v>
      </c>
      <c r="H85" s="6">
        <f t="shared" si="6"/>
        <v>415</v>
      </c>
    </row>
    <row r="86" spans="1:8" x14ac:dyDescent="0.25">
      <c r="A86" s="6">
        <v>420</v>
      </c>
      <c r="B86" s="5">
        <v>45279.435416666667</v>
      </c>
      <c r="C86">
        <v>59.8</v>
      </c>
      <c r="D86" s="8">
        <f t="shared" si="7"/>
        <v>0.39333333333334508</v>
      </c>
      <c r="E86" s="8">
        <f t="shared" si="8"/>
        <v>0.200600000000006</v>
      </c>
      <c r="F86" s="8">
        <f t="shared" si="5"/>
        <v>84.252000000002525</v>
      </c>
      <c r="G86" s="8">
        <f t="shared" si="9"/>
        <v>3125.365000000003</v>
      </c>
      <c r="H86" s="6">
        <f t="shared" si="6"/>
        <v>420</v>
      </c>
    </row>
    <row r="87" spans="1:8" x14ac:dyDescent="0.25">
      <c r="A87" s="6">
        <v>425</v>
      </c>
      <c r="B87" s="5">
        <v>45279.435474537036</v>
      </c>
      <c r="C87">
        <v>59.8</v>
      </c>
      <c r="D87" s="8">
        <f t="shared" si="7"/>
        <v>0.39333333333334508</v>
      </c>
      <c r="E87" s="8">
        <f t="shared" si="8"/>
        <v>0.200600000000006</v>
      </c>
      <c r="F87" s="8">
        <f t="shared" si="5"/>
        <v>85.255000000002553</v>
      </c>
      <c r="G87" s="8">
        <f t="shared" si="9"/>
        <v>3126.3680000000031</v>
      </c>
      <c r="H87" s="6">
        <f t="shared" si="6"/>
        <v>425</v>
      </c>
    </row>
    <row r="88" spans="1:8" x14ac:dyDescent="0.25">
      <c r="A88" s="6">
        <v>430</v>
      </c>
      <c r="B88" s="5">
        <v>45279.435532407406</v>
      </c>
      <c r="C88">
        <v>59.8</v>
      </c>
      <c r="D88" s="8">
        <f t="shared" si="7"/>
        <v>0.39333333333334508</v>
      </c>
      <c r="E88" s="8">
        <f t="shared" si="8"/>
        <v>0.200600000000006</v>
      </c>
      <c r="F88" s="8">
        <f t="shared" si="5"/>
        <v>86.258000000002582</v>
      </c>
      <c r="G88" s="8">
        <f t="shared" si="9"/>
        <v>3127.3710000000033</v>
      </c>
      <c r="H88" s="6">
        <f t="shared" si="6"/>
        <v>430</v>
      </c>
    </row>
    <row r="89" spans="1:8" x14ac:dyDescent="0.25">
      <c r="A89" s="6">
        <v>435</v>
      </c>
      <c r="B89" s="5">
        <v>45279.435590277775</v>
      </c>
      <c r="C89">
        <v>60</v>
      </c>
      <c r="D89" s="8">
        <f t="shared" si="7"/>
        <v>0.59333333333334792</v>
      </c>
      <c r="E89" s="8">
        <f t="shared" si="8"/>
        <v>0.30260000000000742</v>
      </c>
      <c r="F89" s="8">
        <f t="shared" si="5"/>
        <v>131.63100000000324</v>
      </c>
      <c r="G89" s="8">
        <f t="shared" si="9"/>
        <v>3128.8840000000032</v>
      </c>
      <c r="H89" s="6">
        <f t="shared" si="6"/>
        <v>435</v>
      </c>
    </row>
    <row r="90" spans="1:8" x14ac:dyDescent="0.25">
      <c r="A90" s="6">
        <v>440</v>
      </c>
      <c r="B90" s="5">
        <v>45279.435648148145</v>
      </c>
      <c r="C90">
        <v>59.8</v>
      </c>
      <c r="D90" s="8">
        <f t="shared" si="7"/>
        <v>0.39333333333334508</v>
      </c>
      <c r="E90" s="8">
        <f t="shared" si="8"/>
        <v>0.200600000000006</v>
      </c>
      <c r="F90" s="8">
        <f t="shared" si="5"/>
        <v>88.264000000002639</v>
      </c>
      <c r="G90" s="8">
        <f t="shared" si="9"/>
        <v>3129.8870000000034</v>
      </c>
      <c r="H90" s="6">
        <f t="shared" si="6"/>
        <v>440</v>
      </c>
    </row>
    <row r="91" spans="1:8" x14ac:dyDescent="0.25">
      <c r="A91" s="6">
        <v>445</v>
      </c>
      <c r="B91" s="5">
        <v>45279.435706018521</v>
      </c>
      <c r="C91">
        <v>59.8</v>
      </c>
      <c r="D91" s="8">
        <f t="shared" si="7"/>
        <v>0.39333333333334508</v>
      </c>
      <c r="E91" s="8">
        <f t="shared" si="8"/>
        <v>0.200600000000006</v>
      </c>
      <c r="F91" s="8">
        <f t="shared" si="5"/>
        <v>89.267000000002668</v>
      </c>
      <c r="G91" s="8">
        <f t="shared" si="9"/>
        <v>3130.8900000000035</v>
      </c>
      <c r="H91" s="6">
        <f t="shared" si="6"/>
        <v>445</v>
      </c>
    </row>
    <row r="92" spans="1:8" x14ac:dyDescent="0.25">
      <c r="A92" s="6">
        <v>450</v>
      </c>
      <c r="B92" s="5">
        <v>45279.435763888891</v>
      </c>
      <c r="C92">
        <v>59.6</v>
      </c>
      <c r="D92" s="8">
        <f t="shared" si="7"/>
        <v>0.19333333333334934</v>
      </c>
      <c r="E92" s="8">
        <f t="shared" si="8"/>
        <v>9.8600000000008167E-2</v>
      </c>
      <c r="F92" s="8">
        <f t="shared" si="5"/>
        <v>44.370000000003678</v>
      </c>
      <c r="G92" s="8">
        <f t="shared" si="9"/>
        <v>3131.3830000000034</v>
      </c>
      <c r="H92" s="6">
        <f t="shared" si="6"/>
        <v>450</v>
      </c>
    </row>
    <row r="93" spans="1:8" x14ac:dyDescent="0.25">
      <c r="A93" s="6">
        <v>455</v>
      </c>
      <c r="B93" s="5">
        <v>45279.43582175926</v>
      </c>
      <c r="C93">
        <v>59.6</v>
      </c>
      <c r="D93" s="8">
        <f t="shared" si="7"/>
        <v>0.19333333333334934</v>
      </c>
      <c r="E93" s="8">
        <f t="shared" si="8"/>
        <v>9.8600000000008167E-2</v>
      </c>
      <c r="F93" s="8">
        <f t="shared" si="5"/>
        <v>44.863000000003716</v>
      </c>
      <c r="G93" s="8">
        <f t="shared" si="9"/>
        <v>3131.8760000000034</v>
      </c>
      <c r="H93" s="6">
        <f t="shared" si="6"/>
        <v>455</v>
      </c>
    </row>
    <row r="94" spans="1:8" x14ac:dyDescent="0.25">
      <c r="A94" s="6">
        <v>460</v>
      </c>
      <c r="B94" s="5">
        <v>45279.435879629629</v>
      </c>
      <c r="C94">
        <v>59.7</v>
      </c>
      <c r="D94" s="8">
        <f t="shared" si="7"/>
        <v>0.29333333333335077</v>
      </c>
      <c r="E94" s="8">
        <f t="shared" si="8"/>
        <v>0.14960000000000889</v>
      </c>
      <c r="F94" s="8">
        <f t="shared" si="5"/>
        <v>68.816000000004095</v>
      </c>
      <c r="G94" s="8">
        <f t="shared" si="9"/>
        <v>3132.6240000000034</v>
      </c>
      <c r="H94" s="6">
        <f t="shared" si="6"/>
        <v>460</v>
      </c>
    </row>
    <row r="95" spans="1:8" x14ac:dyDescent="0.25">
      <c r="A95" s="6">
        <v>465</v>
      </c>
      <c r="B95" s="5">
        <v>45279.435937499999</v>
      </c>
      <c r="C95">
        <v>59.6</v>
      </c>
      <c r="D95" s="8">
        <f t="shared" si="7"/>
        <v>0.19333333333334934</v>
      </c>
      <c r="E95" s="8">
        <f t="shared" si="8"/>
        <v>9.8600000000008167E-2</v>
      </c>
      <c r="F95" s="8">
        <f t="shared" si="5"/>
        <v>45.849000000003798</v>
      </c>
      <c r="G95" s="8">
        <f t="shared" si="9"/>
        <v>3133.1170000000034</v>
      </c>
      <c r="H95" s="6">
        <f t="shared" si="6"/>
        <v>465</v>
      </c>
    </row>
    <row r="96" spans="1:8" x14ac:dyDescent="0.25">
      <c r="A96" s="6">
        <v>470</v>
      </c>
      <c r="B96" s="5">
        <v>45279.435995370368</v>
      </c>
      <c r="C96">
        <v>59.6</v>
      </c>
      <c r="D96" s="8">
        <f t="shared" si="7"/>
        <v>0.19333333333334934</v>
      </c>
      <c r="E96" s="8">
        <f t="shared" si="8"/>
        <v>9.8600000000008167E-2</v>
      </c>
      <c r="F96" s="8">
        <f t="shared" si="5"/>
        <v>46.342000000003836</v>
      </c>
      <c r="G96" s="8">
        <f t="shared" si="9"/>
        <v>3133.6100000000033</v>
      </c>
      <c r="H96" s="6">
        <f t="shared" si="6"/>
        <v>470</v>
      </c>
    </row>
    <row r="97" spans="1:8" x14ac:dyDescent="0.25">
      <c r="A97" s="6">
        <v>475</v>
      </c>
      <c r="B97" s="5">
        <v>45279.436053240737</v>
      </c>
      <c r="C97">
        <v>59.7</v>
      </c>
      <c r="D97" s="8">
        <f t="shared" si="7"/>
        <v>0.29333333333335077</v>
      </c>
      <c r="E97" s="8">
        <f t="shared" si="8"/>
        <v>0.14960000000000889</v>
      </c>
      <c r="F97" s="8">
        <f t="shared" si="5"/>
        <v>71.060000000004223</v>
      </c>
      <c r="G97" s="8">
        <f t="shared" si="9"/>
        <v>3134.3580000000034</v>
      </c>
      <c r="H97" s="6">
        <f t="shared" si="6"/>
        <v>475</v>
      </c>
    </row>
    <row r="98" spans="1:8" x14ac:dyDescent="0.25">
      <c r="A98" s="6">
        <v>480</v>
      </c>
      <c r="B98" s="5">
        <v>45279.436111111114</v>
      </c>
      <c r="C98">
        <v>59.6</v>
      </c>
      <c r="D98" s="8">
        <f t="shared" si="7"/>
        <v>0.19333333333334934</v>
      </c>
      <c r="E98" s="8">
        <f t="shared" si="8"/>
        <v>9.8600000000008167E-2</v>
      </c>
      <c r="F98" s="8">
        <f t="shared" si="5"/>
        <v>47.328000000003918</v>
      </c>
      <c r="G98" s="8">
        <f t="shared" si="9"/>
        <v>3134.8510000000033</v>
      </c>
      <c r="H98" s="6">
        <f t="shared" si="6"/>
        <v>480</v>
      </c>
    </row>
    <row r="99" spans="1:8" x14ac:dyDescent="0.25">
      <c r="A99" s="6">
        <v>485</v>
      </c>
      <c r="B99" s="5">
        <v>45279.436168981483</v>
      </c>
      <c r="C99">
        <v>59.7</v>
      </c>
      <c r="D99" s="8">
        <f t="shared" si="7"/>
        <v>0.29333333333335077</v>
      </c>
      <c r="E99" s="8">
        <f t="shared" si="8"/>
        <v>0.14960000000000889</v>
      </c>
      <c r="F99" s="8">
        <f t="shared" si="5"/>
        <v>72.556000000004317</v>
      </c>
      <c r="G99" s="8">
        <f t="shared" si="9"/>
        <v>3135.5990000000033</v>
      </c>
      <c r="H99" s="6">
        <f t="shared" si="6"/>
        <v>485</v>
      </c>
    </row>
    <row r="100" spans="1:8" x14ac:dyDescent="0.25">
      <c r="A100" s="6">
        <v>490</v>
      </c>
      <c r="B100" s="5">
        <v>45279.436226851853</v>
      </c>
      <c r="C100">
        <v>59.6</v>
      </c>
      <c r="D100" s="8">
        <f t="shared" si="7"/>
        <v>0.19333333333334934</v>
      </c>
      <c r="E100" s="8">
        <f t="shared" si="8"/>
        <v>9.8600000000008167E-2</v>
      </c>
      <c r="F100" s="8">
        <f t="shared" si="5"/>
        <v>48.314000000004</v>
      </c>
      <c r="G100" s="8">
        <f t="shared" si="9"/>
        <v>3136.0920000000033</v>
      </c>
      <c r="H100" s="6">
        <f t="shared" si="6"/>
        <v>490</v>
      </c>
    </row>
    <row r="101" spans="1:8" x14ac:dyDescent="0.25">
      <c r="A101" s="6">
        <v>495</v>
      </c>
      <c r="B101" s="5"/>
      <c r="C101"/>
    </row>
    <row r="102" spans="1:8" x14ac:dyDescent="0.25">
      <c r="A102" s="6">
        <v>500</v>
      </c>
      <c r="B102" s="5"/>
      <c r="C102"/>
    </row>
    <row r="103" spans="1:8" x14ac:dyDescent="0.25">
      <c r="A103" s="6">
        <v>505</v>
      </c>
      <c r="B103" s="5"/>
      <c r="C103"/>
    </row>
    <row r="104" spans="1:8" x14ac:dyDescent="0.25">
      <c r="A104" s="6">
        <v>510</v>
      </c>
      <c r="B104" s="5"/>
      <c r="C104"/>
    </row>
    <row r="105" spans="1:8" x14ac:dyDescent="0.25">
      <c r="A105" s="6">
        <v>515</v>
      </c>
      <c r="B105" s="5"/>
      <c r="C105"/>
    </row>
    <row r="106" spans="1:8" x14ac:dyDescent="0.25">
      <c r="A106" s="6">
        <v>520</v>
      </c>
      <c r="B106" s="5"/>
      <c r="C106"/>
    </row>
    <row r="107" spans="1:8" x14ac:dyDescent="0.25">
      <c r="A107" s="6">
        <v>525</v>
      </c>
      <c r="B107" s="5"/>
      <c r="C107"/>
    </row>
    <row r="108" spans="1:8" x14ac:dyDescent="0.25">
      <c r="A108" s="6">
        <v>530</v>
      </c>
      <c r="B108" s="5"/>
      <c r="C108"/>
    </row>
    <row r="109" spans="1:8" x14ac:dyDescent="0.25">
      <c r="A109" s="6">
        <v>535</v>
      </c>
      <c r="B109" s="5"/>
      <c r="C109"/>
    </row>
    <row r="110" spans="1:8" x14ac:dyDescent="0.25">
      <c r="A110" s="6">
        <v>540</v>
      </c>
      <c r="B110" s="5"/>
      <c r="C110"/>
    </row>
    <row r="111" spans="1:8" x14ac:dyDescent="0.25">
      <c r="A111" s="6">
        <v>545</v>
      </c>
      <c r="B111" s="5"/>
      <c r="C111"/>
    </row>
    <row r="112" spans="1:8" x14ac:dyDescent="0.25">
      <c r="A112" s="6">
        <v>550</v>
      </c>
      <c r="B112" s="5"/>
      <c r="C112"/>
    </row>
    <row r="113" spans="1:3" x14ac:dyDescent="0.25">
      <c r="A113" s="6">
        <v>555</v>
      </c>
      <c r="B113" s="5"/>
      <c r="C113"/>
    </row>
    <row r="114" spans="1:3" x14ac:dyDescent="0.25">
      <c r="A114" s="6">
        <v>560</v>
      </c>
      <c r="B114" s="5"/>
      <c r="C114"/>
    </row>
    <row r="115" spans="1:3" x14ac:dyDescent="0.25">
      <c r="A115" s="6">
        <v>565</v>
      </c>
      <c r="B115" s="5"/>
      <c r="C115"/>
    </row>
    <row r="116" spans="1:3" x14ac:dyDescent="0.25">
      <c r="A116" s="6">
        <v>570</v>
      </c>
      <c r="B116" s="5"/>
      <c r="C116"/>
    </row>
    <row r="117" spans="1:3" x14ac:dyDescent="0.25">
      <c r="A117" s="6">
        <v>575</v>
      </c>
      <c r="B117" s="5"/>
      <c r="C117"/>
    </row>
    <row r="118" spans="1:3" x14ac:dyDescent="0.25">
      <c r="A118" s="6">
        <v>580</v>
      </c>
      <c r="B118" s="5"/>
      <c r="C118"/>
    </row>
    <row r="119" spans="1:3" x14ac:dyDescent="0.25">
      <c r="A119" s="6">
        <v>585</v>
      </c>
      <c r="B119" s="5"/>
      <c r="C119"/>
    </row>
    <row r="120" spans="1:3" x14ac:dyDescent="0.25">
      <c r="A120" s="6">
        <v>590</v>
      </c>
      <c r="B120" s="5"/>
      <c r="C120"/>
    </row>
    <row r="121" spans="1:3" x14ac:dyDescent="0.25">
      <c r="A121" s="6">
        <v>595</v>
      </c>
      <c r="B121" s="5"/>
      <c r="C121"/>
    </row>
    <row r="122" spans="1:3" x14ac:dyDescent="0.25">
      <c r="A122" s="6">
        <v>600</v>
      </c>
      <c r="B122" s="5"/>
      <c r="C122"/>
    </row>
    <row r="123" spans="1:3" x14ac:dyDescent="0.25">
      <c r="A123" s="6">
        <v>605</v>
      </c>
      <c r="B123" s="5"/>
      <c r="C123"/>
    </row>
    <row r="124" spans="1:3" x14ac:dyDescent="0.25">
      <c r="A124" s="6">
        <v>610</v>
      </c>
      <c r="B124" s="5"/>
      <c r="C124"/>
    </row>
    <row r="125" spans="1:3" x14ac:dyDescent="0.25">
      <c r="A125" s="6">
        <v>615</v>
      </c>
      <c r="B125" s="5"/>
      <c r="C125"/>
    </row>
    <row r="126" spans="1:3" x14ac:dyDescent="0.25">
      <c r="A126" s="6">
        <v>620</v>
      </c>
      <c r="B126" s="5"/>
      <c r="C126"/>
    </row>
    <row r="127" spans="1:3" x14ac:dyDescent="0.25">
      <c r="A127" s="6">
        <v>625</v>
      </c>
      <c r="B127" s="5"/>
      <c r="C127"/>
    </row>
    <row r="128" spans="1:3" x14ac:dyDescent="0.25">
      <c r="A128" s="6">
        <v>630</v>
      </c>
      <c r="B128" s="5"/>
      <c r="C128"/>
    </row>
    <row r="129" spans="1:3" x14ac:dyDescent="0.25">
      <c r="A129" s="6">
        <v>635</v>
      </c>
      <c r="B129" s="5"/>
      <c r="C129"/>
    </row>
    <row r="130" spans="1:3" x14ac:dyDescent="0.25">
      <c r="A130" s="6">
        <v>640</v>
      </c>
      <c r="B130" s="5"/>
      <c r="C130"/>
    </row>
    <row r="131" spans="1:3" x14ac:dyDescent="0.25">
      <c r="A131" s="6">
        <v>645</v>
      </c>
      <c r="B131" s="5"/>
      <c r="C131"/>
    </row>
    <row r="132" spans="1:3" x14ac:dyDescent="0.25">
      <c r="A132" s="6">
        <v>650</v>
      </c>
      <c r="B132" s="5"/>
      <c r="C132"/>
    </row>
    <row r="133" spans="1:3" x14ac:dyDescent="0.25">
      <c r="A133" s="6">
        <v>655</v>
      </c>
      <c r="B133" s="5"/>
      <c r="C133"/>
    </row>
    <row r="134" spans="1:3" x14ac:dyDescent="0.25">
      <c r="A134" s="6">
        <v>660</v>
      </c>
      <c r="B134" s="5"/>
      <c r="C134"/>
    </row>
    <row r="135" spans="1:3" x14ac:dyDescent="0.25">
      <c r="A135" s="6">
        <v>665</v>
      </c>
      <c r="B135" s="5"/>
      <c r="C135"/>
    </row>
    <row r="136" spans="1:3" x14ac:dyDescent="0.25">
      <c r="A136" s="6">
        <v>670</v>
      </c>
      <c r="B136" s="5"/>
      <c r="C136"/>
    </row>
    <row r="137" spans="1:3" x14ac:dyDescent="0.25">
      <c r="A137" s="6">
        <v>675</v>
      </c>
      <c r="B137" s="5"/>
      <c r="C137"/>
    </row>
    <row r="138" spans="1:3" x14ac:dyDescent="0.25">
      <c r="A138" s="6">
        <v>680</v>
      </c>
      <c r="B138" s="5"/>
      <c r="C138"/>
    </row>
    <row r="139" spans="1:3" x14ac:dyDescent="0.25">
      <c r="A139" s="6">
        <v>685</v>
      </c>
      <c r="B139" s="5"/>
      <c r="C139"/>
    </row>
    <row r="140" spans="1:3" x14ac:dyDescent="0.25">
      <c r="A140" s="6">
        <v>690</v>
      </c>
      <c r="B140" s="5"/>
      <c r="C140"/>
    </row>
    <row r="141" spans="1:3" x14ac:dyDescent="0.25">
      <c r="A141" s="6">
        <v>695</v>
      </c>
      <c r="B141" s="5"/>
      <c r="C141"/>
    </row>
    <row r="142" spans="1:3" x14ac:dyDescent="0.25">
      <c r="A142" s="6">
        <v>700</v>
      </c>
      <c r="B142" s="5"/>
      <c r="C142"/>
    </row>
    <row r="143" spans="1:3" x14ac:dyDescent="0.25">
      <c r="A143" s="6">
        <v>705</v>
      </c>
      <c r="B143" s="5"/>
      <c r="C143"/>
    </row>
    <row r="144" spans="1:3" x14ac:dyDescent="0.25">
      <c r="A144" s="6">
        <v>710</v>
      </c>
      <c r="B144" s="5"/>
      <c r="C144"/>
    </row>
    <row r="145" spans="1:3" x14ac:dyDescent="0.25">
      <c r="A145" s="6">
        <v>715</v>
      </c>
      <c r="B145" s="5"/>
      <c r="C145"/>
    </row>
    <row r="146" spans="1:3" x14ac:dyDescent="0.25">
      <c r="A146" s="6">
        <v>720</v>
      </c>
      <c r="B146" s="5"/>
      <c r="C146"/>
    </row>
    <row r="147" spans="1:3" x14ac:dyDescent="0.25">
      <c r="A147" s="6">
        <v>725</v>
      </c>
      <c r="B147" s="5"/>
      <c r="C147"/>
    </row>
    <row r="148" spans="1:3" x14ac:dyDescent="0.25">
      <c r="A148" s="6">
        <v>730</v>
      </c>
      <c r="B148" s="5"/>
      <c r="C148"/>
    </row>
    <row r="149" spans="1:3" x14ac:dyDescent="0.25">
      <c r="A149" s="6">
        <v>735</v>
      </c>
      <c r="B149" s="5"/>
      <c r="C149"/>
    </row>
    <row r="150" spans="1:3" x14ac:dyDescent="0.25">
      <c r="A150" s="6">
        <v>740</v>
      </c>
      <c r="B150" s="5"/>
      <c r="C150"/>
    </row>
    <row r="151" spans="1:3" x14ac:dyDescent="0.25">
      <c r="A151" s="6">
        <v>745</v>
      </c>
      <c r="B151" s="5"/>
      <c r="C151"/>
    </row>
    <row r="152" spans="1:3" x14ac:dyDescent="0.25">
      <c r="A152" s="6">
        <v>750</v>
      </c>
      <c r="B152" s="5"/>
      <c r="C152"/>
    </row>
    <row r="153" spans="1:3" x14ac:dyDescent="0.25">
      <c r="A153" s="6">
        <v>755</v>
      </c>
      <c r="B153" s="5"/>
      <c r="C153"/>
    </row>
    <row r="154" spans="1:3" x14ac:dyDescent="0.25">
      <c r="A154" s="6">
        <v>760</v>
      </c>
      <c r="B154" s="5"/>
      <c r="C154"/>
    </row>
    <row r="155" spans="1:3" x14ac:dyDescent="0.25">
      <c r="A155" s="6">
        <v>765</v>
      </c>
      <c r="B155" s="5"/>
      <c r="C155"/>
    </row>
    <row r="156" spans="1:3" x14ac:dyDescent="0.25">
      <c r="A156" s="6">
        <v>770</v>
      </c>
      <c r="B156" s="5"/>
      <c r="C156"/>
    </row>
    <row r="157" spans="1:3" x14ac:dyDescent="0.25">
      <c r="A157" s="6">
        <v>775</v>
      </c>
      <c r="B157" s="5"/>
      <c r="C157"/>
    </row>
    <row r="158" spans="1:3" x14ac:dyDescent="0.25">
      <c r="A158" s="6">
        <v>780</v>
      </c>
      <c r="B158" s="5"/>
      <c r="C158"/>
    </row>
    <row r="159" spans="1:3" x14ac:dyDescent="0.25">
      <c r="A159" s="6">
        <v>785</v>
      </c>
      <c r="B159" s="5"/>
      <c r="C159"/>
    </row>
    <row r="160" spans="1:3" x14ac:dyDescent="0.25">
      <c r="A160" s="6">
        <v>790</v>
      </c>
      <c r="B160" s="5"/>
      <c r="C160"/>
    </row>
    <row r="161" spans="1:3" x14ac:dyDescent="0.25">
      <c r="A161" s="6">
        <v>795</v>
      </c>
      <c r="B161" s="5"/>
      <c r="C161"/>
    </row>
    <row r="162" spans="1:3" x14ac:dyDescent="0.25">
      <c r="A162" s="6">
        <v>800</v>
      </c>
      <c r="B162" s="5"/>
      <c r="C162"/>
    </row>
    <row r="163" spans="1:3" x14ac:dyDescent="0.25">
      <c r="A163" s="6">
        <v>805</v>
      </c>
      <c r="B163" s="5"/>
      <c r="C163"/>
    </row>
    <row r="164" spans="1:3" x14ac:dyDescent="0.25">
      <c r="A164" s="6">
        <v>810</v>
      </c>
      <c r="B164" s="5"/>
      <c r="C164"/>
    </row>
    <row r="165" spans="1:3" x14ac:dyDescent="0.25">
      <c r="A165" s="6">
        <v>815</v>
      </c>
      <c r="B165" s="5"/>
      <c r="C165"/>
    </row>
    <row r="166" spans="1:3" x14ac:dyDescent="0.25">
      <c r="A166" s="6">
        <v>820</v>
      </c>
      <c r="B166" s="5"/>
      <c r="C166"/>
    </row>
    <row r="167" spans="1:3" x14ac:dyDescent="0.25">
      <c r="A167" s="6">
        <v>825</v>
      </c>
      <c r="B167" s="5"/>
      <c r="C167"/>
    </row>
    <row r="168" spans="1:3" x14ac:dyDescent="0.25">
      <c r="A168" s="6">
        <v>830</v>
      </c>
      <c r="B168" s="5"/>
      <c r="C168"/>
    </row>
    <row r="169" spans="1:3" x14ac:dyDescent="0.25">
      <c r="A169" s="6">
        <v>835</v>
      </c>
      <c r="B169" s="5"/>
      <c r="C169"/>
    </row>
    <row r="170" spans="1:3" x14ac:dyDescent="0.25">
      <c r="A170" s="6">
        <v>840</v>
      </c>
      <c r="B170" s="5"/>
      <c r="C170"/>
    </row>
    <row r="171" spans="1:3" x14ac:dyDescent="0.25">
      <c r="A171" s="6">
        <v>845</v>
      </c>
      <c r="B171" s="5"/>
      <c r="C171"/>
    </row>
    <row r="172" spans="1:3" x14ac:dyDescent="0.25">
      <c r="A172" s="6">
        <v>850</v>
      </c>
      <c r="B172" s="5"/>
      <c r="C172"/>
    </row>
    <row r="173" spans="1:3" x14ac:dyDescent="0.25">
      <c r="A173" s="6">
        <v>855</v>
      </c>
      <c r="B173" s="5"/>
      <c r="C173"/>
    </row>
    <row r="174" spans="1:3" x14ac:dyDescent="0.25">
      <c r="A174" s="6">
        <v>860</v>
      </c>
      <c r="B174" s="5"/>
      <c r="C174"/>
    </row>
    <row r="175" spans="1:3" x14ac:dyDescent="0.25">
      <c r="A175" s="6">
        <v>865</v>
      </c>
      <c r="B175" s="5"/>
      <c r="C175"/>
    </row>
    <row r="176" spans="1:3" x14ac:dyDescent="0.25">
      <c r="A176" s="6">
        <v>870</v>
      </c>
      <c r="B176" s="5"/>
      <c r="C176"/>
    </row>
    <row r="177" spans="1:3" x14ac:dyDescent="0.25">
      <c r="A177" s="6">
        <v>875</v>
      </c>
      <c r="B177" s="5"/>
      <c r="C177"/>
    </row>
    <row r="178" spans="1:3" x14ac:dyDescent="0.25">
      <c r="A178" s="6">
        <v>880</v>
      </c>
      <c r="B178" s="5"/>
      <c r="C178"/>
    </row>
    <row r="179" spans="1:3" x14ac:dyDescent="0.25">
      <c r="A179" s="6">
        <v>885</v>
      </c>
      <c r="B179" s="5"/>
      <c r="C179"/>
    </row>
    <row r="180" spans="1:3" x14ac:dyDescent="0.25">
      <c r="A180" s="6">
        <v>890</v>
      </c>
      <c r="B180" s="5"/>
      <c r="C180"/>
    </row>
    <row r="181" spans="1:3" x14ac:dyDescent="0.25">
      <c r="A181" s="6">
        <v>895</v>
      </c>
      <c r="B181" s="5"/>
      <c r="C181"/>
    </row>
    <row r="182" spans="1:3" x14ac:dyDescent="0.25">
      <c r="A182" s="6">
        <v>900</v>
      </c>
      <c r="B182" s="5"/>
      <c r="C182"/>
    </row>
    <row r="183" spans="1:3" x14ac:dyDescent="0.25">
      <c r="A183" s="6">
        <v>905</v>
      </c>
      <c r="B183" s="5"/>
      <c r="C183"/>
    </row>
    <row r="184" spans="1:3" x14ac:dyDescent="0.25">
      <c r="A184" s="6">
        <v>910</v>
      </c>
      <c r="B184" s="5"/>
      <c r="C184"/>
    </row>
    <row r="185" spans="1:3" x14ac:dyDescent="0.25">
      <c r="A185" s="6">
        <v>915</v>
      </c>
      <c r="B185" s="5"/>
      <c r="C185"/>
    </row>
    <row r="186" spans="1:3" x14ac:dyDescent="0.25">
      <c r="A186" s="6">
        <v>920</v>
      </c>
      <c r="B186" s="5"/>
      <c r="C186"/>
    </row>
    <row r="187" spans="1:3" x14ac:dyDescent="0.25">
      <c r="A187" s="6">
        <v>925</v>
      </c>
      <c r="B187" s="5"/>
      <c r="C187"/>
    </row>
    <row r="188" spans="1:3" x14ac:dyDescent="0.25">
      <c r="A188" s="6">
        <v>930</v>
      </c>
      <c r="B188" s="5"/>
      <c r="C188"/>
    </row>
    <row r="189" spans="1:3" x14ac:dyDescent="0.25">
      <c r="A189" s="6">
        <v>935</v>
      </c>
      <c r="B189" s="5"/>
      <c r="C189"/>
    </row>
    <row r="190" spans="1:3" x14ac:dyDescent="0.25">
      <c r="A190" s="6">
        <v>940</v>
      </c>
      <c r="B190" s="5"/>
      <c r="C190"/>
    </row>
    <row r="191" spans="1:3" x14ac:dyDescent="0.25">
      <c r="A191" s="6">
        <v>945</v>
      </c>
      <c r="B191" s="5"/>
      <c r="C191"/>
    </row>
    <row r="192" spans="1:3" x14ac:dyDescent="0.25">
      <c r="A192" s="6">
        <v>950</v>
      </c>
      <c r="B192" s="5"/>
      <c r="C192"/>
    </row>
    <row r="193" spans="1:3" x14ac:dyDescent="0.25">
      <c r="A193" s="6">
        <v>955</v>
      </c>
      <c r="B193" s="5"/>
      <c r="C193"/>
    </row>
    <row r="194" spans="1:3" x14ac:dyDescent="0.25">
      <c r="A194" s="6">
        <v>960</v>
      </c>
      <c r="B194" s="5"/>
      <c r="C194"/>
    </row>
    <row r="195" spans="1:3" x14ac:dyDescent="0.25">
      <c r="A195" s="6">
        <v>965</v>
      </c>
      <c r="B195" s="5"/>
      <c r="C195"/>
    </row>
    <row r="196" spans="1:3" x14ac:dyDescent="0.25">
      <c r="A196" s="6">
        <v>970</v>
      </c>
      <c r="B196" s="5"/>
      <c r="C196"/>
    </row>
    <row r="197" spans="1:3" x14ac:dyDescent="0.25">
      <c r="A197" s="6">
        <v>975</v>
      </c>
      <c r="B197" s="5"/>
      <c r="C197"/>
    </row>
    <row r="198" spans="1:3" x14ac:dyDescent="0.25">
      <c r="A198" s="6">
        <v>980</v>
      </c>
      <c r="B198" s="5"/>
      <c r="C198"/>
    </row>
    <row r="199" spans="1:3" x14ac:dyDescent="0.25">
      <c r="A199" s="6">
        <v>985</v>
      </c>
      <c r="B199" s="5"/>
      <c r="C199"/>
    </row>
    <row r="200" spans="1:3" x14ac:dyDescent="0.25">
      <c r="A200" s="6">
        <v>990</v>
      </c>
      <c r="B200" s="5"/>
      <c r="C200"/>
    </row>
    <row r="201" spans="1:3" x14ac:dyDescent="0.25">
      <c r="A201" s="6">
        <v>995</v>
      </c>
      <c r="B201" s="5"/>
      <c r="C201"/>
    </row>
    <row r="202" spans="1:3" x14ac:dyDescent="0.25">
      <c r="A202" s="6">
        <v>1000</v>
      </c>
      <c r="B202" s="5"/>
      <c r="C202"/>
    </row>
    <row r="203" spans="1:3" x14ac:dyDescent="0.25">
      <c r="A203" s="6">
        <v>1005</v>
      </c>
      <c r="B203" s="5"/>
      <c r="C203"/>
    </row>
    <row r="204" spans="1:3" x14ac:dyDescent="0.25">
      <c r="A204" s="6">
        <v>1010</v>
      </c>
      <c r="B204" s="5"/>
      <c r="C204"/>
    </row>
    <row r="205" spans="1:3" x14ac:dyDescent="0.25">
      <c r="A205" s="6">
        <v>1015</v>
      </c>
      <c r="B205" s="5"/>
      <c r="C205"/>
    </row>
    <row r="206" spans="1:3" x14ac:dyDescent="0.25">
      <c r="A206" s="6">
        <v>1020</v>
      </c>
      <c r="B206" s="5"/>
      <c r="C206"/>
    </row>
    <row r="207" spans="1:3" x14ac:dyDescent="0.25">
      <c r="A207" s="6">
        <v>1025</v>
      </c>
      <c r="B207" s="5"/>
      <c r="C207"/>
    </row>
    <row r="208" spans="1:3" x14ac:dyDescent="0.25">
      <c r="A208" s="6">
        <v>1030</v>
      </c>
      <c r="B208" s="5"/>
      <c r="C208"/>
    </row>
    <row r="209" spans="1:3" x14ac:dyDescent="0.25">
      <c r="A209" s="6">
        <v>1035</v>
      </c>
      <c r="B209" s="5"/>
      <c r="C209"/>
    </row>
    <row r="210" spans="1:3" x14ac:dyDescent="0.25">
      <c r="A210" s="6">
        <v>1040</v>
      </c>
      <c r="B210" s="5"/>
      <c r="C210"/>
    </row>
    <row r="211" spans="1:3" x14ac:dyDescent="0.25">
      <c r="A211" s="6">
        <v>1045</v>
      </c>
      <c r="B211" s="5"/>
      <c r="C211"/>
    </row>
    <row r="212" spans="1:3" x14ac:dyDescent="0.25">
      <c r="A212" s="6">
        <v>1050</v>
      </c>
      <c r="B212" s="5"/>
      <c r="C212"/>
    </row>
    <row r="213" spans="1:3" x14ac:dyDescent="0.25">
      <c r="A213" s="6">
        <v>1055</v>
      </c>
      <c r="B213" s="5"/>
      <c r="C213"/>
    </row>
    <row r="214" spans="1:3" x14ac:dyDescent="0.25">
      <c r="A214" s="6">
        <v>1060</v>
      </c>
      <c r="B214" s="5"/>
      <c r="C214"/>
    </row>
    <row r="215" spans="1:3" x14ac:dyDescent="0.25">
      <c r="A215" s="6">
        <v>1065</v>
      </c>
      <c r="B215" s="5"/>
      <c r="C215"/>
    </row>
    <row r="216" spans="1:3" x14ac:dyDescent="0.25">
      <c r="A216" s="6">
        <v>1070</v>
      </c>
      <c r="B216" s="5"/>
      <c r="C216"/>
    </row>
    <row r="217" spans="1:3" x14ac:dyDescent="0.25">
      <c r="A217" s="6">
        <v>1075</v>
      </c>
      <c r="B217" s="5"/>
      <c r="C217"/>
    </row>
    <row r="218" spans="1:3" x14ac:dyDescent="0.25">
      <c r="A218" s="6">
        <v>1080</v>
      </c>
      <c r="B218" s="5"/>
      <c r="C218"/>
    </row>
    <row r="219" spans="1:3" x14ac:dyDescent="0.25">
      <c r="A219" s="6">
        <v>1085</v>
      </c>
      <c r="B219" s="5"/>
      <c r="C219"/>
    </row>
    <row r="220" spans="1:3" x14ac:dyDescent="0.25">
      <c r="A220" s="6">
        <v>1090</v>
      </c>
      <c r="B220" s="5"/>
      <c r="C220"/>
    </row>
    <row r="221" spans="1:3" x14ac:dyDescent="0.25">
      <c r="A221" s="6">
        <v>1095</v>
      </c>
      <c r="B221" s="5"/>
      <c r="C221"/>
    </row>
    <row r="222" spans="1:3" x14ac:dyDescent="0.25">
      <c r="A222" s="6">
        <v>1100</v>
      </c>
      <c r="B222" s="5"/>
      <c r="C222"/>
    </row>
    <row r="223" spans="1:3" x14ac:dyDescent="0.25">
      <c r="A223" s="6">
        <v>1105</v>
      </c>
      <c r="B223" s="5"/>
      <c r="C223"/>
    </row>
    <row r="224" spans="1:3" x14ac:dyDescent="0.25">
      <c r="A224" s="6">
        <v>1110</v>
      </c>
      <c r="B224" s="5"/>
      <c r="C224"/>
    </row>
    <row r="225" spans="1:3" x14ac:dyDescent="0.25">
      <c r="A225" s="6">
        <v>1115</v>
      </c>
      <c r="B225" s="5"/>
      <c r="C225"/>
    </row>
    <row r="226" spans="1:3" x14ac:dyDescent="0.25">
      <c r="A226" s="6">
        <v>1120</v>
      </c>
      <c r="B226" s="5"/>
      <c r="C226"/>
    </row>
    <row r="227" spans="1:3" x14ac:dyDescent="0.25">
      <c r="A227" s="6">
        <v>1125</v>
      </c>
      <c r="B227" s="5"/>
      <c r="C227"/>
    </row>
    <row r="228" spans="1:3" x14ac:dyDescent="0.25">
      <c r="A228" s="6">
        <v>1130</v>
      </c>
      <c r="B228" s="5"/>
      <c r="C228"/>
    </row>
    <row r="229" spans="1:3" x14ac:dyDescent="0.25">
      <c r="A229" s="6">
        <v>1135</v>
      </c>
      <c r="B229" s="5"/>
      <c r="C229"/>
    </row>
    <row r="230" spans="1:3" x14ac:dyDescent="0.25">
      <c r="A230" s="6">
        <v>1140</v>
      </c>
      <c r="B230" s="5"/>
      <c r="C230"/>
    </row>
    <row r="231" spans="1:3" x14ac:dyDescent="0.25">
      <c r="A231" s="6">
        <v>1145</v>
      </c>
      <c r="B231" s="5"/>
      <c r="C231"/>
    </row>
    <row r="232" spans="1:3" x14ac:dyDescent="0.25">
      <c r="A232" s="6">
        <v>1150</v>
      </c>
      <c r="B232" s="5"/>
      <c r="C232"/>
    </row>
    <row r="233" spans="1:3" x14ac:dyDescent="0.25">
      <c r="A233" s="6">
        <v>1155</v>
      </c>
      <c r="B233" s="5"/>
      <c r="C233"/>
    </row>
    <row r="234" spans="1:3" x14ac:dyDescent="0.25">
      <c r="A234" s="6">
        <v>1160</v>
      </c>
      <c r="B234" s="5"/>
      <c r="C234"/>
    </row>
    <row r="235" spans="1:3" x14ac:dyDescent="0.25">
      <c r="A235" s="6">
        <v>1165</v>
      </c>
      <c r="B235" s="5"/>
      <c r="C235"/>
    </row>
    <row r="236" spans="1:3" x14ac:dyDescent="0.25">
      <c r="A236" s="6">
        <v>1170</v>
      </c>
      <c r="B236" s="5"/>
      <c r="C236"/>
    </row>
    <row r="237" spans="1:3" x14ac:dyDescent="0.25">
      <c r="A237" s="6">
        <v>1175</v>
      </c>
      <c r="B237" s="5"/>
      <c r="C237"/>
    </row>
    <row r="238" spans="1:3" x14ac:dyDescent="0.25">
      <c r="A238" s="6">
        <v>1180</v>
      </c>
      <c r="B238" s="5"/>
      <c r="C238"/>
    </row>
    <row r="239" spans="1:3" x14ac:dyDescent="0.25">
      <c r="A239" s="6">
        <v>1185</v>
      </c>
      <c r="B239" s="5"/>
      <c r="C239"/>
    </row>
    <row r="240" spans="1:3" x14ac:dyDescent="0.25">
      <c r="A240" s="6">
        <v>1190</v>
      </c>
      <c r="B240" s="5"/>
      <c r="C240"/>
    </row>
    <row r="241" spans="1:3" x14ac:dyDescent="0.25">
      <c r="A241" s="6">
        <v>1195</v>
      </c>
      <c r="B241" s="5"/>
      <c r="C241"/>
    </row>
    <row r="242" spans="1:3" x14ac:dyDescent="0.25">
      <c r="A242" s="6">
        <v>1200</v>
      </c>
      <c r="B242" s="5"/>
      <c r="C242"/>
    </row>
    <row r="243" spans="1:3" x14ac:dyDescent="0.25">
      <c r="A243" s="6">
        <v>1205</v>
      </c>
      <c r="B243" s="5"/>
      <c r="C243"/>
    </row>
    <row r="244" spans="1:3" x14ac:dyDescent="0.25">
      <c r="A244" s="6">
        <v>1210</v>
      </c>
      <c r="B244" s="5"/>
      <c r="C244"/>
    </row>
    <row r="245" spans="1:3" x14ac:dyDescent="0.25">
      <c r="A245" s="6">
        <v>1215</v>
      </c>
      <c r="B245" s="5"/>
      <c r="C245"/>
    </row>
    <row r="246" spans="1:3" x14ac:dyDescent="0.25">
      <c r="A246" s="6">
        <v>1220</v>
      </c>
      <c r="B246" s="5"/>
      <c r="C246"/>
    </row>
    <row r="247" spans="1:3" x14ac:dyDescent="0.25">
      <c r="A247" s="6">
        <v>1225</v>
      </c>
      <c r="B247" s="5"/>
      <c r="C247"/>
    </row>
    <row r="248" spans="1:3" x14ac:dyDescent="0.25">
      <c r="A248" s="6">
        <v>1230</v>
      </c>
      <c r="B248" s="5"/>
      <c r="C248"/>
    </row>
    <row r="249" spans="1:3" x14ac:dyDescent="0.25">
      <c r="A249" s="6">
        <v>1235</v>
      </c>
      <c r="B249" s="5"/>
      <c r="C249"/>
    </row>
    <row r="250" spans="1:3" x14ac:dyDescent="0.25">
      <c r="A250" s="6">
        <v>1240</v>
      </c>
      <c r="B250" s="5"/>
      <c r="C250"/>
    </row>
    <row r="251" spans="1:3" x14ac:dyDescent="0.25">
      <c r="A251" s="6">
        <v>1245</v>
      </c>
      <c r="B251" s="5"/>
      <c r="C251"/>
    </row>
    <row r="252" spans="1:3" x14ac:dyDescent="0.25">
      <c r="A252" s="6">
        <v>1250</v>
      </c>
      <c r="B252" s="5"/>
      <c r="C252"/>
    </row>
    <row r="253" spans="1:3" x14ac:dyDescent="0.25">
      <c r="A253" s="6">
        <v>1255</v>
      </c>
      <c r="B253" s="5"/>
      <c r="C253"/>
    </row>
    <row r="254" spans="1:3" x14ac:dyDescent="0.25">
      <c r="A254" s="6">
        <v>1260</v>
      </c>
      <c r="B254" s="5"/>
      <c r="C254"/>
    </row>
    <row r="255" spans="1:3" x14ac:dyDescent="0.25">
      <c r="A255" s="6">
        <v>1265</v>
      </c>
      <c r="B255" s="5"/>
      <c r="C255"/>
    </row>
    <row r="256" spans="1:3" x14ac:dyDescent="0.25">
      <c r="A256" s="6">
        <v>1270</v>
      </c>
      <c r="B256" s="5"/>
      <c r="C256"/>
    </row>
    <row r="257" spans="1:3" x14ac:dyDescent="0.25">
      <c r="A257" s="6">
        <v>1275</v>
      </c>
      <c r="B257" s="5"/>
      <c r="C257"/>
    </row>
    <row r="258" spans="1:3" x14ac:dyDescent="0.25">
      <c r="A258" s="6">
        <v>1280</v>
      </c>
      <c r="B258" s="5"/>
      <c r="C258"/>
    </row>
    <row r="259" spans="1:3" x14ac:dyDescent="0.25">
      <c r="A259" s="6">
        <v>1285</v>
      </c>
      <c r="B259" s="5"/>
      <c r="C259"/>
    </row>
    <row r="260" spans="1:3" x14ac:dyDescent="0.25">
      <c r="A260" s="6">
        <v>1290</v>
      </c>
      <c r="B260" s="5"/>
      <c r="C260"/>
    </row>
    <row r="261" spans="1:3" x14ac:dyDescent="0.25">
      <c r="A261" s="6">
        <v>1295</v>
      </c>
      <c r="B261" s="5"/>
      <c r="C261"/>
    </row>
    <row r="262" spans="1:3" x14ac:dyDescent="0.25">
      <c r="A262" s="6">
        <v>1300</v>
      </c>
      <c r="B262" s="5"/>
      <c r="C262"/>
    </row>
    <row r="263" spans="1:3" x14ac:dyDescent="0.25">
      <c r="A263" s="6">
        <v>1305</v>
      </c>
      <c r="B263" s="5"/>
      <c r="C263"/>
    </row>
    <row r="264" spans="1:3" x14ac:dyDescent="0.25">
      <c r="A264" s="6">
        <v>1310</v>
      </c>
      <c r="B264" s="5"/>
      <c r="C264"/>
    </row>
    <row r="265" spans="1:3" x14ac:dyDescent="0.25">
      <c r="A265" s="6">
        <v>1315</v>
      </c>
      <c r="B265" s="5"/>
      <c r="C265"/>
    </row>
    <row r="266" spans="1:3" x14ac:dyDescent="0.25">
      <c r="A266" s="6">
        <v>1320</v>
      </c>
      <c r="B266" s="5"/>
      <c r="C266"/>
    </row>
    <row r="267" spans="1:3" x14ac:dyDescent="0.25">
      <c r="A267" s="6">
        <v>1325</v>
      </c>
      <c r="B267" s="5"/>
      <c r="C267"/>
    </row>
    <row r="268" spans="1:3" x14ac:dyDescent="0.25">
      <c r="A268" s="6">
        <v>1330</v>
      </c>
      <c r="B268" s="5"/>
      <c r="C268"/>
    </row>
    <row r="269" spans="1:3" x14ac:dyDescent="0.25">
      <c r="A269" s="6">
        <v>1335</v>
      </c>
      <c r="B269" s="5"/>
      <c r="C269"/>
    </row>
    <row r="270" spans="1:3" x14ac:dyDescent="0.25">
      <c r="A270" s="6">
        <v>1340</v>
      </c>
      <c r="B270" s="5"/>
      <c r="C270"/>
    </row>
    <row r="271" spans="1:3" x14ac:dyDescent="0.25">
      <c r="A271" s="6">
        <v>1345</v>
      </c>
      <c r="B271" s="5"/>
      <c r="C271"/>
    </row>
    <row r="272" spans="1:3" x14ac:dyDescent="0.25">
      <c r="A272" s="6">
        <v>1350</v>
      </c>
      <c r="B272" s="5"/>
      <c r="C272"/>
    </row>
    <row r="273" spans="1:3" x14ac:dyDescent="0.25">
      <c r="A273" s="6">
        <v>1355</v>
      </c>
      <c r="B273" s="5"/>
      <c r="C273"/>
    </row>
    <row r="274" spans="1:3" x14ac:dyDescent="0.25">
      <c r="A274" s="6">
        <v>1360</v>
      </c>
      <c r="B274" s="5"/>
      <c r="C274"/>
    </row>
    <row r="275" spans="1:3" x14ac:dyDescent="0.25">
      <c r="A275" s="6">
        <v>1365</v>
      </c>
      <c r="B275" s="5"/>
      <c r="C275"/>
    </row>
    <row r="276" spans="1:3" x14ac:dyDescent="0.25">
      <c r="A276" s="6">
        <v>1370</v>
      </c>
      <c r="B276" s="5"/>
      <c r="C276"/>
    </row>
    <row r="277" spans="1:3" x14ac:dyDescent="0.25">
      <c r="A277" s="6">
        <v>1375</v>
      </c>
      <c r="B277" s="5"/>
      <c r="C277"/>
    </row>
    <row r="278" spans="1:3" x14ac:dyDescent="0.25">
      <c r="A278" s="6">
        <v>1380</v>
      </c>
      <c r="B278" s="5"/>
      <c r="C278"/>
    </row>
    <row r="279" spans="1:3" x14ac:dyDescent="0.25">
      <c r="A279" s="6">
        <v>1385</v>
      </c>
      <c r="B279" s="5"/>
      <c r="C279"/>
    </row>
    <row r="280" spans="1:3" x14ac:dyDescent="0.25">
      <c r="A280" s="6">
        <v>1390</v>
      </c>
      <c r="B280" s="5"/>
      <c r="C280"/>
    </row>
    <row r="281" spans="1:3" x14ac:dyDescent="0.25">
      <c r="A281" s="6">
        <v>1395</v>
      </c>
      <c r="B281" s="5"/>
      <c r="C281"/>
    </row>
    <row r="282" spans="1:3" x14ac:dyDescent="0.25">
      <c r="A282" s="6">
        <v>1400</v>
      </c>
      <c r="B282" s="5"/>
      <c r="C282"/>
    </row>
    <row r="283" spans="1:3" x14ac:dyDescent="0.25">
      <c r="A283" s="6">
        <v>1405</v>
      </c>
      <c r="B283" s="5"/>
      <c r="C283"/>
    </row>
    <row r="284" spans="1:3" x14ac:dyDescent="0.25">
      <c r="A284" s="6">
        <v>1410</v>
      </c>
      <c r="B284" s="5"/>
      <c r="C284"/>
    </row>
    <row r="285" spans="1:3" x14ac:dyDescent="0.25">
      <c r="A285" s="6">
        <v>1415</v>
      </c>
      <c r="B285" s="5"/>
      <c r="C285"/>
    </row>
    <row r="286" spans="1:3" x14ac:dyDescent="0.25">
      <c r="A286" s="6">
        <v>1420</v>
      </c>
      <c r="B286" s="5"/>
      <c r="C286"/>
    </row>
    <row r="287" spans="1:3" x14ac:dyDescent="0.25">
      <c r="A287" s="6">
        <v>1425</v>
      </c>
      <c r="B287" s="5"/>
      <c r="C287"/>
    </row>
    <row r="288" spans="1:3" x14ac:dyDescent="0.25">
      <c r="A288" s="6">
        <v>1430</v>
      </c>
      <c r="B288" s="5"/>
      <c r="C288"/>
    </row>
    <row r="289" spans="1:3" x14ac:dyDescent="0.25">
      <c r="A289" s="6">
        <v>1435</v>
      </c>
      <c r="B289" s="5"/>
      <c r="C289"/>
    </row>
    <row r="290" spans="1:3" x14ac:dyDescent="0.25">
      <c r="A290" s="6">
        <v>1440</v>
      </c>
      <c r="B290" s="5"/>
      <c r="C290"/>
    </row>
    <row r="291" spans="1:3" x14ac:dyDescent="0.25">
      <c r="A291" s="6">
        <v>1445</v>
      </c>
      <c r="B291" s="5"/>
      <c r="C291"/>
    </row>
    <row r="292" spans="1:3" x14ac:dyDescent="0.25">
      <c r="A292" s="6">
        <v>1450</v>
      </c>
      <c r="B292" s="5"/>
      <c r="C292"/>
    </row>
    <row r="293" spans="1:3" x14ac:dyDescent="0.25">
      <c r="A293" s="6">
        <v>1455</v>
      </c>
      <c r="B293" s="5"/>
      <c r="C293"/>
    </row>
    <row r="294" spans="1:3" x14ac:dyDescent="0.25">
      <c r="A294" s="6">
        <v>1460</v>
      </c>
      <c r="B294" s="5"/>
      <c r="C294"/>
    </row>
    <row r="295" spans="1:3" x14ac:dyDescent="0.25">
      <c r="A295" s="6">
        <v>1465</v>
      </c>
      <c r="B295" s="5"/>
      <c r="C295"/>
    </row>
    <row r="296" spans="1:3" x14ac:dyDescent="0.25">
      <c r="A296" s="6">
        <v>1470</v>
      </c>
      <c r="B296" s="5"/>
      <c r="C296"/>
    </row>
    <row r="297" spans="1:3" x14ac:dyDescent="0.25">
      <c r="A297" s="6">
        <v>1475</v>
      </c>
      <c r="B297" s="5"/>
      <c r="C297"/>
    </row>
    <row r="298" spans="1:3" x14ac:dyDescent="0.25">
      <c r="A298" s="6">
        <v>1480</v>
      </c>
      <c r="B298" s="5"/>
      <c r="C298"/>
    </row>
    <row r="299" spans="1:3" x14ac:dyDescent="0.25">
      <c r="A299" s="6">
        <v>1485</v>
      </c>
      <c r="B299" s="5"/>
      <c r="C299"/>
    </row>
    <row r="300" spans="1:3" x14ac:dyDescent="0.25">
      <c r="A300" s="6">
        <v>1490</v>
      </c>
      <c r="B300" s="5"/>
      <c r="C300"/>
    </row>
    <row r="301" spans="1:3" x14ac:dyDescent="0.25">
      <c r="A301" s="6">
        <v>1495</v>
      </c>
      <c r="B301" s="5"/>
      <c r="C301"/>
    </row>
    <row r="302" spans="1:3" x14ac:dyDescent="0.25">
      <c r="A302" s="6">
        <v>1500</v>
      </c>
      <c r="B302" s="5"/>
      <c r="C302"/>
    </row>
    <row r="303" spans="1:3" x14ac:dyDescent="0.25">
      <c r="A303" s="6">
        <v>1505</v>
      </c>
      <c r="B303" s="5"/>
      <c r="C303"/>
    </row>
    <row r="304" spans="1:3" x14ac:dyDescent="0.25">
      <c r="A304" s="6">
        <v>1510</v>
      </c>
      <c r="B304" s="5"/>
      <c r="C304"/>
    </row>
    <row r="305" spans="1:3" x14ac:dyDescent="0.25">
      <c r="A305" s="6">
        <v>1515</v>
      </c>
      <c r="B305" s="5"/>
      <c r="C305"/>
    </row>
    <row r="306" spans="1:3" x14ac:dyDescent="0.25">
      <c r="A306" s="6">
        <v>1520</v>
      </c>
      <c r="B306" s="5"/>
      <c r="C306"/>
    </row>
    <row r="307" spans="1:3" x14ac:dyDescent="0.25">
      <c r="A307" s="6">
        <v>1525</v>
      </c>
      <c r="B307" s="5"/>
      <c r="C307"/>
    </row>
    <row r="308" spans="1:3" x14ac:dyDescent="0.25">
      <c r="A308" s="6">
        <v>1530</v>
      </c>
      <c r="B308" s="5"/>
      <c r="C308"/>
    </row>
    <row r="309" spans="1:3" x14ac:dyDescent="0.25">
      <c r="A309" s="6">
        <v>1535</v>
      </c>
      <c r="B309" s="5"/>
      <c r="C309"/>
    </row>
    <row r="310" spans="1:3" x14ac:dyDescent="0.25">
      <c r="A310" s="6">
        <v>1540</v>
      </c>
      <c r="B310" s="5"/>
      <c r="C310"/>
    </row>
    <row r="311" spans="1:3" x14ac:dyDescent="0.25">
      <c r="A311" s="6">
        <v>1545</v>
      </c>
      <c r="B311" s="5"/>
      <c r="C311"/>
    </row>
    <row r="312" spans="1:3" x14ac:dyDescent="0.25">
      <c r="A312" s="6">
        <v>1550</v>
      </c>
      <c r="B312" s="5"/>
      <c r="C312"/>
    </row>
    <row r="313" spans="1:3" x14ac:dyDescent="0.25">
      <c r="A313" s="6">
        <v>1555</v>
      </c>
      <c r="B313" s="5"/>
      <c r="C313"/>
    </row>
    <row r="314" spans="1:3" x14ac:dyDescent="0.25">
      <c r="A314" s="6">
        <v>1560</v>
      </c>
      <c r="B314" s="5"/>
      <c r="C314"/>
    </row>
    <row r="315" spans="1:3" x14ac:dyDescent="0.25">
      <c r="A315" s="6">
        <v>1565</v>
      </c>
      <c r="B315" s="5"/>
      <c r="C315"/>
    </row>
    <row r="316" spans="1:3" x14ac:dyDescent="0.25">
      <c r="A316" s="6">
        <v>1570</v>
      </c>
      <c r="B316" s="5"/>
      <c r="C316"/>
    </row>
    <row r="317" spans="1:3" x14ac:dyDescent="0.25">
      <c r="A317" s="6">
        <v>1575</v>
      </c>
      <c r="B317" s="5"/>
      <c r="C317"/>
    </row>
    <row r="318" spans="1:3" x14ac:dyDescent="0.25">
      <c r="A318" s="6">
        <v>1580</v>
      </c>
      <c r="B318" s="5"/>
      <c r="C318"/>
    </row>
    <row r="319" spans="1:3" x14ac:dyDescent="0.25">
      <c r="A319" s="6">
        <v>1585</v>
      </c>
      <c r="B319" s="5"/>
      <c r="C319"/>
    </row>
    <row r="320" spans="1:3" x14ac:dyDescent="0.25">
      <c r="A320" s="6">
        <v>1590</v>
      </c>
      <c r="B320" s="5"/>
      <c r="C320"/>
    </row>
    <row r="321" spans="1:3" x14ac:dyDescent="0.25">
      <c r="A321" s="6">
        <v>1595</v>
      </c>
      <c r="B321" s="5"/>
      <c r="C321"/>
    </row>
    <row r="322" spans="1:3" x14ac:dyDescent="0.25">
      <c r="A322" s="6">
        <v>1600</v>
      </c>
      <c r="B322" s="5"/>
      <c r="C322"/>
    </row>
    <row r="323" spans="1:3" x14ac:dyDescent="0.25">
      <c r="A323" s="6">
        <v>1605</v>
      </c>
      <c r="B323" s="5"/>
      <c r="C323"/>
    </row>
    <row r="324" spans="1:3" x14ac:dyDescent="0.25">
      <c r="A324" s="6">
        <v>1610</v>
      </c>
      <c r="B324" s="5"/>
      <c r="C324"/>
    </row>
    <row r="325" spans="1:3" x14ac:dyDescent="0.25">
      <c r="A325" s="6">
        <v>1615</v>
      </c>
      <c r="B325" s="5"/>
      <c r="C325"/>
    </row>
    <row r="326" spans="1:3" x14ac:dyDescent="0.25">
      <c r="A326" s="6">
        <v>1620</v>
      </c>
      <c r="B326" s="5"/>
      <c r="C326"/>
    </row>
    <row r="327" spans="1:3" x14ac:dyDescent="0.25">
      <c r="A327" s="6">
        <v>1625</v>
      </c>
      <c r="B327" s="5"/>
      <c r="C327"/>
    </row>
    <row r="328" spans="1:3" x14ac:dyDescent="0.25">
      <c r="A328" s="6">
        <v>1630</v>
      </c>
      <c r="B328" s="5"/>
      <c r="C328"/>
    </row>
    <row r="329" spans="1:3" x14ac:dyDescent="0.25">
      <c r="A329" s="6">
        <v>1635</v>
      </c>
      <c r="B329" s="5"/>
      <c r="C329"/>
    </row>
    <row r="330" spans="1:3" x14ac:dyDescent="0.25">
      <c r="A330" s="6">
        <v>1640</v>
      </c>
      <c r="B330" s="5"/>
      <c r="C330"/>
    </row>
    <row r="331" spans="1:3" x14ac:dyDescent="0.25">
      <c r="A331" s="6">
        <v>1645</v>
      </c>
      <c r="B331" s="5"/>
      <c r="C331"/>
    </row>
    <row r="332" spans="1:3" x14ac:dyDescent="0.25">
      <c r="A332" s="6">
        <v>1650</v>
      </c>
      <c r="B332" s="5"/>
      <c r="C332"/>
    </row>
    <row r="333" spans="1:3" x14ac:dyDescent="0.25">
      <c r="A333" s="6">
        <v>1655</v>
      </c>
      <c r="B333" s="5"/>
      <c r="C333"/>
    </row>
    <row r="334" spans="1:3" x14ac:dyDescent="0.25">
      <c r="A334" s="6">
        <v>1660</v>
      </c>
      <c r="B334" s="5"/>
      <c r="C334"/>
    </row>
    <row r="335" spans="1:3" x14ac:dyDescent="0.25">
      <c r="A335" s="6">
        <v>1665</v>
      </c>
      <c r="B335" s="5"/>
      <c r="C335"/>
    </row>
    <row r="336" spans="1:3" x14ac:dyDescent="0.25">
      <c r="A336" s="6">
        <v>1670</v>
      </c>
      <c r="B336" s="5"/>
      <c r="C336"/>
    </row>
    <row r="337" spans="1:3" x14ac:dyDescent="0.25">
      <c r="A337" s="6">
        <v>1675</v>
      </c>
      <c r="B337" s="5"/>
      <c r="C337"/>
    </row>
    <row r="338" spans="1:3" x14ac:dyDescent="0.25">
      <c r="A338" s="6">
        <v>1680</v>
      </c>
      <c r="B338" s="5"/>
      <c r="C338"/>
    </row>
    <row r="339" spans="1:3" x14ac:dyDescent="0.25">
      <c r="A339" s="6">
        <v>1685</v>
      </c>
      <c r="B339" s="5"/>
      <c r="C339"/>
    </row>
    <row r="340" spans="1:3" x14ac:dyDescent="0.25">
      <c r="A340" s="6">
        <v>1690</v>
      </c>
      <c r="B340" s="5"/>
      <c r="C340"/>
    </row>
    <row r="341" spans="1:3" x14ac:dyDescent="0.25">
      <c r="A341" s="6">
        <v>1695</v>
      </c>
      <c r="B341" s="5"/>
      <c r="C341"/>
    </row>
    <row r="342" spans="1:3" x14ac:dyDescent="0.25">
      <c r="A342" s="6">
        <v>1700</v>
      </c>
      <c r="B342" s="5"/>
      <c r="C342"/>
    </row>
    <row r="343" spans="1:3" x14ac:dyDescent="0.25">
      <c r="A343" s="6">
        <v>1705</v>
      </c>
      <c r="B343" s="5"/>
      <c r="C343"/>
    </row>
    <row r="344" spans="1:3" x14ac:dyDescent="0.25">
      <c r="A344" s="6">
        <v>1710</v>
      </c>
      <c r="B344" s="5"/>
      <c r="C344"/>
    </row>
    <row r="345" spans="1:3" x14ac:dyDescent="0.25">
      <c r="A345" s="6">
        <v>1715</v>
      </c>
      <c r="B345" s="5"/>
      <c r="C345"/>
    </row>
    <row r="346" spans="1:3" x14ac:dyDescent="0.25">
      <c r="A346" s="6">
        <v>1720</v>
      </c>
      <c r="B346" s="5"/>
      <c r="C346"/>
    </row>
    <row r="347" spans="1:3" x14ac:dyDescent="0.25">
      <c r="A347" s="6">
        <v>1725</v>
      </c>
      <c r="B347" s="5"/>
      <c r="C347"/>
    </row>
    <row r="348" spans="1:3" x14ac:dyDescent="0.25">
      <c r="A348" s="6">
        <v>1730</v>
      </c>
      <c r="B348" s="5"/>
      <c r="C348"/>
    </row>
    <row r="349" spans="1:3" x14ac:dyDescent="0.25">
      <c r="A349" s="6">
        <v>1735</v>
      </c>
      <c r="B349" s="5"/>
      <c r="C349"/>
    </row>
    <row r="350" spans="1:3" x14ac:dyDescent="0.25">
      <c r="A350" s="6">
        <v>1740</v>
      </c>
      <c r="B350" s="5"/>
      <c r="C350"/>
    </row>
    <row r="351" spans="1:3" x14ac:dyDescent="0.25">
      <c r="A351" s="6">
        <v>1745</v>
      </c>
      <c r="B351" s="5"/>
      <c r="C351"/>
    </row>
    <row r="352" spans="1:3" x14ac:dyDescent="0.25">
      <c r="A352" s="6">
        <v>1750</v>
      </c>
      <c r="B352" s="5"/>
      <c r="C352"/>
    </row>
    <row r="353" spans="1:3" x14ac:dyDescent="0.25">
      <c r="A353" s="6">
        <v>1755</v>
      </c>
      <c r="B353" s="5"/>
      <c r="C353"/>
    </row>
    <row r="354" spans="1:3" x14ac:dyDescent="0.25">
      <c r="A354" s="6">
        <v>1760</v>
      </c>
      <c r="B354" s="5"/>
      <c r="C354"/>
    </row>
    <row r="355" spans="1:3" x14ac:dyDescent="0.25">
      <c r="A355" s="6">
        <v>1765</v>
      </c>
      <c r="B355" s="5"/>
      <c r="C355"/>
    </row>
    <row r="356" spans="1:3" x14ac:dyDescent="0.25">
      <c r="A356" s="6">
        <v>1770</v>
      </c>
      <c r="B356" s="5"/>
      <c r="C356"/>
    </row>
    <row r="357" spans="1:3" x14ac:dyDescent="0.25">
      <c r="A357" s="6">
        <v>1775</v>
      </c>
      <c r="B357" s="5"/>
      <c r="C357"/>
    </row>
    <row r="358" spans="1:3" x14ac:dyDescent="0.25">
      <c r="A358" s="6">
        <v>1780</v>
      </c>
      <c r="B358" s="5"/>
      <c r="C358"/>
    </row>
    <row r="359" spans="1:3" x14ac:dyDescent="0.25">
      <c r="A359" s="6">
        <v>1785</v>
      </c>
      <c r="B359" s="5"/>
      <c r="C359"/>
    </row>
    <row r="360" spans="1:3" x14ac:dyDescent="0.25">
      <c r="A360" s="6">
        <v>1790</v>
      </c>
      <c r="B360" s="5"/>
      <c r="C360"/>
    </row>
    <row r="361" spans="1:3" x14ac:dyDescent="0.25">
      <c r="A361" s="6">
        <v>1795</v>
      </c>
      <c r="B361" s="5"/>
      <c r="C361"/>
    </row>
    <row r="362" spans="1:3" x14ac:dyDescent="0.25">
      <c r="A362" s="6">
        <v>1800</v>
      </c>
      <c r="B362" s="5"/>
      <c r="C362"/>
    </row>
    <row r="363" spans="1:3" x14ac:dyDescent="0.25">
      <c r="A363" s="6">
        <v>1805</v>
      </c>
      <c r="B363" s="5"/>
      <c r="C363"/>
    </row>
    <row r="364" spans="1:3" x14ac:dyDescent="0.25">
      <c r="A364" s="6">
        <v>1810</v>
      </c>
      <c r="B364" s="5"/>
      <c r="C364"/>
    </row>
    <row r="365" spans="1:3" x14ac:dyDescent="0.25">
      <c r="A365" s="6">
        <v>1815</v>
      </c>
      <c r="B365" s="5"/>
      <c r="C365"/>
    </row>
    <row r="366" spans="1:3" x14ac:dyDescent="0.25">
      <c r="A366" s="6">
        <v>1820</v>
      </c>
      <c r="B366" s="5"/>
      <c r="C366"/>
    </row>
    <row r="367" spans="1:3" x14ac:dyDescent="0.25">
      <c r="A367" s="6">
        <v>1825</v>
      </c>
      <c r="B367" s="5"/>
      <c r="C367"/>
    </row>
    <row r="368" spans="1:3" x14ac:dyDescent="0.25">
      <c r="A368" s="6">
        <v>1830</v>
      </c>
      <c r="B368" s="5"/>
      <c r="C368"/>
    </row>
    <row r="369" spans="1:3" x14ac:dyDescent="0.25">
      <c r="A369" s="6">
        <v>1835</v>
      </c>
      <c r="B369" s="5"/>
      <c r="C369"/>
    </row>
    <row r="370" spans="1:3" x14ac:dyDescent="0.25">
      <c r="A370" s="6">
        <v>1840</v>
      </c>
      <c r="B370" s="5"/>
      <c r="C370"/>
    </row>
    <row r="371" spans="1:3" x14ac:dyDescent="0.25">
      <c r="A371" s="6">
        <v>1845</v>
      </c>
      <c r="B371" s="5"/>
      <c r="C371"/>
    </row>
    <row r="372" spans="1:3" x14ac:dyDescent="0.25">
      <c r="A372" s="6">
        <v>1850</v>
      </c>
      <c r="B372" s="5"/>
      <c r="C372"/>
    </row>
    <row r="373" spans="1:3" x14ac:dyDescent="0.25">
      <c r="A373" s="6">
        <v>1855</v>
      </c>
      <c r="B373" s="5"/>
      <c r="C373"/>
    </row>
    <row r="374" spans="1:3" x14ac:dyDescent="0.25">
      <c r="A374" s="6">
        <v>1860</v>
      </c>
      <c r="B374" s="5"/>
      <c r="C374"/>
    </row>
    <row r="375" spans="1:3" x14ac:dyDescent="0.25">
      <c r="A375" s="6">
        <v>1865</v>
      </c>
      <c r="B375" s="5"/>
      <c r="C375"/>
    </row>
    <row r="376" spans="1:3" x14ac:dyDescent="0.25">
      <c r="A376" s="6">
        <v>1870</v>
      </c>
      <c r="B376" s="5"/>
      <c r="C376"/>
    </row>
    <row r="377" spans="1:3" x14ac:dyDescent="0.25">
      <c r="A377" s="6">
        <v>1875</v>
      </c>
      <c r="B377" s="5"/>
      <c r="C377"/>
    </row>
    <row r="378" spans="1:3" x14ac:dyDescent="0.25">
      <c r="A378" s="6">
        <v>1880</v>
      </c>
      <c r="B378" s="5"/>
      <c r="C378"/>
    </row>
    <row r="379" spans="1:3" x14ac:dyDescent="0.25">
      <c r="A379" s="6">
        <v>1885</v>
      </c>
      <c r="B379" s="5"/>
      <c r="C379"/>
    </row>
    <row r="380" spans="1:3" x14ac:dyDescent="0.25">
      <c r="A380" s="6">
        <v>1890</v>
      </c>
      <c r="B380" s="5"/>
      <c r="C380"/>
    </row>
    <row r="381" spans="1:3" x14ac:dyDescent="0.25">
      <c r="A381" s="6">
        <v>1895</v>
      </c>
      <c r="B381" s="5"/>
      <c r="C381"/>
    </row>
    <row r="382" spans="1:3" x14ac:dyDescent="0.25">
      <c r="A382" s="6">
        <v>1900</v>
      </c>
      <c r="B382" s="5"/>
      <c r="C382"/>
    </row>
    <row r="383" spans="1:3" x14ac:dyDescent="0.25">
      <c r="A383" s="6">
        <v>1905</v>
      </c>
      <c r="B383" s="5"/>
      <c r="C383"/>
    </row>
    <row r="384" spans="1:3" x14ac:dyDescent="0.25">
      <c r="A384" s="6">
        <v>1910</v>
      </c>
      <c r="B384" s="5"/>
      <c r="C384"/>
    </row>
    <row r="385" spans="1:3" x14ac:dyDescent="0.25">
      <c r="A385" s="6">
        <v>1915</v>
      </c>
      <c r="B385" s="5"/>
      <c r="C385"/>
    </row>
    <row r="386" spans="1:3" x14ac:dyDescent="0.25">
      <c r="A386" s="6">
        <v>1920</v>
      </c>
      <c r="B386" s="5"/>
      <c r="C386"/>
    </row>
    <row r="387" spans="1:3" x14ac:dyDescent="0.25">
      <c r="A387" s="6">
        <v>1925</v>
      </c>
      <c r="B387" s="5"/>
      <c r="C387"/>
    </row>
    <row r="388" spans="1:3" x14ac:dyDescent="0.25">
      <c r="A388" s="6">
        <v>1930</v>
      </c>
      <c r="B388" s="5"/>
      <c r="C388"/>
    </row>
    <row r="389" spans="1:3" x14ac:dyDescent="0.25">
      <c r="A389" s="6">
        <v>1935</v>
      </c>
      <c r="B389" s="5"/>
      <c r="C389"/>
    </row>
    <row r="390" spans="1:3" x14ac:dyDescent="0.25">
      <c r="A390" s="6">
        <v>1940</v>
      </c>
      <c r="B390" s="5"/>
      <c r="C390"/>
    </row>
    <row r="391" spans="1:3" x14ac:dyDescent="0.25">
      <c r="A391" s="6">
        <v>1945</v>
      </c>
      <c r="B391" s="5"/>
      <c r="C391"/>
    </row>
    <row r="392" spans="1:3" x14ac:dyDescent="0.25">
      <c r="A392" s="6">
        <v>1950</v>
      </c>
      <c r="B392" s="5"/>
      <c r="C392"/>
    </row>
    <row r="393" spans="1:3" x14ac:dyDescent="0.25">
      <c r="A393" s="6">
        <v>1955</v>
      </c>
      <c r="B393" s="5"/>
      <c r="C393"/>
    </row>
    <row r="394" spans="1:3" x14ac:dyDescent="0.25">
      <c r="A394" s="6">
        <v>1960</v>
      </c>
      <c r="B394" s="5"/>
      <c r="C394"/>
    </row>
    <row r="395" spans="1:3" x14ac:dyDescent="0.25">
      <c r="A395" s="6">
        <v>1965</v>
      </c>
      <c r="B395" s="5"/>
      <c r="C395"/>
    </row>
    <row r="396" spans="1:3" x14ac:dyDescent="0.25">
      <c r="A396" s="6">
        <v>1970</v>
      </c>
      <c r="B396" s="5"/>
      <c r="C396"/>
    </row>
    <row r="397" spans="1:3" x14ac:dyDescent="0.25">
      <c r="A397" s="6">
        <v>1975</v>
      </c>
      <c r="B397" s="5"/>
      <c r="C397"/>
    </row>
    <row r="398" spans="1:3" x14ac:dyDescent="0.25">
      <c r="A398" s="6">
        <v>1980</v>
      </c>
      <c r="B398" s="5"/>
      <c r="C398"/>
    </row>
    <row r="399" spans="1:3" x14ac:dyDescent="0.25">
      <c r="A399" s="6">
        <v>1985</v>
      </c>
      <c r="B399" s="5"/>
      <c r="C399"/>
    </row>
    <row r="400" spans="1:3" x14ac:dyDescent="0.25">
      <c r="A400" s="6">
        <v>1990</v>
      </c>
      <c r="B400" s="5"/>
      <c r="C400"/>
    </row>
    <row r="401" spans="1:3" x14ac:dyDescent="0.25">
      <c r="A401" s="6">
        <v>1995</v>
      </c>
      <c r="B401" s="5"/>
      <c r="C401"/>
    </row>
    <row r="402" spans="1:3" x14ac:dyDescent="0.25">
      <c r="A402" s="6">
        <v>2000</v>
      </c>
      <c r="B402" s="5"/>
      <c r="C402"/>
    </row>
    <row r="403" spans="1:3" x14ac:dyDescent="0.25">
      <c r="A403" s="6">
        <v>2005</v>
      </c>
      <c r="B403" s="5"/>
      <c r="C403"/>
    </row>
    <row r="404" spans="1:3" x14ac:dyDescent="0.25">
      <c r="A404" s="6">
        <v>2010</v>
      </c>
      <c r="B404" s="5"/>
      <c r="C404"/>
    </row>
    <row r="405" spans="1:3" x14ac:dyDescent="0.25">
      <c r="A405" s="6">
        <v>2015</v>
      </c>
      <c r="B405" s="5"/>
      <c r="C405"/>
    </row>
    <row r="406" spans="1:3" x14ac:dyDescent="0.25">
      <c r="A406" s="6">
        <v>2020</v>
      </c>
      <c r="B406" s="5"/>
      <c r="C406"/>
    </row>
    <row r="407" spans="1:3" x14ac:dyDescent="0.25">
      <c r="A407" s="6">
        <v>2025</v>
      </c>
      <c r="B407" s="5"/>
      <c r="C407"/>
    </row>
    <row r="408" spans="1:3" x14ac:dyDescent="0.25">
      <c r="A408" s="6">
        <v>2030</v>
      </c>
      <c r="B408" s="5"/>
      <c r="C408"/>
    </row>
    <row r="409" spans="1:3" x14ac:dyDescent="0.25">
      <c r="A409" s="6">
        <v>2035</v>
      </c>
      <c r="B409" s="5"/>
      <c r="C409"/>
    </row>
    <row r="410" spans="1:3" x14ac:dyDescent="0.25">
      <c r="A410" s="6">
        <v>2040</v>
      </c>
      <c r="B410" s="5"/>
      <c r="C410"/>
    </row>
    <row r="411" spans="1:3" x14ac:dyDescent="0.25">
      <c r="A411" s="6">
        <v>2045</v>
      </c>
      <c r="B411" s="5"/>
      <c r="C411"/>
    </row>
    <row r="412" spans="1:3" x14ac:dyDescent="0.25">
      <c r="A412" s="6">
        <v>2050</v>
      </c>
      <c r="B412" s="5"/>
      <c r="C412"/>
    </row>
    <row r="413" spans="1:3" x14ac:dyDescent="0.25">
      <c r="A413" s="6">
        <v>2055</v>
      </c>
      <c r="B413" s="5"/>
      <c r="C413"/>
    </row>
    <row r="414" spans="1:3" x14ac:dyDescent="0.25">
      <c r="A414" s="6">
        <v>2060</v>
      </c>
      <c r="B414" s="5"/>
      <c r="C414"/>
    </row>
    <row r="415" spans="1:3" x14ac:dyDescent="0.25">
      <c r="A415" s="6">
        <v>2065</v>
      </c>
      <c r="B415" s="5"/>
      <c r="C415"/>
    </row>
    <row r="416" spans="1:3" x14ac:dyDescent="0.25">
      <c r="A416" s="6">
        <v>2070</v>
      </c>
      <c r="B416" s="5"/>
      <c r="C416"/>
    </row>
    <row r="417" spans="1:3" x14ac:dyDescent="0.25">
      <c r="A417" s="6">
        <v>2075</v>
      </c>
      <c r="B417" s="5"/>
      <c r="C417"/>
    </row>
    <row r="418" spans="1:3" x14ac:dyDescent="0.25">
      <c r="A418" s="6">
        <v>2080</v>
      </c>
      <c r="B418" s="5"/>
      <c r="C418"/>
    </row>
    <row r="419" spans="1:3" x14ac:dyDescent="0.25">
      <c r="A419" s="6">
        <v>2085</v>
      </c>
      <c r="B419" s="5"/>
      <c r="C419"/>
    </row>
    <row r="420" spans="1:3" x14ac:dyDescent="0.25">
      <c r="A420" s="6">
        <v>2090</v>
      </c>
      <c r="B420" s="5"/>
      <c r="C420"/>
    </row>
    <row r="421" spans="1:3" x14ac:dyDescent="0.25">
      <c r="A421" s="6">
        <v>2095</v>
      </c>
      <c r="B421" s="5"/>
      <c r="C421"/>
    </row>
    <row r="422" spans="1:3" x14ac:dyDescent="0.25">
      <c r="A422" s="6">
        <v>2100</v>
      </c>
      <c r="B422" s="5"/>
      <c r="C422"/>
    </row>
    <row r="423" spans="1:3" x14ac:dyDescent="0.25">
      <c r="A423" s="6">
        <v>2105</v>
      </c>
      <c r="B423" s="5"/>
      <c r="C423"/>
    </row>
    <row r="424" spans="1:3" x14ac:dyDescent="0.25">
      <c r="A424" s="6">
        <v>2110</v>
      </c>
      <c r="B424" s="5"/>
      <c r="C424"/>
    </row>
    <row r="425" spans="1:3" x14ac:dyDescent="0.25">
      <c r="A425" s="6">
        <v>2115</v>
      </c>
      <c r="B425" s="5"/>
      <c r="C425"/>
    </row>
    <row r="426" spans="1:3" x14ac:dyDescent="0.25">
      <c r="A426" s="6">
        <v>2120</v>
      </c>
      <c r="B426" s="5"/>
      <c r="C426"/>
    </row>
    <row r="427" spans="1:3" x14ac:dyDescent="0.25">
      <c r="A427" s="6">
        <v>2125</v>
      </c>
      <c r="B427" s="5"/>
      <c r="C427"/>
    </row>
    <row r="428" spans="1:3" x14ac:dyDescent="0.25">
      <c r="A428" s="6">
        <v>2130</v>
      </c>
      <c r="B428" s="5"/>
      <c r="C428"/>
    </row>
    <row r="429" spans="1:3" x14ac:dyDescent="0.25">
      <c r="A429" s="6">
        <v>2135</v>
      </c>
      <c r="B429" s="5"/>
      <c r="C429"/>
    </row>
    <row r="430" spans="1:3" x14ac:dyDescent="0.25">
      <c r="A430" s="6">
        <v>2140</v>
      </c>
      <c r="B430" s="5"/>
      <c r="C430"/>
    </row>
    <row r="431" spans="1:3" x14ac:dyDescent="0.25">
      <c r="A431" s="6">
        <v>2145</v>
      </c>
      <c r="B431" s="5"/>
      <c r="C431"/>
    </row>
    <row r="432" spans="1:3" x14ac:dyDescent="0.25">
      <c r="A432" s="6">
        <v>2150</v>
      </c>
      <c r="B432" s="5"/>
      <c r="C432"/>
    </row>
    <row r="433" spans="1:3" x14ac:dyDescent="0.25">
      <c r="A433" s="6">
        <v>2155</v>
      </c>
      <c r="B433" s="5"/>
      <c r="C433"/>
    </row>
    <row r="434" spans="1:3" x14ac:dyDescent="0.25">
      <c r="A434" s="6">
        <v>2160</v>
      </c>
      <c r="B434" s="5"/>
      <c r="C434"/>
    </row>
    <row r="435" spans="1:3" x14ac:dyDescent="0.25">
      <c r="A435" s="6">
        <v>2165</v>
      </c>
      <c r="B435" s="5"/>
      <c r="C435"/>
    </row>
    <row r="436" spans="1:3" x14ac:dyDescent="0.25">
      <c r="A436" s="6">
        <v>2170</v>
      </c>
      <c r="B436" s="5"/>
      <c r="C436"/>
    </row>
    <row r="437" spans="1:3" x14ac:dyDescent="0.25">
      <c r="A437" s="6">
        <v>2175</v>
      </c>
      <c r="B437" s="5"/>
      <c r="C437"/>
    </row>
    <row r="438" spans="1:3" x14ac:dyDescent="0.25">
      <c r="A438" s="6">
        <v>2180</v>
      </c>
      <c r="B438" s="5"/>
      <c r="C438"/>
    </row>
    <row r="439" spans="1:3" x14ac:dyDescent="0.25">
      <c r="A439" s="6">
        <v>2185</v>
      </c>
      <c r="B439" s="5"/>
      <c r="C439"/>
    </row>
    <row r="440" spans="1:3" x14ac:dyDescent="0.25">
      <c r="A440" s="6">
        <v>2190</v>
      </c>
      <c r="B440" s="5"/>
      <c r="C440"/>
    </row>
    <row r="441" spans="1:3" x14ac:dyDescent="0.25">
      <c r="A441" s="6">
        <v>2195</v>
      </c>
      <c r="B441" s="5"/>
      <c r="C441"/>
    </row>
    <row r="442" spans="1:3" x14ac:dyDescent="0.25">
      <c r="A442" s="6">
        <v>2200</v>
      </c>
      <c r="B442" s="5"/>
      <c r="C442"/>
    </row>
    <row r="443" spans="1:3" x14ac:dyDescent="0.25">
      <c r="A443" s="6">
        <v>2205</v>
      </c>
      <c r="B443" s="5"/>
      <c r="C443"/>
    </row>
    <row r="444" spans="1:3" x14ac:dyDescent="0.25">
      <c r="A444" s="6">
        <v>2210</v>
      </c>
      <c r="B444" s="5"/>
      <c r="C444"/>
    </row>
    <row r="445" spans="1:3" x14ac:dyDescent="0.25">
      <c r="A445" s="6">
        <v>2215</v>
      </c>
      <c r="B445" s="5"/>
      <c r="C445"/>
    </row>
    <row r="446" spans="1:3" x14ac:dyDescent="0.25">
      <c r="A446" s="6">
        <v>2220</v>
      </c>
      <c r="B446" s="5"/>
      <c r="C446"/>
    </row>
    <row r="447" spans="1:3" x14ac:dyDescent="0.25">
      <c r="A447" s="6">
        <v>2225</v>
      </c>
      <c r="B447" s="5"/>
      <c r="C447"/>
    </row>
    <row r="448" spans="1:3" x14ac:dyDescent="0.25">
      <c r="A448" s="6">
        <v>2230</v>
      </c>
      <c r="B448" s="5"/>
      <c r="C448"/>
    </row>
    <row r="449" spans="1:3" x14ac:dyDescent="0.25">
      <c r="A449" s="6">
        <v>2235</v>
      </c>
      <c r="B449" s="5"/>
      <c r="C449"/>
    </row>
    <row r="450" spans="1:3" x14ac:dyDescent="0.25">
      <c r="A450" s="6">
        <v>2240</v>
      </c>
      <c r="B450" s="5"/>
      <c r="C450"/>
    </row>
    <row r="451" spans="1:3" x14ac:dyDescent="0.25">
      <c r="A451" s="6">
        <v>2245</v>
      </c>
      <c r="B451" s="5"/>
      <c r="C451"/>
    </row>
    <row r="452" spans="1:3" x14ac:dyDescent="0.25">
      <c r="A452" s="6">
        <v>2250</v>
      </c>
      <c r="B452" s="5"/>
      <c r="C452"/>
    </row>
    <row r="453" spans="1:3" x14ac:dyDescent="0.25">
      <c r="A453" s="6">
        <v>2255</v>
      </c>
      <c r="B453" s="5"/>
      <c r="C453"/>
    </row>
    <row r="454" spans="1:3" x14ac:dyDescent="0.25">
      <c r="A454" s="6">
        <v>2260</v>
      </c>
      <c r="B454" s="5"/>
      <c r="C454"/>
    </row>
    <row r="455" spans="1:3" x14ac:dyDescent="0.25">
      <c r="A455" s="6">
        <v>2265</v>
      </c>
      <c r="B455" s="5"/>
      <c r="C455"/>
    </row>
    <row r="456" spans="1:3" x14ac:dyDescent="0.25">
      <c r="A456" s="6">
        <v>2270</v>
      </c>
      <c r="B456" s="5"/>
      <c r="C456"/>
    </row>
    <row r="457" spans="1:3" x14ac:dyDescent="0.25">
      <c r="A457" s="6">
        <v>2275</v>
      </c>
      <c r="B457" s="5"/>
      <c r="C457"/>
    </row>
    <row r="458" spans="1:3" x14ac:dyDescent="0.25">
      <c r="A458" s="6">
        <v>2280</v>
      </c>
      <c r="B458" s="5"/>
      <c r="C458"/>
    </row>
    <row r="459" spans="1:3" x14ac:dyDescent="0.25">
      <c r="A459" s="6">
        <v>2285</v>
      </c>
      <c r="B459" s="5"/>
      <c r="C459"/>
    </row>
    <row r="460" spans="1:3" x14ac:dyDescent="0.25">
      <c r="A460" s="6">
        <v>2290</v>
      </c>
      <c r="B460" s="5"/>
      <c r="C460"/>
    </row>
    <row r="461" spans="1:3" x14ac:dyDescent="0.25">
      <c r="A461" s="6">
        <v>2295</v>
      </c>
      <c r="B461" s="5"/>
      <c r="C461"/>
    </row>
    <row r="462" spans="1:3" x14ac:dyDescent="0.25">
      <c r="A462" s="6">
        <v>2300</v>
      </c>
      <c r="B462" s="5"/>
      <c r="C462"/>
    </row>
    <row r="463" spans="1:3" x14ac:dyDescent="0.25">
      <c r="A463" s="6">
        <v>2305</v>
      </c>
      <c r="B463" s="5"/>
      <c r="C463"/>
    </row>
    <row r="464" spans="1:3" x14ac:dyDescent="0.25">
      <c r="A464" s="6">
        <v>2310</v>
      </c>
      <c r="B464" s="5"/>
      <c r="C464"/>
    </row>
    <row r="465" spans="1:3" x14ac:dyDescent="0.25">
      <c r="A465" s="6">
        <v>2315</v>
      </c>
      <c r="B465" s="5"/>
      <c r="C465"/>
    </row>
    <row r="466" spans="1:3" x14ac:dyDescent="0.25">
      <c r="A466" s="6">
        <v>2320</v>
      </c>
      <c r="B466" s="5"/>
      <c r="C466"/>
    </row>
    <row r="467" spans="1:3" x14ac:dyDescent="0.25">
      <c r="A467" s="6">
        <v>2325</v>
      </c>
      <c r="B467" s="5"/>
      <c r="C467"/>
    </row>
    <row r="468" spans="1:3" x14ac:dyDescent="0.25">
      <c r="A468" s="6">
        <v>2330</v>
      </c>
      <c r="B468" s="5"/>
      <c r="C468"/>
    </row>
    <row r="469" spans="1:3" x14ac:dyDescent="0.25">
      <c r="A469" s="6">
        <v>2335</v>
      </c>
      <c r="B469" s="5"/>
      <c r="C469"/>
    </row>
    <row r="470" spans="1:3" x14ac:dyDescent="0.25">
      <c r="B470" s="5"/>
    </row>
    <row r="471" spans="1:3" x14ac:dyDescent="0.25">
      <c r="B471" s="5"/>
    </row>
    <row r="472" spans="1:3" x14ac:dyDescent="0.25">
      <c r="B472" s="5"/>
    </row>
    <row r="473" spans="1:3" x14ac:dyDescent="0.25">
      <c r="B473" s="5"/>
    </row>
    <row r="474" spans="1:3" x14ac:dyDescent="0.25">
      <c r="B474" s="5"/>
    </row>
    <row r="475" spans="1:3" x14ac:dyDescent="0.25">
      <c r="B475" s="5"/>
    </row>
    <row r="476" spans="1:3" x14ac:dyDescent="0.25">
      <c r="B476" s="5"/>
    </row>
    <row r="477" spans="1:3" x14ac:dyDescent="0.25">
      <c r="B477" s="5"/>
    </row>
    <row r="478" spans="1:3" x14ac:dyDescent="0.25">
      <c r="B478" s="5"/>
    </row>
    <row r="479" spans="1:3" x14ac:dyDescent="0.25">
      <c r="B479" s="5"/>
    </row>
    <row r="480" spans="1:3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11"/>
  <sheetViews>
    <sheetView zoomScale="85" zoomScaleNormal="85" workbookViewId="0">
      <selection activeCell="H15" sqref="H15"/>
    </sheetView>
  </sheetViews>
  <sheetFormatPr defaultRowHeight="15" x14ac:dyDescent="0.25"/>
  <cols>
    <col min="1" max="1" width="17.85546875" customWidth="1"/>
    <col min="2" max="2" width="10.5703125" style="6" bestFit="1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0" max="10" width="15.28515625" customWidth="1"/>
    <col min="11" max="11" width="14.28515625" customWidth="1"/>
    <col min="12" max="12" width="13.8554687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5">
        <v>44249.631249999999</v>
      </c>
      <c r="B2" s="6">
        <v>0</v>
      </c>
      <c r="C2" s="7">
        <v>167.4</v>
      </c>
      <c r="D2" s="8">
        <f>C2-AVERAGE($C$2:$C$31)</f>
        <v>-0.20333333333334735</v>
      </c>
      <c r="E2" s="8">
        <f>D2*0.51</f>
        <v>-0.10370000000000715</v>
      </c>
      <c r="F2" s="8">
        <f>E2*B2</f>
        <v>0</v>
      </c>
      <c r="G2" s="8">
        <f>E2*2</f>
        <v>-0.2074000000000143</v>
      </c>
      <c r="H2" s="6">
        <f>B2</f>
        <v>0</v>
      </c>
    </row>
    <row r="3" spans="1:12" x14ac:dyDescent="0.25">
      <c r="A3" s="5">
        <v>44249.631273148145</v>
      </c>
      <c r="B3" s="6">
        <v>2</v>
      </c>
      <c r="C3" s="7">
        <v>167.6</v>
      </c>
      <c r="D3" s="8">
        <f t="shared" ref="D3:D66" si="0">C3-AVERAGE($C$2:$C$31)</f>
        <v>-3.3333333333587234E-3</v>
      </c>
      <c r="E3" s="8">
        <f t="shared" ref="E3:E66" si="1">D3*0.51</f>
        <v>-1.700000000012949E-3</v>
      </c>
      <c r="F3" s="8">
        <f>E3*B3</f>
        <v>-3.4000000000258979E-3</v>
      </c>
      <c r="G3" s="8">
        <f>G2+E3*2</f>
        <v>-0.21080000000004021</v>
      </c>
      <c r="H3" s="6">
        <f t="shared" ref="H3:H66" si="2">B3</f>
        <v>2</v>
      </c>
      <c r="J3" s="35" t="s">
        <v>7</v>
      </c>
      <c r="K3" s="36"/>
      <c r="L3" s="37"/>
    </row>
    <row r="4" spans="1:12" x14ac:dyDescent="0.25">
      <c r="A4" s="5">
        <v>44249.631296296298</v>
      </c>
      <c r="B4" s="6">
        <v>4</v>
      </c>
      <c r="C4" s="7">
        <v>167.7</v>
      </c>
      <c r="D4" s="8">
        <f>C4-AVERAGE($C$2:$C$31)</f>
        <v>9.6666666666635592E-2</v>
      </c>
      <c r="E4" s="8">
        <f t="shared" si="1"/>
        <v>4.9299999999984155E-2</v>
      </c>
      <c r="F4" s="8">
        <f>E4*B4</f>
        <v>0.19719999999993662</v>
      </c>
      <c r="G4" s="8">
        <f t="shared" ref="G4:G67" si="3">G3+E4*2</f>
        <v>-0.1122000000000719</v>
      </c>
      <c r="H4" s="6">
        <f t="shared" si="2"/>
        <v>4</v>
      </c>
      <c r="J4" s="9" t="s">
        <v>22</v>
      </c>
      <c r="K4" s="17">
        <v>2039</v>
      </c>
      <c r="L4" s="9" t="s">
        <v>23</v>
      </c>
    </row>
    <row r="5" spans="1:12" x14ac:dyDescent="0.25">
      <c r="A5" s="5">
        <v>44249.631319444445</v>
      </c>
      <c r="B5" s="6">
        <v>6</v>
      </c>
      <c r="C5" s="7">
        <v>167.7</v>
      </c>
      <c r="D5" s="8">
        <f t="shared" si="0"/>
        <v>9.6666666666635592E-2</v>
      </c>
      <c r="E5" s="8">
        <f t="shared" si="1"/>
        <v>4.9299999999984155E-2</v>
      </c>
      <c r="F5" s="8">
        <f>E5*B5</f>
        <v>0.29579999999990492</v>
      </c>
      <c r="G5" s="8">
        <f t="shared" si="3"/>
        <v>-1.3600000000103585E-2</v>
      </c>
      <c r="H5" s="6">
        <f t="shared" si="2"/>
        <v>6</v>
      </c>
      <c r="J5" s="13" t="s">
        <v>15</v>
      </c>
      <c r="K5" s="17">
        <f>200/3.31</f>
        <v>60.422960725075527</v>
      </c>
      <c r="L5" s="14" t="s">
        <v>16</v>
      </c>
    </row>
    <row r="6" spans="1:12" ht="15.75" x14ac:dyDescent="0.3">
      <c r="A6" s="5">
        <v>44249.631342592591</v>
      </c>
      <c r="B6" s="6">
        <v>8</v>
      </c>
      <c r="C6" s="7">
        <v>167.8</v>
      </c>
      <c r="D6" s="8">
        <f t="shared" si="0"/>
        <v>0.19666666666665833</v>
      </c>
      <c r="E6" s="8">
        <f t="shared" si="1"/>
        <v>0.10029999999999575</v>
      </c>
      <c r="F6" s="8">
        <f t="shared" ref="F6:F69" si="4">E6*B6</f>
        <v>0.80239999999996603</v>
      </c>
      <c r="G6" s="8">
        <f>G5+E6*2</f>
        <v>0.18699999999988792</v>
      </c>
      <c r="H6" s="6">
        <f t="shared" si="2"/>
        <v>8</v>
      </c>
      <c r="J6" s="12" t="s">
        <v>14</v>
      </c>
      <c r="K6" s="19">
        <f>VLOOKUP(MAX(G:G)/2,$G:$H,2,TRUE)</f>
        <v>348</v>
      </c>
      <c r="L6" s="9" t="s">
        <v>13</v>
      </c>
    </row>
    <row r="7" spans="1:12" x14ac:dyDescent="0.25">
      <c r="A7" s="5">
        <v>44249.631365740737</v>
      </c>
      <c r="B7" s="6">
        <v>10</v>
      </c>
      <c r="C7" s="7">
        <v>167.8</v>
      </c>
      <c r="D7" s="8">
        <f t="shared" si="0"/>
        <v>0.19666666666665833</v>
      </c>
      <c r="E7" s="8">
        <f t="shared" si="1"/>
        <v>0.10029999999999575</v>
      </c>
      <c r="F7" s="8">
        <f t="shared" si="4"/>
        <v>1.0029999999999575</v>
      </c>
      <c r="G7" s="8">
        <f t="shared" si="3"/>
        <v>0.38759999999987943</v>
      </c>
      <c r="H7" s="6">
        <f t="shared" si="2"/>
        <v>10</v>
      </c>
      <c r="J7" s="9" t="s">
        <v>8</v>
      </c>
      <c r="K7" s="18">
        <f>SUM(E2:E331)*(B3-B2)</f>
        <v>7649.1874731449989</v>
      </c>
      <c r="L7" s="10" t="s">
        <v>9</v>
      </c>
    </row>
    <row r="8" spans="1:12" x14ac:dyDescent="0.25">
      <c r="A8" s="5">
        <v>44249.631388888891</v>
      </c>
      <c r="B8" s="6">
        <v>12</v>
      </c>
      <c r="C8" s="7">
        <v>167.9</v>
      </c>
      <c r="D8" s="8">
        <f t="shared" si="0"/>
        <v>0.29666666666665265</v>
      </c>
      <c r="E8" s="8">
        <f t="shared" si="1"/>
        <v>0.15129999999999286</v>
      </c>
      <c r="F8" s="8">
        <f t="shared" si="4"/>
        <v>1.8155999999999142</v>
      </c>
      <c r="G8" s="8">
        <f t="shared" si="3"/>
        <v>0.69019999999986514</v>
      </c>
      <c r="H8" s="6">
        <f t="shared" si="2"/>
        <v>12</v>
      </c>
      <c r="J8" s="9" t="s">
        <v>10</v>
      </c>
      <c r="K8" s="18">
        <f>SUM(F2:F331)*(B3-B2)</f>
        <v>2814763.2049386874</v>
      </c>
      <c r="L8" s="10" t="s">
        <v>11</v>
      </c>
    </row>
    <row r="9" spans="1:12" x14ac:dyDescent="0.25">
      <c r="A9" s="5">
        <v>44249.631412037037</v>
      </c>
      <c r="B9" s="6">
        <v>14</v>
      </c>
      <c r="C9" s="7">
        <v>168</v>
      </c>
      <c r="D9" s="8">
        <f t="shared" si="0"/>
        <v>0.39666666666664696</v>
      </c>
      <c r="E9" s="8">
        <f t="shared" si="1"/>
        <v>0.20229999999998996</v>
      </c>
      <c r="F9" s="8">
        <f t="shared" si="4"/>
        <v>2.8321999999998595</v>
      </c>
      <c r="G9" s="8">
        <f t="shared" si="3"/>
        <v>1.094799999999845</v>
      </c>
      <c r="H9" s="6">
        <f t="shared" si="2"/>
        <v>14</v>
      </c>
      <c r="J9" s="11" t="s">
        <v>12</v>
      </c>
      <c r="K9" s="18">
        <f>K8/K7</f>
        <v>367.98198695231935</v>
      </c>
      <c r="L9" s="9" t="s">
        <v>13</v>
      </c>
    </row>
    <row r="10" spans="1:12" x14ac:dyDescent="0.25">
      <c r="A10" s="5">
        <v>44249.631435185183</v>
      </c>
      <c r="B10" s="6">
        <v>16</v>
      </c>
      <c r="C10" s="7">
        <v>168</v>
      </c>
      <c r="D10" s="8">
        <f t="shared" si="0"/>
        <v>0.39666666666664696</v>
      </c>
      <c r="E10" s="8">
        <f t="shared" si="1"/>
        <v>0.20229999999998996</v>
      </c>
      <c r="F10" s="8">
        <f t="shared" si="4"/>
        <v>3.2367999999998394</v>
      </c>
      <c r="G10" s="8">
        <f t="shared" si="3"/>
        <v>1.4993999999998249</v>
      </c>
      <c r="H10" s="6">
        <f t="shared" si="2"/>
        <v>16</v>
      </c>
      <c r="J10" s="13" t="s">
        <v>17</v>
      </c>
      <c r="K10" s="15">
        <f>K5/K9</f>
        <v>0.1642008654431901</v>
      </c>
      <c r="L10" s="14" t="s">
        <v>18</v>
      </c>
    </row>
    <row r="11" spans="1:12" x14ac:dyDescent="0.25">
      <c r="A11" s="5">
        <v>44249.631458333337</v>
      </c>
      <c r="B11" s="6">
        <v>18</v>
      </c>
      <c r="C11" s="7">
        <v>167.5</v>
      </c>
      <c r="D11" s="8">
        <f t="shared" si="0"/>
        <v>-0.10333333333335304</v>
      </c>
      <c r="E11" s="8">
        <f t="shared" si="1"/>
        <v>-5.2700000000010051E-2</v>
      </c>
      <c r="F11" s="8">
        <f t="shared" si="4"/>
        <v>-0.94860000000018097</v>
      </c>
      <c r="G11" s="8">
        <f t="shared" si="3"/>
        <v>1.3939999999998047</v>
      </c>
      <c r="H11" s="6">
        <f t="shared" si="2"/>
        <v>18</v>
      </c>
      <c r="J11" s="13" t="s">
        <v>19</v>
      </c>
      <c r="K11" s="15">
        <f>K5/K6</f>
        <v>0.17362919748584921</v>
      </c>
      <c r="L11" s="14" t="s">
        <v>18</v>
      </c>
    </row>
    <row r="12" spans="1:12" x14ac:dyDescent="0.25">
      <c r="A12" s="5">
        <v>44249.631481481483</v>
      </c>
      <c r="B12" s="6">
        <v>20</v>
      </c>
      <c r="C12" s="7">
        <v>167.3</v>
      </c>
      <c r="D12" s="8">
        <f t="shared" si="0"/>
        <v>-0.30333333333334167</v>
      </c>
      <c r="E12" s="8">
        <f t="shared" si="1"/>
        <v>-0.15470000000000425</v>
      </c>
      <c r="F12" s="8">
        <f t="shared" si="4"/>
        <v>-3.0940000000000851</v>
      </c>
      <c r="G12" s="8">
        <f t="shared" si="3"/>
        <v>1.0845999999997962</v>
      </c>
      <c r="H12" s="6">
        <f t="shared" si="2"/>
        <v>20</v>
      </c>
      <c r="J12" s="9" t="s">
        <v>20</v>
      </c>
      <c r="K12" s="16">
        <f>K4*1000/K7</f>
        <v>266.56426021176543</v>
      </c>
      <c r="L12" s="9" t="s">
        <v>21</v>
      </c>
    </row>
    <row r="13" spans="1:12" x14ac:dyDescent="0.25">
      <c r="A13" s="5">
        <v>44249.631504629629</v>
      </c>
      <c r="B13" s="6">
        <v>22</v>
      </c>
      <c r="C13" s="7">
        <v>167.3</v>
      </c>
      <c r="D13" s="8">
        <f>C13-AVERAGE($C$2:$C$31)</f>
        <v>-0.30333333333334167</v>
      </c>
      <c r="E13" s="8">
        <f t="shared" si="1"/>
        <v>-0.15470000000000425</v>
      </c>
      <c r="F13" s="8">
        <f t="shared" si="4"/>
        <v>-3.4034000000000937</v>
      </c>
      <c r="G13" s="8">
        <f t="shared" si="3"/>
        <v>0.77519999999978761</v>
      </c>
      <c r="H13" s="6">
        <f t="shared" si="2"/>
        <v>22</v>
      </c>
    </row>
    <row r="14" spans="1:12" x14ac:dyDescent="0.25">
      <c r="A14" s="5">
        <v>44249.631527777776</v>
      </c>
      <c r="B14" s="6">
        <v>24</v>
      </c>
      <c r="C14" s="7">
        <v>167.3</v>
      </c>
      <c r="D14" s="8">
        <f t="shared" si="0"/>
        <v>-0.30333333333334167</v>
      </c>
      <c r="E14" s="8">
        <f t="shared" si="1"/>
        <v>-0.15470000000000425</v>
      </c>
      <c r="F14" s="8">
        <f t="shared" si="4"/>
        <v>-3.7128000000001018</v>
      </c>
      <c r="G14" s="8">
        <f t="shared" si="3"/>
        <v>0.46579999999977911</v>
      </c>
      <c r="H14" s="6">
        <f t="shared" si="2"/>
        <v>24</v>
      </c>
    </row>
    <row r="15" spans="1:12" x14ac:dyDescent="0.25">
      <c r="A15" s="5">
        <v>44249.631550925929</v>
      </c>
      <c r="B15" s="6">
        <v>26</v>
      </c>
      <c r="C15" s="7">
        <v>167.3</v>
      </c>
      <c r="D15" s="8">
        <f t="shared" si="0"/>
        <v>-0.30333333333334167</v>
      </c>
      <c r="E15" s="8">
        <f t="shared" si="1"/>
        <v>-0.15470000000000425</v>
      </c>
      <c r="F15" s="8">
        <f t="shared" si="4"/>
        <v>-4.0222000000001108</v>
      </c>
      <c r="G15" s="8">
        <f t="shared" si="3"/>
        <v>0.15639999999977061</v>
      </c>
      <c r="H15" s="6">
        <f t="shared" si="2"/>
        <v>26</v>
      </c>
    </row>
    <row r="16" spans="1:12" x14ac:dyDescent="0.25">
      <c r="A16" s="5">
        <v>44249.631574074076</v>
      </c>
      <c r="B16" s="6">
        <v>28</v>
      </c>
      <c r="C16" s="7">
        <v>167.4</v>
      </c>
      <c r="D16" s="8">
        <f t="shared" si="0"/>
        <v>-0.20333333333334735</v>
      </c>
      <c r="E16" s="8">
        <f t="shared" si="1"/>
        <v>-0.10370000000000715</v>
      </c>
      <c r="F16" s="8">
        <f t="shared" si="4"/>
        <v>-2.9036000000002002</v>
      </c>
      <c r="G16" s="8">
        <f t="shared" si="3"/>
        <v>-5.1000000000243684E-2</v>
      </c>
      <c r="H16" s="6">
        <f t="shared" si="2"/>
        <v>28</v>
      </c>
    </row>
    <row r="17" spans="1:25" x14ac:dyDescent="0.25">
      <c r="A17" s="5">
        <v>44249.631597222222</v>
      </c>
      <c r="B17" s="6">
        <v>30</v>
      </c>
      <c r="C17" s="7">
        <v>167.4</v>
      </c>
      <c r="D17" s="8">
        <f t="shared" si="0"/>
        <v>-0.20333333333334735</v>
      </c>
      <c r="E17" s="8">
        <f t="shared" si="1"/>
        <v>-0.10370000000000715</v>
      </c>
      <c r="F17" s="8">
        <f t="shared" si="4"/>
        <v>-3.1110000000002143</v>
      </c>
      <c r="G17" s="8">
        <f t="shared" si="3"/>
        <v>-0.25840000000025798</v>
      </c>
      <c r="H17" s="6">
        <f t="shared" si="2"/>
        <v>30</v>
      </c>
    </row>
    <row r="18" spans="1:25" x14ac:dyDescent="0.25">
      <c r="A18" s="5">
        <v>44249.631620370368</v>
      </c>
      <c r="B18" s="6">
        <v>32</v>
      </c>
      <c r="C18" s="7">
        <v>167.5</v>
      </c>
      <c r="D18" s="8">
        <f t="shared" si="0"/>
        <v>-0.10333333333335304</v>
      </c>
      <c r="E18" s="8">
        <f t="shared" si="1"/>
        <v>-5.2700000000010051E-2</v>
      </c>
      <c r="F18" s="8">
        <f t="shared" si="4"/>
        <v>-1.6864000000003216</v>
      </c>
      <c r="G18" s="8">
        <f t="shared" si="3"/>
        <v>-0.36380000000027807</v>
      </c>
      <c r="H18" s="6">
        <f t="shared" si="2"/>
        <v>32</v>
      </c>
    </row>
    <row r="19" spans="1:25" x14ac:dyDescent="0.25">
      <c r="A19" s="5">
        <v>44249.631643518522</v>
      </c>
      <c r="B19" s="6">
        <v>34</v>
      </c>
      <c r="C19" s="7">
        <v>167.6</v>
      </c>
      <c r="D19" s="8">
        <f t="shared" si="0"/>
        <v>-3.3333333333587234E-3</v>
      </c>
      <c r="E19" s="8">
        <f t="shared" si="1"/>
        <v>-1.700000000012949E-3</v>
      </c>
      <c r="F19" s="8">
        <f t="shared" si="4"/>
        <v>-5.7800000000440263E-2</v>
      </c>
      <c r="G19" s="8">
        <f t="shared" si="3"/>
        <v>-0.36720000000030395</v>
      </c>
      <c r="H19" s="6">
        <f t="shared" si="2"/>
        <v>34</v>
      </c>
    </row>
    <row r="20" spans="1:25" x14ac:dyDescent="0.25">
      <c r="A20" s="5">
        <v>44249.631666666668</v>
      </c>
      <c r="B20" s="6">
        <v>36</v>
      </c>
      <c r="C20" s="7">
        <v>167.5</v>
      </c>
      <c r="D20" s="8">
        <f t="shared" si="0"/>
        <v>-0.10333333333335304</v>
      </c>
      <c r="E20" s="8">
        <f t="shared" si="1"/>
        <v>-5.2700000000010051E-2</v>
      </c>
      <c r="F20" s="8">
        <f t="shared" si="4"/>
        <v>-1.8972000000003619</v>
      </c>
      <c r="G20" s="8">
        <f t="shared" si="3"/>
        <v>-0.47260000000032404</v>
      </c>
      <c r="H20" s="6">
        <f t="shared" si="2"/>
        <v>36</v>
      </c>
    </row>
    <row r="21" spans="1:25" x14ac:dyDescent="0.25">
      <c r="A21" s="5">
        <v>44249.631689814814</v>
      </c>
      <c r="B21" s="6">
        <v>38</v>
      </c>
      <c r="C21" s="7">
        <v>167.5</v>
      </c>
      <c r="D21" s="8">
        <f t="shared" si="0"/>
        <v>-0.10333333333335304</v>
      </c>
      <c r="E21" s="8">
        <f t="shared" si="1"/>
        <v>-5.2700000000010051E-2</v>
      </c>
      <c r="F21" s="8">
        <f t="shared" si="4"/>
        <v>-2.0026000000003821</v>
      </c>
      <c r="G21" s="8">
        <f t="shared" si="3"/>
        <v>-0.57800000000034413</v>
      </c>
      <c r="H21" s="6">
        <f t="shared" si="2"/>
        <v>38</v>
      </c>
    </row>
    <row r="22" spans="1:25" x14ac:dyDescent="0.25">
      <c r="A22" s="5">
        <v>44249.631712962961</v>
      </c>
      <c r="B22" s="6">
        <v>40</v>
      </c>
      <c r="C22" s="7">
        <v>167.7</v>
      </c>
      <c r="D22" s="8">
        <f t="shared" si="0"/>
        <v>9.6666666666635592E-2</v>
      </c>
      <c r="E22" s="8">
        <f t="shared" si="1"/>
        <v>4.9299999999984155E-2</v>
      </c>
      <c r="F22" s="8">
        <f t="shared" si="4"/>
        <v>1.9719999999993663</v>
      </c>
      <c r="G22" s="8">
        <f t="shared" si="3"/>
        <v>-0.4794000000003758</v>
      </c>
      <c r="H22" s="6">
        <f t="shared" si="2"/>
        <v>40</v>
      </c>
    </row>
    <row r="23" spans="1:25" x14ac:dyDescent="0.25">
      <c r="A23" s="5">
        <v>44249.631736111114</v>
      </c>
      <c r="B23" s="6">
        <v>42</v>
      </c>
      <c r="C23" s="7">
        <v>167.7</v>
      </c>
      <c r="D23" s="8">
        <f t="shared" si="0"/>
        <v>9.6666666666635592E-2</v>
      </c>
      <c r="E23" s="8">
        <f t="shared" si="1"/>
        <v>4.9299999999984155E-2</v>
      </c>
      <c r="F23" s="8">
        <f t="shared" si="4"/>
        <v>2.0705999999993345</v>
      </c>
      <c r="G23" s="8">
        <f t="shared" si="3"/>
        <v>-0.38080000000040748</v>
      </c>
      <c r="H23" s="6">
        <f t="shared" si="2"/>
        <v>42</v>
      </c>
    </row>
    <row r="24" spans="1:25" x14ac:dyDescent="0.25">
      <c r="A24" s="5">
        <v>44249.63175925926</v>
      </c>
      <c r="B24" s="6">
        <v>44</v>
      </c>
      <c r="C24" s="7">
        <v>167.6</v>
      </c>
      <c r="D24" s="8">
        <f t="shared" si="0"/>
        <v>-3.3333333333587234E-3</v>
      </c>
      <c r="E24" s="8">
        <f t="shared" si="1"/>
        <v>-1.700000000012949E-3</v>
      </c>
      <c r="F24" s="8">
        <f t="shared" si="4"/>
        <v>-7.4800000000569758E-2</v>
      </c>
      <c r="G24" s="8">
        <f t="shared" si="3"/>
        <v>-0.38420000000043336</v>
      </c>
      <c r="H24" s="6">
        <f t="shared" si="2"/>
        <v>44</v>
      </c>
    </row>
    <row r="25" spans="1:25" x14ac:dyDescent="0.25">
      <c r="A25" s="5">
        <v>44249.631782407407</v>
      </c>
      <c r="B25" s="6">
        <v>46</v>
      </c>
      <c r="C25" s="7">
        <v>167.5</v>
      </c>
      <c r="D25" s="8">
        <f t="shared" si="0"/>
        <v>-0.10333333333335304</v>
      </c>
      <c r="E25" s="8">
        <f t="shared" si="1"/>
        <v>-5.2700000000010051E-2</v>
      </c>
      <c r="F25" s="8">
        <f t="shared" si="4"/>
        <v>-2.4242000000004622</v>
      </c>
      <c r="G25" s="8">
        <f t="shared" si="3"/>
        <v>-0.48960000000045345</v>
      </c>
      <c r="H25" s="6">
        <f t="shared" si="2"/>
        <v>46</v>
      </c>
    </row>
    <row r="26" spans="1:25" x14ac:dyDescent="0.25">
      <c r="A26" s="5">
        <v>44249.631805555553</v>
      </c>
      <c r="B26" s="6">
        <v>48</v>
      </c>
      <c r="C26" s="7">
        <v>167.7</v>
      </c>
      <c r="D26" s="8">
        <f t="shared" si="0"/>
        <v>9.6666666666635592E-2</v>
      </c>
      <c r="E26" s="8">
        <f t="shared" si="1"/>
        <v>4.9299999999984155E-2</v>
      </c>
      <c r="F26" s="8">
        <f t="shared" si="4"/>
        <v>2.3663999999992393</v>
      </c>
      <c r="G26" s="8">
        <f t="shared" si="3"/>
        <v>-0.39100000000048513</v>
      </c>
      <c r="H26" s="6">
        <f t="shared" si="2"/>
        <v>48</v>
      </c>
    </row>
    <row r="27" spans="1:25" x14ac:dyDescent="0.25">
      <c r="A27" s="5">
        <v>44249.631828703707</v>
      </c>
      <c r="B27" s="6">
        <v>50</v>
      </c>
      <c r="C27" s="7">
        <v>167.7</v>
      </c>
      <c r="D27" s="8">
        <f t="shared" si="0"/>
        <v>9.6666666666635592E-2</v>
      </c>
      <c r="E27" s="8">
        <f t="shared" si="1"/>
        <v>4.9299999999984155E-2</v>
      </c>
      <c r="F27" s="8">
        <f t="shared" si="4"/>
        <v>2.4649999999992076</v>
      </c>
      <c r="G27" s="8">
        <f t="shared" si="3"/>
        <v>-0.2924000000005168</v>
      </c>
      <c r="H27" s="6">
        <f t="shared" si="2"/>
        <v>50</v>
      </c>
    </row>
    <row r="28" spans="1:25" x14ac:dyDescent="0.25">
      <c r="A28" s="5">
        <v>44249.631851851853</v>
      </c>
      <c r="B28" s="6">
        <v>52</v>
      </c>
      <c r="C28" s="7">
        <v>167.8</v>
      </c>
      <c r="D28" s="8">
        <f t="shared" si="0"/>
        <v>0.19666666666665833</v>
      </c>
      <c r="E28" s="8">
        <f t="shared" si="1"/>
        <v>0.10029999999999575</v>
      </c>
      <c r="F28" s="8">
        <f t="shared" si="4"/>
        <v>5.2155999999997791</v>
      </c>
      <c r="G28" s="8">
        <f t="shared" si="3"/>
        <v>-9.1800000000525295E-2</v>
      </c>
      <c r="H28" s="6">
        <f t="shared" si="2"/>
        <v>52</v>
      </c>
    </row>
    <row r="29" spans="1:25" x14ac:dyDescent="0.25">
      <c r="A29" s="5">
        <v>44249.631874999999</v>
      </c>
      <c r="B29" s="6">
        <v>54</v>
      </c>
      <c r="C29" s="7">
        <v>167.7</v>
      </c>
      <c r="D29" s="8">
        <f t="shared" si="0"/>
        <v>9.6666666666635592E-2</v>
      </c>
      <c r="E29" s="8">
        <f t="shared" si="1"/>
        <v>4.9299999999984155E-2</v>
      </c>
      <c r="F29" s="8">
        <f t="shared" si="4"/>
        <v>2.6621999999991446</v>
      </c>
      <c r="G29" s="8">
        <f t="shared" si="3"/>
        <v>6.7999999994430155E-3</v>
      </c>
      <c r="H29" s="6">
        <f t="shared" si="2"/>
        <v>54</v>
      </c>
      <c r="J29" s="21" t="s">
        <v>7</v>
      </c>
      <c r="K29" s="21" t="s">
        <v>24</v>
      </c>
      <c r="L29" s="21" t="s">
        <v>25</v>
      </c>
      <c r="M29" s="22"/>
      <c r="N29" s="22"/>
      <c r="O29" s="22"/>
    </row>
    <row r="30" spans="1:25" x14ac:dyDescent="0.25">
      <c r="A30" s="5">
        <v>44249.631898148145</v>
      </c>
      <c r="B30" s="6">
        <v>56</v>
      </c>
      <c r="C30" s="7">
        <v>167.6</v>
      </c>
      <c r="D30" s="8">
        <f t="shared" si="0"/>
        <v>-3.3333333333587234E-3</v>
      </c>
      <c r="E30" s="8">
        <f t="shared" si="1"/>
        <v>-1.700000000012949E-3</v>
      </c>
      <c r="F30" s="8">
        <f t="shared" si="4"/>
        <v>-9.5200000000725149E-2</v>
      </c>
      <c r="G30" s="8">
        <f t="shared" si="3"/>
        <v>3.3999999994171175E-3</v>
      </c>
      <c r="H30" s="6">
        <f t="shared" si="2"/>
        <v>56</v>
      </c>
      <c r="J30" s="23" t="s">
        <v>26</v>
      </c>
      <c r="K30" s="23">
        <v>2039</v>
      </c>
      <c r="L30" s="23" t="s">
        <v>23</v>
      </c>
      <c r="M30" s="24" t="s">
        <v>27</v>
      </c>
      <c r="N30" s="25"/>
      <c r="O30" s="25"/>
    </row>
    <row r="31" spans="1:25" x14ac:dyDescent="0.25">
      <c r="A31" s="5">
        <v>44249.631921296299</v>
      </c>
      <c r="B31" s="6">
        <v>58</v>
      </c>
      <c r="C31" s="7">
        <v>167.6</v>
      </c>
      <c r="D31" s="8">
        <f t="shared" si="0"/>
        <v>-3.3333333333587234E-3</v>
      </c>
      <c r="E31" s="8">
        <f t="shared" si="1"/>
        <v>-1.700000000012949E-3</v>
      </c>
      <c r="F31" s="8">
        <f t="shared" si="4"/>
        <v>-9.8600000000751045E-2</v>
      </c>
      <c r="G31" s="8">
        <f t="shared" si="3"/>
        <v>-6.0878038721234873E-13</v>
      </c>
      <c r="H31" s="6">
        <f t="shared" si="2"/>
        <v>58</v>
      </c>
      <c r="J31" s="23" t="s">
        <v>15</v>
      </c>
      <c r="K31" s="23">
        <v>60.422960725075527</v>
      </c>
      <c r="L31" s="23" t="s">
        <v>16</v>
      </c>
      <c r="M31" s="24" t="s">
        <v>28</v>
      </c>
      <c r="N31" s="25"/>
      <c r="O31" s="25"/>
    </row>
    <row r="32" spans="1:25" x14ac:dyDescent="0.25">
      <c r="A32" s="5">
        <v>44249.631944444445</v>
      </c>
      <c r="B32" s="6">
        <v>60</v>
      </c>
      <c r="C32" s="7">
        <v>167.6</v>
      </c>
      <c r="D32" s="8">
        <f t="shared" si="0"/>
        <v>-3.3333333333587234E-3</v>
      </c>
      <c r="E32" s="8">
        <f t="shared" si="1"/>
        <v>-1.700000000012949E-3</v>
      </c>
      <c r="F32" s="8">
        <f t="shared" si="4"/>
        <v>-0.10200000000077694</v>
      </c>
      <c r="G32" s="8">
        <f t="shared" si="3"/>
        <v>-3.4000000006346783E-3</v>
      </c>
      <c r="H32" s="6">
        <f t="shared" si="2"/>
        <v>60</v>
      </c>
      <c r="J32" s="23" t="s">
        <v>29</v>
      </c>
      <c r="K32" s="23">
        <v>348</v>
      </c>
      <c r="L32" s="23" t="s">
        <v>13</v>
      </c>
      <c r="M32" s="26" t="s">
        <v>30</v>
      </c>
      <c r="N32" s="27"/>
      <c r="O32" s="27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x14ac:dyDescent="0.25">
      <c r="A33" s="5">
        <v>44249.631967592592</v>
      </c>
      <c r="B33" s="6">
        <v>62</v>
      </c>
      <c r="C33" s="7">
        <v>168</v>
      </c>
      <c r="D33" s="8">
        <f t="shared" si="0"/>
        <v>0.39666666666664696</v>
      </c>
      <c r="E33" s="8">
        <f t="shared" si="1"/>
        <v>0.20229999999998996</v>
      </c>
      <c r="F33" s="8">
        <f t="shared" si="4"/>
        <v>12.542599999999377</v>
      </c>
      <c r="G33" s="8">
        <f t="shared" si="3"/>
        <v>0.40119999999934525</v>
      </c>
      <c r="H33" s="6">
        <f t="shared" si="2"/>
        <v>62</v>
      </c>
      <c r="J33" s="23" t="s">
        <v>31</v>
      </c>
      <c r="K33" s="23">
        <v>7649.1874731449989</v>
      </c>
      <c r="L33" s="23" t="s">
        <v>9</v>
      </c>
      <c r="M33" s="26" t="s">
        <v>32</v>
      </c>
      <c r="N33" s="27"/>
      <c r="O33" s="27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x14ac:dyDescent="0.25">
      <c r="A34" s="5">
        <v>44249.631990740738</v>
      </c>
      <c r="B34" s="6">
        <v>64</v>
      </c>
      <c r="C34" s="7">
        <v>168.1</v>
      </c>
      <c r="D34" s="8">
        <f t="shared" si="0"/>
        <v>0.49666666666664128</v>
      </c>
      <c r="E34" s="8">
        <f t="shared" si="1"/>
        <v>0.25329999999998704</v>
      </c>
      <c r="F34" s="8">
        <f t="shared" si="4"/>
        <v>16.21119999999917</v>
      </c>
      <c r="G34" s="8">
        <f t="shared" si="3"/>
        <v>0.90779999999931937</v>
      </c>
      <c r="H34" s="6">
        <f t="shared" si="2"/>
        <v>64</v>
      </c>
      <c r="J34" s="23" t="s">
        <v>33</v>
      </c>
      <c r="K34" s="23">
        <v>2814763.2049386874</v>
      </c>
      <c r="L34" s="23" t="s">
        <v>11</v>
      </c>
      <c r="M34" s="26" t="s">
        <v>34</v>
      </c>
      <c r="N34" s="27"/>
      <c r="O34" s="27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25">
      <c r="A35" s="5">
        <v>44249.632013888891</v>
      </c>
      <c r="B35" s="6">
        <v>66</v>
      </c>
      <c r="C35" s="7">
        <v>168.1</v>
      </c>
      <c r="D35" s="8">
        <f t="shared" si="0"/>
        <v>0.49666666666664128</v>
      </c>
      <c r="E35" s="8">
        <f t="shared" si="1"/>
        <v>0.25329999999998704</v>
      </c>
      <c r="F35" s="8">
        <f t="shared" si="4"/>
        <v>16.717799999999144</v>
      </c>
      <c r="G35" s="8">
        <f t="shared" si="3"/>
        <v>1.4143999999992936</v>
      </c>
      <c r="H35" s="6">
        <f t="shared" si="2"/>
        <v>66</v>
      </c>
      <c r="J35" s="23" t="s">
        <v>35</v>
      </c>
      <c r="K35" s="23">
        <v>367.98198695231935</v>
      </c>
      <c r="L35" s="23" t="s">
        <v>13</v>
      </c>
      <c r="M35" s="26" t="s">
        <v>36</v>
      </c>
      <c r="N35" s="27"/>
      <c r="O35" s="27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x14ac:dyDescent="0.25">
      <c r="A36" s="5">
        <v>44249.632037037038</v>
      </c>
      <c r="B36" s="6">
        <v>68</v>
      </c>
      <c r="C36" s="7">
        <v>168</v>
      </c>
      <c r="D36" s="8">
        <f t="shared" si="0"/>
        <v>0.39666666666664696</v>
      </c>
      <c r="E36" s="8">
        <f t="shared" si="1"/>
        <v>0.20229999999998996</v>
      </c>
      <c r="F36" s="8">
        <f t="shared" si="4"/>
        <v>13.756399999999317</v>
      </c>
      <c r="G36" s="8">
        <f t="shared" si="3"/>
        <v>1.8189999999992734</v>
      </c>
      <c r="H36" s="6">
        <f t="shared" si="2"/>
        <v>68</v>
      </c>
      <c r="J36" s="23" t="s">
        <v>17</v>
      </c>
      <c r="K36" s="23">
        <v>0.1642008654431901</v>
      </c>
      <c r="L36" s="23" t="s">
        <v>18</v>
      </c>
      <c r="M36" s="28" t="s">
        <v>37</v>
      </c>
      <c r="N36" s="29"/>
      <c r="O36" s="29"/>
    </row>
    <row r="37" spans="1:25" x14ac:dyDescent="0.25">
      <c r="A37" s="5">
        <v>44249.632060185184</v>
      </c>
      <c r="B37" s="6">
        <v>70</v>
      </c>
      <c r="C37" s="7">
        <v>168</v>
      </c>
      <c r="D37" s="8">
        <f t="shared" si="0"/>
        <v>0.39666666666664696</v>
      </c>
      <c r="E37" s="8">
        <f t="shared" si="1"/>
        <v>0.20229999999998996</v>
      </c>
      <c r="F37" s="8">
        <f t="shared" si="4"/>
        <v>14.160999999999298</v>
      </c>
      <c r="G37" s="8">
        <f t="shared" si="3"/>
        <v>2.2235999999992533</v>
      </c>
      <c r="H37" s="6">
        <f t="shared" si="2"/>
        <v>70</v>
      </c>
      <c r="J37" s="23" t="s">
        <v>19</v>
      </c>
      <c r="K37" s="23">
        <v>0.17362919748584921</v>
      </c>
      <c r="L37" s="23" t="s">
        <v>18</v>
      </c>
      <c r="M37" s="28" t="s">
        <v>38</v>
      </c>
      <c r="N37" s="29"/>
      <c r="O37" s="29"/>
    </row>
    <row r="38" spans="1:25" x14ac:dyDescent="0.25">
      <c r="A38" s="5">
        <v>44249.63208333333</v>
      </c>
      <c r="B38" s="6">
        <v>72</v>
      </c>
      <c r="C38" s="7">
        <v>167.7</v>
      </c>
      <c r="D38" s="8">
        <f t="shared" si="0"/>
        <v>9.6666666666635592E-2</v>
      </c>
      <c r="E38" s="8">
        <f t="shared" si="1"/>
        <v>4.9299999999984155E-2</v>
      </c>
      <c r="F38" s="8">
        <f t="shared" si="4"/>
        <v>3.549599999998859</v>
      </c>
      <c r="G38" s="8">
        <f t="shared" si="3"/>
        <v>2.3221999999992216</v>
      </c>
      <c r="H38" s="6">
        <f t="shared" si="2"/>
        <v>72</v>
      </c>
      <c r="J38" s="23" t="s">
        <v>20</v>
      </c>
      <c r="K38" s="23">
        <v>266.56426021176543</v>
      </c>
      <c r="L38" s="23" t="s">
        <v>21</v>
      </c>
      <c r="M38" s="28" t="s">
        <v>39</v>
      </c>
      <c r="N38" s="29"/>
      <c r="O38" s="29"/>
    </row>
    <row r="39" spans="1:25" x14ac:dyDescent="0.25">
      <c r="A39" s="5">
        <v>44249.632106481484</v>
      </c>
      <c r="B39" s="6">
        <v>74</v>
      </c>
      <c r="C39" s="7">
        <v>167.7</v>
      </c>
      <c r="D39" s="8">
        <f t="shared" si="0"/>
        <v>9.6666666666635592E-2</v>
      </c>
      <c r="E39" s="8">
        <f t="shared" si="1"/>
        <v>4.9299999999984155E-2</v>
      </c>
      <c r="F39" s="8">
        <f t="shared" si="4"/>
        <v>3.6481999999988273</v>
      </c>
      <c r="G39" s="8">
        <f t="shared" si="3"/>
        <v>2.4207999999991898</v>
      </c>
      <c r="H39" s="6">
        <f t="shared" si="2"/>
        <v>74</v>
      </c>
    </row>
    <row r="40" spans="1:25" x14ac:dyDescent="0.25">
      <c r="A40" s="5">
        <v>44249.63212962963</v>
      </c>
      <c r="B40" s="6">
        <v>76</v>
      </c>
      <c r="C40" s="7">
        <v>167.7</v>
      </c>
      <c r="D40" s="8">
        <f t="shared" si="0"/>
        <v>9.6666666666635592E-2</v>
      </c>
      <c r="E40" s="8">
        <f t="shared" si="1"/>
        <v>4.9299999999984155E-2</v>
      </c>
      <c r="F40" s="8">
        <f t="shared" si="4"/>
        <v>3.746799999998796</v>
      </c>
      <c r="G40" s="8">
        <f t="shared" si="3"/>
        <v>2.5193999999991581</v>
      </c>
      <c r="H40" s="6">
        <f t="shared" si="2"/>
        <v>76</v>
      </c>
    </row>
    <row r="41" spans="1:25" x14ac:dyDescent="0.25">
      <c r="A41" s="5">
        <v>44249.632152777776</v>
      </c>
      <c r="B41" s="6">
        <v>78</v>
      </c>
      <c r="C41" s="7">
        <v>167.8</v>
      </c>
      <c r="D41" s="8">
        <f t="shared" si="0"/>
        <v>0.19666666666665833</v>
      </c>
      <c r="E41" s="8">
        <f t="shared" si="1"/>
        <v>0.10029999999999575</v>
      </c>
      <c r="F41" s="8">
        <f t="shared" si="4"/>
        <v>7.8233999999996691</v>
      </c>
      <c r="G41" s="8">
        <f t="shared" si="3"/>
        <v>2.7199999999991498</v>
      </c>
      <c r="H41" s="6">
        <f t="shared" si="2"/>
        <v>78</v>
      </c>
    </row>
    <row r="42" spans="1:25" x14ac:dyDescent="0.25">
      <c r="A42" s="5">
        <v>44249.632175925923</v>
      </c>
      <c r="B42" s="6">
        <v>80</v>
      </c>
      <c r="C42" s="7">
        <v>167.9</v>
      </c>
      <c r="D42" s="8">
        <f t="shared" si="0"/>
        <v>0.29666666666665265</v>
      </c>
      <c r="E42" s="8">
        <f t="shared" si="1"/>
        <v>0.15129999999999286</v>
      </c>
      <c r="F42" s="8">
        <f t="shared" si="4"/>
        <v>12.103999999999429</v>
      </c>
      <c r="G42" s="8">
        <f t="shared" si="3"/>
        <v>3.0225999999991355</v>
      </c>
      <c r="H42" s="6">
        <f t="shared" si="2"/>
        <v>80</v>
      </c>
      <c r="J42" s="30" t="s">
        <v>40</v>
      </c>
      <c r="K42" s="34" t="s">
        <v>41</v>
      </c>
    </row>
    <row r="43" spans="1:25" x14ac:dyDescent="0.25">
      <c r="A43" s="5">
        <v>44249.632199074076</v>
      </c>
      <c r="B43" s="6">
        <v>82</v>
      </c>
      <c r="C43" s="7">
        <v>167.8</v>
      </c>
      <c r="D43" s="8">
        <f t="shared" si="0"/>
        <v>0.19666666666665833</v>
      </c>
      <c r="E43" s="8">
        <f t="shared" si="1"/>
        <v>0.10029999999999575</v>
      </c>
      <c r="F43" s="8">
        <f t="shared" si="4"/>
        <v>8.2245999999996524</v>
      </c>
      <c r="G43" s="8">
        <f t="shared" si="3"/>
        <v>3.2231999999991272</v>
      </c>
      <c r="H43" s="6">
        <f t="shared" si="2"/>
        <v>82</v>
      </c>
      <c r="J43" s="31" t="s">
        <v>42</v>
      </c>
      <c r="K43" s="34" t="s">
        <v>47</v>
      </c>
    </row>
    <row r="44" spans="1:25" x14ac:dyDescent="0.25">
      <c r="A44" s="5">
        <v>44249.632222222222</v>
      </c>
      <c r="B44" s="6">
        <v>84</v>
      </c>
      <c r="C44" s="7">
        <v>167.8</v>
      </c>
      <c r="D44" s="8">
        <f t="shared" si="0"/>
        <v>0.19666666666665833</v>
      </c>
      <c r="E44" s="8">
        <f t="shared" si="1"/>
        <v>0.10029999999999575</v>
      </c>
      <c r="F44" s="8">
        <f t="shared" si="4"/>
        <v>8.4251999999996432</v>
      </c>
      <c r="G44" s="8">
        <f t="shared" si="3"/>
        <v>3.4237999999991189</v>
      </c>
      <c r="H44" s="6">
        <f t="shared" si="2"/>
        <v>84</v>
      </c>
      <c r="J44" s="30" t="s">
        <v>43</v>
      </c>
      <c r="K44" s="34" t="s">
        <v>44</v>
      </c>
    </row>
    <row r="45" spans="1:25" x14ac:dyDescent="0.25">
      <c r="A45" s="5">
        <v>44249.632245370369</v>
      </c>
      <c r="B45" s="6">
        <v>86</v>
      </c>
      <c r="C45" s="7">
        <v>167.9</v>
      </c>
      <c r="D45" s="8">
        <f t="shared" si="0"/>
        <v>0.29666666666665265</v>
      </c>
      <c r="E45" s="8">
        <f t="shared" si="1"/>
        <v>0.15129999999999286</v>
      </c>
      <c r="F45" s="8">
        <f t="shared" si="4"/>
        <v>13.011799999999386</v>
      </c>
      <c r="G45" s="8">
        <f t="shared" si="3"/>
        <v>3.7263999999991047</v>
      </c>
      <c r="H45" s="6">
        <f t="shared" si="2"/>
        <v>86</v>
      </c>
      <c r="J45" s="30" t="s">
        <v>45</v>
      </c>
      <c r="K45" s="34" t="s">
        <v>46</v>
      </c>
    </row>
    <row r="46" spans="1:25" x14ac:dyDescent="0.25">
      <c r="A46" s="5">
        <v>44249.632268518515</v>
      </c>
      <c r="B46" s="6">
        <v>88</v>
      </c>
      <c r="C46" s="7">
        <v>168</v>
      </c>
      <c r="D46" s="8">
        <f t="shared" si="0"/>
        <v>0.39666666666664696</v>
      </c>
      <c r="E46" s="8">
        <f t="shared" si="1"/>
        <v>0.20229999999998996</v>
      </c>
      <c r="F46" s="8">
        <f t="shared" si="4"/>
        <v>17.802399999999118</v>
      </c>
      <c r="G46" s="8">
        <f t="shared" si="3"/>
        <v>4.1309999999990845</v>
      </c>
      <c r="H46" s="6">
        <f t="shared" si="2"/>
        <v>88</v>
      </c>
    </row>
    <row r="47" spans="1:25" x14ac:dyDescent="0.25">
      <c r="A47" s="5">
        <v>44249.632291666669</v>
      </c>
      <c r="B47" s="6">
        <v>90</v>
      </c>
      <c r="C47" s="7">
        <v>168</v>
      </c>
      <c r="D47" s="8">
        <f t="shared" si="0"/>
        <v>0.39666666666664696</v>
      </c>
      <c r="E47" s="8">
        <f t="shared" si="1"/>
        <v>0.20229999999998996</v>
      </c>
      <c r="F47" s="8">
        <f t="shared" si="4"/>
        <v>18.206999999999095</v>
      </c>
      <c r="G47" s="8">
        <f t="shared" si="3"/>
        <v>4.5355999999990644</v>
      </c>
      <c r="H47" s="6">
        <f t="shared" si="2"/>
        <v>90</v>
      </c>
    </row>
    <row r="48" spans="1:25" x14ac:dyDescent="0.25">
      <c r="A48" s="5">
        <v>44249.632314814815</v>
      </c>
      <c r="B48" s="6">
        <v>92</v>
      </c>
      <c r="C48" s="7">
        <v>168.1</v>
      </c>
      <c r="D48" s="8">
        <f t="shared" si="0"/>
        <v>0.49666666666664128</v>
      </c>
      <c r="E48" s="8">
        <f t="shared" si="1"/>
        <v>0.25329999999998704</v>
      </c>
      <c r="F48" s="8">
        <f t="shared" si="4"/>
        <v>23.303599999998806</v>
      </c>
      <c r="G48" s="8">
        <f t="shared" si="3"/>
        <v>5.0421999999990383</v>
      </c>
      <c r="H48" s="6">
        <f t="shared" si="2"/>
        <v>92</v>
      </c>
    </row>
    <row r="49" spans="1:8" x14ac:dyDescent="0.25">
      <c r="A49" s="5">
        <v>44249.632337962961</v>
      </c>
      <c r="B49" s="6">
        <v>94</v>
      </c>
      <c r="C49" s="7">
        <v>168.2</v>
      </c>
      <c r="D49" s="8">
        <f t="shared" si="0"/>
        <v>0.59666666666663559</v>
      </c>
      <c r="E49" s="8">
        <f t="shared" si="1"/>
        <v>0.30429999999998414</v>
      </c>
      <c r="F49" s="8">
        <f t="shared" si="4"/>
        <v>28.60419999999851</v>
      </c>
      <c r="G49" s="8">
        <f t="shared" si="3"/>
        <v>5.6507999999990064</v>
      </c>
      <c r="H49" s="6">
        <f t="shared" si="2"/>
        <v>94</v>
      </c>
    </row>
    <row r="50" spans="1:8" x14ac:dyDescent="0.25">
      <c r="A50" s="5">
        <v>44249.632361111115</v>
      </c>
      <c r="B50" s="6">
        <v>96</v>
      </c>
      <c r="C50" s="7">
        <v>168.2</v>
      </c>
      <c r="D50" s="8">
        <f t="shared" si="0"/>
        <v>0.59666666666663559</v>
      </c>
      <c r="E50" s="8">
        <f t="shared" si="1"/>
        <v>0.30429999999998414</v>
      </c>
      <c r="F50" s="8">
        <f t="shared" si="4"/>
        <v>29.212799999998477</v>
      </c>
      <c r="G50" s="8">
        <f t="shared" si="3"/>
        <v>6.2593999999989745</v>
      </c>
      <c r="H50" s="6">
        <f t="shared" si="2"/>
        <v>96</v>
      </c>
    </row>
    <row r="51" spans="1:8" x14ac:dyDescent="0.25">
      <c r="A51" s="5">
        <v>44249.632384259261</v>
      </c>
      <c r="B51" s="6">
        <v>98</v>
      </c>
      <c r="C51" s="7">
        <v>168.5</v>
      </c>
      <c r="D51" s="8">
        <f t="shared" si="0"/>
        <v>0.89666666666664696</v>
      </c>
      <c r="E51" s="8">
        <f t="shared" si="1"/>
        <v>0.45729999999998994</v>
      </c>
      <c r="F51" s="8">
        <f t="shared" si="4"/>
        <v>44.815399999999016</v>
      </c>
      <c r="G51" s="8">
        <f t="shared" si="3"/>
        <v>7.1739999999989541</v>
      </c>
      <c r="H51" s="6">
        <f t="shared" si="2"/>
        <v>98</v>
      </c>
    </row>
    <row r="52" spans="1:8" x14ac:dyDescent="0.25">
      <c r="A52" s="5">
        <v>44249.632407407407</v>
      </c>
      <c r="B52" s="6">
        <v>100</v>
      </c>
      <c r="C52" s="7">
        <v>168.8</v>
      </c>
      <c r="D52" s="8">
        <f t="shared" si="0"/>
        <v>1.1966666666666583</v>
      </c>
      <c r="E52" s="8">
        <f t="shared" si="1"/>
        <v>0.61029999999999573</v>
      </c>
      <c r="F52" s="8">
        <f t="shared" si="4"/>
        <v>61.029999999999575</v>
      </c>
      <c r="G52" s="8">
        <f t="shared" si="3"/>
        <v>8.3945999999989453</v>
      </c>
      <c r="H52" s="6">
        <f t="shared" si="2"/>
        <v>100</v>
      </c>
    </row>
    <row r="53" spans="1:8" x14ac:dyDescent="0.25">
      <c r="A53" s="5">
        <v>44249.632430555554</v>
      </c>
      <c r="B53" s="6">
        <v>102</v>
      </c>
      <c r="C53" s="7">
        <v>169.8</v>
      </c>
      <c r="D53" s="8">
        <f t="shared" si="0"/>
        <v>2.1966666666666583</v>
      </c>
      <c r="E53" s="8">
        <f t="shared" si="1"/>
        <v>1.1202999999999959</v>
      </c>
      <c r="F53" s="8">
        <f t="shared" si="4"/>
        <v>114.27059999999958</v>
      </c>
      <c r="G53" s="8">
        <f t="shared" si="3"/>
        <v>10.635199999998937</v>
      </c>
      <c r="H53" s="6">
        <f t="shared" si="2"/>
        <v>102</v>
      </c>
    </row>
    <row r="54" spans="1:8" x14ac:dyDescent="0.25">
      <c r="A54" s="5">
        <v>44249.632453703707</v>
      </c>
      <c r="B54" s="6">
        <v>104</v>
      </c>
      <c r="C54" s="7">
        <v>170</v>
      </c>
      <c r="D54" s="8">
        <f t="shared" si="0"/>
        <v>2.396666666666647</v>
      </c>
      <c r="E54" s="8">
        <f t="shared" si="1"/>
        <v>1.22229999999999</v>
      </c>
      <c r="F54" s="8">
        <f t="shared" si="4"/>
        <v>127.11919999999895</v>
      </c>
      <c r="G54" s="8">
        <f t="shared" si="3"/>
        <v>13.079799999998917</v>
      </c>
      <c r="H54" s="6">
        <f t="shared" si="2"/>
        <v>104</v>
      </c>
    </row>
    <row r="55" spans="1:8" x14ac:dyDescent="0.25">
      <c r="A55" s="5">
        <v>44249.632476851853</v>
      </c>
      <c r="B55" s="6">
        <v>106</v>
      </c>
      <c r="C55" s="7">
        <v>170</v>
      </c>
      <c r="D55" s="8">
        <f t="shared" si="0"/>
        <v>2.396666666666647</v>
      </c>
      <c r="E55" s="8">
        <f t="shared" si="1"/>
        <v>1.22229999999999</v>
      </c>
      <c r="F55" s="8">
        <f t="shared" si="4"/>
        <v>129.56379999999893</v>
      </c>
      <c r="G55" s="8">
        <f t="shared" si="3"/>
        <v>15.524399999998897</v>
      </c>
      <c r="H55" s="6">
        <f t="shared" si="2"/>
        <v>106</v>
      </c>
    </row>
    <row r="56" spans="1:8" x14ac:dyDescent="0.25">
      <c r="A56" s="5">
        <v>44249.6325</v>
      </c>
      <c r="B56" s="6">
        <v>108</v>
      </c>
      <c r="C56" s="7">
        <v>170.1</v>
      </c>
      <c r="D56" s="8">
        <f t="shared" si="0"/>
        <v>2.4966666666666413</v>
      </c>
      <c r="E56" s="8">
        <f t="shared" si="1"/>
        <v>1.273299999999987</v>
      </c>
      <c r="F56" s="8">
        <f t="shared" si="4"/>
        <v>137.51639999999858</v>
      </c>
      <c r="G56" s="8">
        <f t="shared" si="3"/>
        <v>18.070999999998872</v>
      </c>
      <c r="H56" s="6">
        <f t="shared" si="2"/>
        <v>108</v>
      </c>
    </row>
    <row r="57" spans="1:8" x14ac:dyDescent="0.25">
      <c r="A57" s="5">
        <v>44249.632523148146</v>
      </c>
      <c r="B57" s="6">
        <v>110</v>
      </c>
      <c r="C57" s="7">
        <v>170.4</v>
      </c>
      <c r="D57" s="8">
        <f t="shared" si="0"/>
        <v>2.7966666666666526</v>
      </c>
      <c r="E57" s="8">
        <f t="shared" si="1"/>
        <v>1.4262999999999928</v>
      </c>
      <c r="F57" s="8">
        <f t="shared" si="4"/>
        <v>156.8929999999992</v>
      </c>
      <c r="G57" s="8">
        <f t="shared" si="3"/>
        <v>20.923599999998856</v>
      </c>
      <c r="H57" s="6">
        <f t="shared" si="2"/>
        <v>110</v>
      </c>
    </row>
    <row r="58" spans="1:8" x14ac:dyDescent="0.25">
      <c r="A58" s="5">
        <v>44249.6325462963</v>
      </c>
      <c r="B58" s="6">
        <v>112</v>
      </c>
      <c r="C58" s="7">
        <v>170.6</v>
      </c>
      <c r="D58" s="8">
        <f t="shared" si="0"/>
        <v>2.9966666666666413</v>
      </c>
      <c r="E58" s="8">
        <f t="shared" si="1"/>
        <v>1.5282999999999871</v>
      </c>
      <c r="F58" s="8">
        <f t="shared" si="4"/>
        <v>171.16959999999855</v>
      </c>
      <c r="G58" s="8">
        <f t="shared" si="3"/>
        <v>23.980199999998831</v>
      </c>
      <c r="H58" s="6">
        <f t="shared" si="2"/>
        <v>112</v>
      </c>
    </row>
    <row r="59" spans="1:8" x14ac:dyDescent="0.25">
      <c r="A59" s="5">
        <v>44249.632569444446</v>
      </c>
      <c r="B59" s="6">
        <v>114</v>
      </c>
      <c r="C59" s="7">
        <v>170.8</v>
      </c>
      <c r="D59" s="8">
        <f t="shared" si="0"/>
        <v>3.1966666666666583</v>
      </c>
      <c r="E59" s="8">
        <f t="shared" si="1"/>
        <v>1.6302999999999959</v>
      </c>
      <c r="F59" s="8">
        <f t="shared" si="4"/>
        <v>185.85419999999954</v>
      </c>
      <c r="G59" s="8">
        <f t="shared" si="3"/>
        <v>27.240799999998824</v>
      </c>
      <c r="H59" s="6">
        <f t="shared" si="2"/>
        <v>114</v>
      </c>
    </row>
    <row r="60" spans="1:8" x14ac:dyDescent="0.25">
      <c r="A60" s="5">
        <v>44249.632592592592</v>
      </c>
      <c r="B60" s="6">
        <v>116</v>
      </c>
      <c r="C60" s="7">
        <v>171</v>
      </c>
      <c r="D60" s="8">
        <f t="shared" si="0"/>
        <v>3.396666666666647</v>
      </c>
      <c r="E60" s="8">
        <f t="shared" si="1"/>
        <v>1.73229999999999</v>
      </c>
      <c r="F60" s="8">
        <f t="shared" si="4"/>
        <v>200.94679999999883</v>
      </c>
      <c r="G60" s="8">
        <f t="shared" si="3"/>
        <v>30.705399999998804</v>
      </c>
      <c r="H60" s="6">
        <f t="shared" si="2"/>
        <v>116</v>
      </c>
    </row>
    <row r="61" spans="1:8" x14ac:dyDescent="0.25">
      <c r="A61" s="5">
        <v>44249.632615740738</v>
      </c>
      <c r="B61" s="6">
        <v>118</v>
      </c>
      <c r="C61" s="7">
        <v>171.1</v>
      </c>
      <c r="D61" s="8">
        <f t="shared" si="0"/>
        <v>3.4966666666666413</v>
      </c>
      <c r="E61" s="8">
        <f t="shared" si="1"/>
        <v>1.783299999999987</v>
      </c>
      <c r="F61" s="8">
        <f t="shared" si="4"/>
        <v>210.42939999999848</v>
      </c>
      <c r="G61" s="8">
        <f t="shared" si="3"/>
        <v>34.271999999998776</v>
      </c>
      <c r="H61" s="6">
        <f t="shared" si="2"/>
        <v>118</v>
      </c>
    </row>
    <row r="62" spans="1:8" x14ac:dyDescent="0.25">
      <c r="A62" s="5">
        <v>44249.632638888892</v>
      </c>
      <c r="B62" s="6">
        <v>120</v>
      </c>
      <c r="C62" s="7">
        <v>171.2</v>
      </c>
      <c r="D62" s="8">
        <f t="shared" si="0"/>
        <v>3.5966666666666356</v>
      </c>
      <c r="E62" s="8">
        <f t="shared" si="1"/>
        <v>1.8342999999999843</v>
      </c>
      <c r="F62" s="8">
        <f t="shared" si="4"/>
        <v>220.11599999999811</v>
      </c>
      <c r="G62" s="8">
        <f t="shared" si="3"/>
        <v>37.940599999998746</v>
      </c>
      <c r="H62" s="6">
        <f t="shared" si="2"/>
        <v>120</v>
      </c>
    </row>
    <row r="63" spans="1:8" x14ac:dyDescent="0.25">
      <c r="A63" s="5">
        <v>44249.632662037038</v>
      </c>
      <c r="B63" s="6">
        <v>122</v>
      </c>
      <c r="C63" s="7">
        <v>171.6</v>
      </c>
      <c r="D63" s="8">
        <f t="shared" si="0"/>
        <v>3.9966666666666413</v>
      </c>
      <c r="E63" s="8">
        <f t="shared" si="1"/>
        <v>2.0382999999999871</v>
      </c>
      <c r="F63" s="8">
        <f t="shared" si="4"/>
        <v>248.67259999999843</v>
      </c>
      <c r="G63" s="8">
        <f t="shared" si="3"/>
        <v>42.017199999998724</v>
      </c>
      <c r="H63" s="6">
        <f t="shared" si="2"/>
        <v>122</v>
      </c>
    </row>
    <row r="64" spans="1:8" x14ac:dyDescent="0.25">
      <c r="A64" s="5">
        <v>44249.632685185185</v>
      </c>
      <c r="B64" s="6">
        <v>124</v>
      </c>
      <c r="C64" s="7">
        <v>171.7</v>
      </c>
      <c r="D64" s="8">
        <f t="shared" si="0"/>
        <v>4.0966666666666356</v>
      </c>
      <c r="E64" s="8">
        <f t="shared" si="1"/>
        <v>2.0892999999999842</v>
      </c>
      <c r="F64" s="8">
        <f t="shared" si="4"/>
        <v>259.07319999999805</v>
      </c>
      <c r="G64" s="8">
        <f t="shared" si="3"/>
        <v>46.195799999998691</v>
      </c>
      <c r="H64" s="6">
        <f t="shared" si="2"/>
        <v>124</v>
      </c>
    </row>
    <row r="65" spans="1:8" x14ac:dyDescent="0.25">
      <c r="A65" s="5">
        <v>44249.632708333331</v>
      </c>
      <c r="B65" s="6">
        <v>126</v>
      </c>
      <c r="C65" s="7">
        <v>171.6</v>
      </c>
      <c r="D65" s="8">
        <f t="shared" si="0"/>
        <v>3.9966666666666413</v>
      </c>
      <c r="E65" s="8">
        <f t="shared" si="1"/>
        <v>2.0382999999999871</v>
      </c>
      <c r="F65" s="8">
        <f t="shared" si="4"/>
        <v>256.82579999999837</v>
      </c>
      <c r="G65" s="8">
        <f t="shared" si="3"/>
        <v>50.272399999998669</v>
      </c>
      <c r="H65" s="6">
        <f t="shared" si="2"/>
        <v>126</v>
      </c>
    </row>
    <row r="66" spans="1:8" x14ac:dyDescent="0.25">
      <c r="A66" s="5">
        <v>44249.632731481484</v>
      </c>
      <c r="B66" s="6">
        <v>128</v>
      </c>
      <c r="C66" s="7">
        <v>171.6</v>
      </c>
      <c r="D66" s="8">
        <f t="shared" si="0"/>
        <v>3.9966666666666413</v>
      </c>
      <c r="E66" s="8">
        <f t="shared" si="1"/>
        <v>2.0382999999999871</v>
      </c>
      <c r="F66" s="8">
        <f t="shared" si="4"/>
        <v>260.90239999999835</v>
      </c>
      <c r="G66" s="8">
        <f t="shared" si="3"/>
        <v>54.34899999999864</v>
      </c>
      <c r="H66" s="6">
        <f t="shared" si="2"/>
        <v>128</v>
      </c>
    </row>
    <row r="67" spans="1:8" x14ac:dyDescent="0.25">
      <c r="A67" s="5">
        <v>44249.632754629631</v>
      </c>
      <c r="B67" s="6">
        <v>130</v>
      </c>
      <c r="C67" s="7">
        <v>171.4</v>
      </c>
      <c r="D67" s="8">
        <f t="shared" ref="D67:D130" si="5">C67-AVERAGE($C$2:$C$31)</f>
        <v>3.7966666666666526</v>
      </c>
      <c r="E67" s="8">
        <f t="shared" ref="E67:E130" si="6">D67*0.51</f>
        <v>1.9362999999999928</v>
      </c>
      <c r="F67" s="8">
        <f t="shared" si="4"/>
        <v>251.71899999999906</v>
      </c>
      <c r="G67" s="8">
        <f t="shared" si="3"/>
        <v>58.221599999998624</v>
      </c>
      <c r="H67" s="6">
        <f t="shared" ref="H67:H130" si="7">B67</f>
        <v>130</v>
      </c>
    </row>
    <row r="68" spans="1:8" x14ac:dyDescent="0.25">
      <c r="A68" s="5">
        <v>44249.632777777777</v>
      </c>
      <c r="B68" s="6">
        <v>132</v>
      </c>
      <c r="C68" s="7">
        <v>171.4</v>
      </c>
      <c r="D68" s="8">
        <f t="shared" si="5"/>
        <v>3.7966666666666526</v>
      </c>
      <c r="E68" s="8">
        <f t="shared" si="6"/>
        <v>1.9362999999999928</v>
      </c>
      <c r="F68" s="8">
        <f t="shared" si="4"/>
        <v>255.59159999999906</v>
      </c>
      <c r="G68" s="8">
        <f t="shared" ref="G68:G131" si="8">G67+E68*2</f>
        <v>62.094199999998608</v>
      </c>
      <c r="H68" s="6">
        <f t="shared" si="7"/>
        <v>132</v>
      </c>
    </row>
    <row r="69" spans="1:8" x14ac:dyDescent="0.25">
      <c r="A69" s="5">
        <v>44249.632800925923</v>
      </c>
      <c r="B69" s="6">
        <v>134</v>
      </c>
      <c r="C69" s="7">
        <v>171.5</v>
      </c>
      <c r="D69" s="8">
        <f t="shared" si="5"/>
        <v>3.896666666666647</v>
      </c>
      <c r="E69" s="8">
        <f t="shared" si="6"/>
        <v>1.9872999999999901</v>
      </c>
      <c r="F69" s="8">
        <f t="shared" si="4"/>
        <v>266.29819999999864</v>
      </c>
      <c r="G69" s="8">
        <f t="shared" si="8"/>
        <v>66.068799999998589</v>
      </c>
      <c r="H69" s="6">
        <f t="shared" si="7"/>
        <v>134</v>
      </c>
    </row>
    <row r="70" spans="1:8" x14ac:dyDescent="0.25">
      <c r="A70" s="5">
        <v>44249.632824074077</v>
      </c>
      <c r="B70" s="6">
        <v>136</v>
      </c>
      <c r="C70" s="7">
        <v>171.6</v>
      </c>
      <c r="D70" s="8">
        <f t="shared" si="5"/>
        <v>3.9966666666666413</v>
      </c>
      <c r="E70" s="8">
        <f t="shared" si="6"/>
        <v>2.0382999999999871</v>
      </c>
      <c r="F70" s="8">
        <f t="shared" ref="F70:F133" si="9">E70*B70</f>
        <v>277.20879999999823</v>
      </c>
      <c r="G70" s="8">
        <f t="shared" si="8"/>
        <v>70.14539999999856</v>
      </c>
      <c r="H70" s="6">
        <f t="shared" si="7"/>
        <v>136</v>
      </c>
    </row>
    <row r="71" spans="1:8" x14ac:dyDescent="0.25">
      <c r="A71" s="5">
        <v>44249.632847222223</v>
      </c>
      <c r="B71" s="6">
        <v>138</v>
      </c>
      <c r="C71" s="7">
        <v>171.7</v>
      </c>
      <c r="D71" s="8">
        <f t="shared" si="5"/>
        <v>4.0966666666666356</v>
      </c>
      <c r="E71" s="8">
        <f t="shared" si="6"/>
        <v>2.0892999999999842</v>
      </c>
      <c r="F71" s="8">
        <f t="shared" si="9"/>
        <v>288.32339999999783</v>
      </c>
      <c r="G71" s="8">
        <f t="shared" si="8"/>
        <v>74.323999999998534</v>
      </c>
      <c r="H71" s="6">
        <f t="shared" si="7"/>
        <v>138</v>
      </c>
    </row>
    <row r="72" spans="1:8" x14ac:dyDescent="0.25">
      <c r="A72" s="5">
        <v>44249.632870370369</v>
      </c>
      <c r="B72" s="6">
        <v>140</v>
      </c>
      <c r="C72" s="7">
        <v>171.8</v>
      </c>
      <c r="D72" s="8">
        <f t="shared" si="5"/>
        <v>4.1966666666666583</v>
      </c>
      <c r="E72" s="8">
        <f t="shared" si="6"/>
        <v>2.1402999999999959</v>
      </c>
      <c r="F72" s="8">
        <f t="shared" si="9"/>
        <v>299.64199999999943</v>
      </c>
      <c r="G72" s="8">
        <f t="shared" si="8"/>
        <v>78.604599999998527</v>
      </c>
      <c r="H72" s="6">
        <f t="shared" si="7"/>
        <v>140</v>
      </c>
    </row>
    <row r="73" spans="1:8" x14ac:dyDescent="0.25">
      <c r="A73" s="5">
        <v>44249.632893518516</v>
      </c>
      <c r="B73" s="6">
        <v>142</v>
      </c>
      <c r="C73" s="7">
        <v>171.9</v>
      </c>
      <c r="D73" s="8">
        <f t="shared" si="5"/>
        <v>4.2966666666666526</v>
      </c>
      <c r="E73" s="8">
        <f t="shared" si="6"/>
        <v>2.1912999999999929</v>
      </c>
      <c r="F73" s="8">
        <f t="shared" si="9"/>
        <v>311.16459999999898</v>
      </c>
      <c r="G73" s="8">
        <f t="shared" si="8"/>
        <v>82.987199999998509</v>
      </c>
      <c r="H73" s="6">
        <f t="shared" si="7"/>
        <v>142</v>
      </c>
    </row>
    <row r="74" spans="1:8" x14ac:dyDescent="0.25">
      <c r="A74" s="5">
        <v>44249.632916666669</v>
      </c>
      <c r="B74" s="6">
        <v>144</v>
      </c>
      <c r="C74" s="7">
        <v>172.1</v>
      </c>
      <c r="D74" s="8">
        <f t="shared" si="5"/>
        <v>4.4966666666666413</v>
      </c>
      <c r="E74" s="8">
        <f t="shared" si="6"/>
        <v>2.293299999999987</v>
      </c>
      <c r="F74" s="8">
        <f t="shared" si="9"/>
        <v>330.23519999999814</v>
      </c>
      <c r="G74" s="8">
        <f t="shared" si="8"/>
        <v>87.573799999998485</v>
      </c>
      <c r="H74" s="6">
        <f t="shared" si="7"/>
        <v>144</v>
      </c>
    </row>
    <row r="75" spans="1:8" x14ac:dyDescent="0.25">
      <c r="A75" s="5">
        <v>44249.632939814815</v>
      </c>
      <c r="B75" s="6">
        <v>146</v>
      </c>
      <c r="C75" s="7">
        <v>172.2</v>
      </c>
      <c r="D75" s="8">
        <f t="shared" si="5"/>
        <v>4.5966666666666356</v>
      </c>
      <c r="E75" s="8">
        <f t="shared" si="6"/>
        <v>2.3442999999999841</v>
      </c>
      <c r="F75" s="8">
        <f t="shared" si="9"/>
        <v>342.26779999999769</v>
      </c>
      <c r="G75" s="8">
        <f t="shared" si="8"/>
        <v>92.262399999998451</v>
      </c>
      <c r="H75" s="6">
        <f t="shared" si="7"/>
        <v>146</v>
      </c>
    </row>
    <row r="76" spans="1:8" x14ac:dyDescent="0.25">
      <c r="A76" s="5">
        <v>44249.632962962962</v>
      </c>
      <c r="B76" s="6">
        <v>148</v>
      </c>
      <c r="C76" s="7">
        <v>172.3</v>
      </c>
      <c r="D76" s="8">
        <f t="shared" si="5"/>
        <v>4.6966666666666583</v>
      </c>
      <c r="E76" s="8">
        <f t="shared" si="6"/>
        <v>2.3952999999999958</v>
      </c>
      <c r="F76" s="8">
        <f t="shared" si="9"/>
        <v>354.50439999999935</v>
      </c>
      <c r="G76" s="8">
        <f t="shared" si="8"/>
        <v>97.052999999998448</v>
      </c>
      <c r="H76" s="6">
        <f t="shared" si="7"/>
        <v>148</v>
      </c>
    </row>
    <row r="77" spans="1:8" x14ac:dyDescent="0.25">
      <c r="A77" s="5">
        <v>44249.632986111108</v>
      </c>
      <c r="B77" s="6">
        <v>150</v>
      </c>
      <c r="C77" s="7">
        <v>172.3</v>
      </c>
      <c r="D77" s="8">
        <f t="shared" si="5"/>
        <v>4.6966666666666583</v>
      </c>
      <c r="E77" s="8">
        <f t="shared" si="6"/>
        <v>2.3952999999999958</v>
      </c>
      <c r="F77" s="8">
        <f t="shared" si="9"/>
        <v>359.29499999999939</v>
      </c>
      <c r="G77" s="8">
        <f t="shared" si="8"/>
        <v>101.84359999999845</v>
      </c>
      <c r="H77" s="6">
        <f t="shared" si="7"/>
        <v>150</v>
      </c>
    </row>
    <row r="78" spans="1:8" x14ac:dyDescent="0.25">
      <c r="A78" s="5">
        <v>44249.633009259262</v>
      </c>
      <c r="B78" s="6">
        <v>152</v>
      </c>
      <c r="C78" s="7">
        <v>172.3</v>
      </c>
      <c r="D78" s="8">
        <f t="shared" si="5"/>
        <v>4.6966666666666583</v>
      </c>
      <c r="E78" s="8">
        <f t="shared" si="6"/>
        <v>2.3952999999999958</v>
      </c>
      <c r="F78" s="8">
        <f t="shared" si="9"/>
        <v>364.08559999999937</v>
      </c>
      <c r="G78" s="8">
        <f t="shared" si="8"/>
        <v>106.63419999999844</v>
      </c>
      <c r="H78" s="6">
        <f t="shared" si="7"/>
        <v>152</v>
      </c>
    </row>
    <row r="79" spans="1:8" x14ac:dyDescent="0.25">
      <c r="A79" s="5">
        <v>44249.633032407408</v>
      </c>
      <c r="B79" s="6">
        <v>154</v>
      </c>
      <c r="C79" s="7">
        <v>172.3</v>
      </c>
      <c r="D79" s="8">
        <f t="shared" si="5"/>
        <v>4.6966666666666583</v>
      </c>
      <c r="E79" s="8">
        <f t="shared" si="6"/>
        <v>2.3952999999999958</v>
      </c>
      <c r="F79" s="8">
        <f t="shared" si="9"/>
        <v>368.87619999999936</v>
      </c>
      <c r="G79" s="8">
        <f t="shared" si="8"/>
        <v>111.42479999999844</v>
      </c>
      <c r="H79" s="6">
        <f t="shared" si="7"/>
        <v>154</v>
      </c>
    </row>
    <row r="80" spans="1:8" x14ac:dyDescent="0.25">
      <c r="A80" s="5">
        <v>44249.633055555554</v>
      </c>
      <c r="B80" s="6">
        <v>156</v>
      </c>
      <c r="C80" s="7">
        <v>172.1</v>
      </c>
      <c r="D80" s="8">
        <f t="shared" si="5"/>
        <v>4.4966666666666413</v>
      </c>
      <c r="E80" s="8">
        <f t="shared" si="6"/>
        <v>2.293299999999987</v>
      </c>
      <c r="F80" s="8">
        <f t="shared" si="9"/>
        <v>357.754799999998</v>
      </c>
      <c r="G80" s="8">
        <f t="shared" si="8"/>
        <v>116.01139999999842</v>
      </c>
      <c r="H80" s="6">
        <f t="shared" si="7"/>
        <v>156</v>
      </c>
    </row>
    <row r="81" spans="1:8" x14ac:dyDescent="0.25">
      <c r="A81" s="5">
        <v>44249.6330787037</v>
      </c>
      <c r="B81" s="6">
        <v>158</v>
      </c>
      <c r="C81" s="7">
        <v>171.9</v>
      </c>
      <c r="D81" s="8">
        <f t="shared" si="5"/>
        <v>4.2966666666666526</v>
      </c>
      <c r="E81" s="8">
        <f t="shared" si="6"/>
        <v>2.1912999999999929</v>
      </c>
      <c r="F81" s="8">
        <f t="shared" si="9"/>
        <v>346.2253999999989</v>
      </c>
      <c r="G81" s="8">
        <f t="shared" si="8"/>
        <v>120.3939999999984</v>
      </c>
      <c r="H81" s="6">
        <f t="shared" si="7"/>
        <v>158</v>
      </c>
    </row>
    <row r="82" spans="1:8" x14ac:dyDescent="0.25">
      <c r="A82" s="5">
        <v>44249.633101851854</v>
      </c>
      <c r="B82" s="6">
        <v>160</v>
      </c>
      <c r="C82" s="7">
        <v>172</v>
      </c>
      <c r="D82" s="8">
        <f t="shared" si="5"/>
        <v>4.396666666666647</v>
      </c>
      <c r="E82" s="8">
        <f t="shared" si="6"/>
        <v>2.24229999999999</v>
      </c>
      <c r="F82" s="8">
        <f t="shared" si="9"/>
        <v>358.76799999999838</v>
      </c>
      <c r="G82" s="8">
        <f t="shared" si="8"/>
        <v>124.87859999999839</v>
      </c>
      <c r="H82" s="6">
        <f t="shared" si="7"/>
        <v>160</v>
      </c>
    </row>
    <row r="83" spans="1:8" x14ac:dyDescent="0.25">
      <c r="A83" s="5">
        <v>44249.633125</v>
      </c>
      <c r="B83" s="6">
        <v>162</v>
      </c>
      <c r="C83" s="7">
        <v>171.9</v>
      </c>
      <c r="D83" s="8">
        <f t="shared" si="5"/>
        <v>4.2966666666666526</v>
      </c>
      <c r="E83" s="8">
        <f t="shared" si="6"/>
        <v>2.1912999999999929</v>
      </c>
      <c r="F83" s="8">
        <f t="shared" si="9"/>
        <v>354.99059999999884</v>
      </c>
      <c r="G83" s="8">
        <f t="shared" si="8"/>
        <v>129.26119999999838</v>
      </c>
      <c r="H83" s="6">
        <f t="shared" si="7"/>
        <v>162</v>
      </c>
    </row>
    <row r="84" spans="1:8" x14ac:dyDescent="0.25">
      <c r="A84" s="5">
        <v>44249.633148148147</v>
      </c>
      <c r="B84" s="6">
        <v>164</v>
      </c>
      <c r="C84" s="7">
        <v>172</v>
      </c>
      <c r="D84" s="8">
        <f t="shared" si="5"/>
        <v>4.396666666666647</v>
      </c>
      <c r="E84" s="8">
        <f t="shared" si="6"/>
        <v>2.24229999999999</v>
      </c>
      <c r="F84" s="8">
        <f t="shared" si="9"/>
        <v>367.73719999999838</v>
      </c>
      <c r="G84" s="8">
        <f t="shared" si="8"/>
        <v>133.74579999999835</v>
      </c>
      <c r="H84" s="6">
        <f t="shared" si="7"/>
        <v>164</v>
      </c>
    </row>
    <row r="85" spans="1:8" x14ac:dyDescent="0.25">
      <c r="A85" s="5">
        <v>44249.633171296293</v>
      </c>
      <c r="B85" s="6">
        <v>166</v>
      </c>
      <c r="C85" s="7">
        <v>172.2</v>
      </c>
      <c r="D85" s="8">
        <f t="shared" si="5"/>
        <v>4.5966666666666356</v>
      </c>
      <c r="E85" s="8">
        <f t="shared" si="6"/>
        <v>2.3442999999999841</v>
      </c>
      <c r="F85" s="8">
        <f t="shared" si="9"/>
        <v>389.15379999999737</v>
      </c>
      <c r="G85" s="8">
        <f t="shared" si="8"/>
        <v>138.43439999999833</v>
      </c>
      <c r="H85" s="6">
        <f t="shared" si="7"/>
        <v>166</v>
      </c>
    </row>
    <row r="86" spans="1:8" x14ac:dyDescent="0.25">
      <c r="A86" s="5">
        <v>44249.633194444446</v>
      </c>
      <c r="B86" s="6">
        <v>168</v>
      </c>
      <c r="C86" s="7">
        <v>172.1</v>
      </c>
      <c r="D86" s="8">
        <f t="shared" si="5"/>
        <v>4.4966666666666413</v>
      </c>
      <c r="E86" s="8">
        <f t="shared" si="6"/>
        <v>2.293299999999987</v>
      </c>
      <c r="F86" s="8">
        <f t="shared" si="9"/>
        <v>385.2743999999978</v>
      </c>
      <c r="G86" s="8">
        <f t="shared" si="8"/>
        <v>143.02099999999831</v>
      </c>
      <c r="H86" s="6">
        <f t="shared" si="7"/>
        <v>168</v>
      </c>
    </row>
    <row r="87" spans="1:8" x14ac:dyDescent="0.25">
      <c r="A87" s="5">
        <v>44249.633217592593</v>
      </c>
      <c r="B87" s="6">
        <v>170</v>
      </c>
      <c r="C87" s="7">
        <v>172.1</v>
      </c>
      <c r="D87" s="8">
        <f t="shared" si="5"/>
        <v>4.4966666666666413</v>
      </c>
      <c r="E87" s="8">
        <f t="shared" si="6"/>
        <v>2.293299999999987</v>
      </c>
      <c r="F87" s="8">
        <f t="shared" si="9"/>
        <v>389.86099999999777</v>
      </c>
      <c r="G87" s="8">
        <f t="shared" si="8"/>
        <v>147.60759999999829</v>
      </c>
      <c r="H87" s="6">
        <f t="shared" si="7"/>
        <v>170</v>
      </c>
    </row>
    <row r="88" spans="1:8" x14ac:dyDescent="0.25">
      <c r="A88" s="5">
        <v>44249.633240740739</v>
      </c>
      <c r="B88" s="6">
        <v>172</v>
      </c>
      <c r="C88" s="7">
        <v>172.1</v>
      </c>
      <c r="D88" s="8">
        <f t="shared" si="5"/>
        <v>4.4966666666666413</v>
      </c>
      <c r="E88" s="8">
        <f t="shared" si="6"/>
        <v>2.293299999999987</v>
      </c>
      <c r="F88" s="8">
        <f t="shared" si="9"/>
        <v>394.44759999999775</v>
      </c>
      <c r="G88" s="8">
        <f t="shared" si="8"/>
        <v>152.19419999999826</v>
      </c>
      <c r="H88" s="6">
        <f t="shared" si="7"/>
        <v>172</v>
      </c>
    </row>
    <row r="89" spans="1:8" x14ac:dyDescent="0.25">
      <c r="A89" s="5">
        <v>44249.633263888885</v>
      </c>
      <c r="B89" s="6">
        <v>174</v>
      </c>
      <c r="C89" s="7">
        <v>172.1</v>
      </c>
      <c r="D89" s="8">
        <f t="shared" si="5"/>
        <v>4.4966666666666413</v>
      </c>
      <c r="E89" s="8">
        <f t="shared" si="6"/>
        <v>2.293299999999987</v>
      </c>
      <c r="F89" s="8">
        <f t="shared" si="9"/>
        <v>399.03419999999772</v>
      </c>
      <c r="G89" s="8">
        <f t="shared" si="8"/>
        <v>156.78079999999824</v>
      </c>
      <c r="H89" s="6">
        <f t="shared" si="7"/>
        <v>174</v>
      </c>
    </row>
    <row r="90" spans="1:8" x14ac:dyDescent="0.25">
      <c r="A90" s="5">
        <v>44249.633287037039</v>
      </c>
      <c r="B90" s="6">
        <v>176</v>
      </c>
      <c r="C90" s="7">
        <v>172.1</v>
      </c>
      <c r="D90" s="8">
        <f t="shared" si="5"/>
        <v>4.4966666666666413</v>
      </c>
      <c r="E90" s="8">
        <f t="shared" si="6"/>
        <v>2.293299999999987</v>
      </c>
      <c r="F90" s="8">
        <f t="shared" si="9"/>
        <v>403.6207999999977</v>
      </c>
      <c r="G90" s="8">
        <f t="shared" si="8"/>
        <v>161.36739999999821</v>
      </c>
      <c r="H90" s="6">
        <f t="shared" si="7"/>
        <v>176</v>
      </c>
    </row>
    <row r="91" spans="1:8" x14ac:dyDescent="0.25">
      <c r="A91" s="5">
        <v>44249.633310185185</v>
      </c>
      <c r="B91" s="6">
        <v>178</v>
      </c>
      <c r="C91" s="7">
        <v>172.2</v>
      </c>
      <c r="D91" s="8">
        <f t="shared" si="5"/>
        <v>4.5966666666666356</v>
      </c>
      <c r="E91" s="8">
        <f t="shared" si="6"/>
        <v>2.3442999999999841</v>
      </c>
      <c r="F91" s="8">
        <f t="shared" si="9"/>
        <v>417.28539999999714</v>
      </c>
      <c r="G91" s="8">
        <f t="shared" si="8"/>
        <v>166.05599999999819</v>
      </c>
      <c r="H91" s="6">
        <f t="shared" si="7"/>
        <v>178</v>
      </c>
    </row>
    <row r="92" spans="1:8" x14ac:dyDescent="0.25">
      <c r="A92" s="5">
        <v>44249.633333333331</v>
      </c>
      <c r="B92" s="6">
        <v>180</v>
      </c>
      <c r="C92" s="7">
        <v>172.2</v>
      </c>
      <c r="D92" s="8">
        <f t="shared" si="5"/>
        <v>4.5966666666666356</v>
      </c>
      <c r="E92" s="8">
        <f t="shared" si="6"/>
        <v>2.3442999999999841</v>
      </c>
      <c r="F92" s="8">
        <f t="shared" si="9"/>
        <v>421.97399999999715</v>
      </c>
      <c r="G92" s="8">
        <f t="shared" si="8"/>
        <v>170.74459999999817</v>
      </c>
      <c r="H92" s="6">
        <f t="shared" si="7"/>
        <v>180</v>
      </c>
    </row>
    <row r="93" spans="1:8" x14ac:dyDescent="0.25">
      <c r="A93" s="5">
        <v>44249.633356481485</v>
      </c>
      <c r="B93" s="6">
        <v>182</v>
      </c>
      <c r="C93" s="7">
        <v>172.3</v>
      </c>
      <c r="D93" s="8">
        <f t="shared" si="5"/>
        <v>4.6966666666666583</v>
      </c>
      <c r="E93" s="8">
        <f t="shared" si="6"/>
        <v>2.3952999999999958</v>
      </c>
      <c r="F93" s="8">
        <f t="shared" si="9"/>
        <v>435.94459999999924</v>
      </c>
      <c r="G93" s="8">
        <f t="shared" si="8"/>
        <v>175.53519999999816</v>
      </c>
      <c r="H93" s="6">
        <f t="shared" si="7"/>
        <v>182</v>
      </c>
    </row>
    <row r="94" spans="1:8" x14ac:dyDescent="0.25">
      <c r="A94" s="5">
        <v>44249.633379629631</v>
      </c>
      <c r="B94" s="6">
        <v>184</v>
      </c>
      <c r="C94" s="7">
        <v>172.3</v>
      </c>
      <c r="D94" s="8">
        <f t="shared" si="5"/>
        <v>4.6966666666666583</v>
      </c>
      <c r="E94" s="8">
        <f t="shared" si="6"/>
        <v>2.3952999999999958</v>
      </c>
      <c r="F94" s="8">
        <f t="shared" si="9"/>
        <v>440.73519999999922</v>
      </c>
      <c r="G94" s="8">
        <f t="shared" si="8"/>
        <v>180.32579999999814</v>
      </c>
      <c r="H94" s="6">
        <f t="shared" si="7"/>
        <v>184</v>
      </c>
    </row>
    <row r="95" spans="1:8" x14ac:dyDescent="0.25">
      <c r="A95" s="5">
        <v>44249.633402777778</v>
      </c>
      <c r="B95" s="6">
        <v>186</v>
      </c>
      <c r="C95" s="7">
        <v>172.4</v>
      </c>
      <c r="D95" s="8">
        <f t="shared" si="5"/>
        <v>4.7966666666666526</v>
      </c>
      <c r="E95" s="8">
        <f t="shared" si="6"/>
        <v>2.4462999999999928</v>
      </c>
      <c r="F95" s="8">
        <f t="shared" si="9"/>
        <v>455.01179999999869</v>
      </c>
      <c r="G95" s="8">
        <f t="shared" si="8"/>
        <v>185.21839999999813</v>
      </c>
      <c r="H95" s="6">
        <f t="shared" si="7"/>
        <v>186</v>
      </c>
    </row>
    <row r="96" spans="1:8" x14ac:dyDescent="0.25">
      <c r="A96" s="5">
        <v>44249.633425925924</v>
      </c>
      <c r="B96" s="6">
        <v>188</v>
      </c>
      <c r="C96" s="7">
        <v>172.4</v>
      </c>
      <c r="D96" s="8">
        <f t="shared" si="5"/>
        <v>4.7966666666666526</v>
      </c>
      <c r="E96" s="8">
        <f t="shared" si="6"/>
        <v>2.4462999999999928</v>
      </c>
      <c r="F96" s="8">
        <f t="shared" si="9"/>
        <v>459.90439999999865</v>
      </c>
      <c r="G96" s="8">
        <f t="shared" si="8"/>
        <v>190.11099999999811</v>
      </c>
      <c r="H96" s="6">
        <f t="shared" si="7"/>
        <v>188</v>
      </c>
    </row>
    <row r="97" spans="1:8" x14ac:dyDescent="0.25">
      <c r="A97" s="5">
        <v>44249.633449074077</v>
      </c>
      <c r="B97" s="6">
        <v>190</v>
      </c>
      <c r="C97" s="7">
        <v>172.4</v>
      </c>
      <c r="D97" s="8">
        <f t="shared" si="5"/>
        <v>4.7966666666666526</v>
      </c>
      <c r="E97" s="8">
        <f t="shared" si="6"/>
        <v>2.4462999999999928</v>
      </c>
      <c r="F97" s="8">
        <f t="shared" si="9"/>
        <v>464.79699999999866</v>
      </c>
      <c r="G97" s="8">
        <f t="shared" si="8"/>
        <v>195.0035999999981</v>
      </c>
      <c r="H97" s="6">
        <f t="shared" si="7"/>
        <v>190</v>
      </c>
    </row>
    <row r="98" spans="1:8" x14ac:dyDescent="0.25">
      <c r="A98" s="5">
        <v>44249.633472222224</v>
      </c>
      <c r="B98" s="6">
        <v>192</v>
      </c>
      <c r="C98" s="7">
        <v>172.4</v>
      </c>
      <c r="D98" s="8">
        <f t="shared" si="5"/>
        <v>4.7966666666666526</v>
      </c>
      <c r="E98" s="8">
        <f t="shared" si="6"/>
        <v>2.4462999999999928</v>
      </c>
      <c r="F98" s="8">
        <f t="shared" si="9"/>
        <v>469.68959999999862</v>
      </c>
      <c r="G98" s="8">
        <f t="shared" si="8"/>
        <v>199.89619999999809</v>
      </c>
      <c r="H98" s="6">
        <f t="shared" si="7"/>
        <v>192</v>
      </c>
    </row>
    <row r="99" spans="1:8" x14ac:dyDescent="0.25">
      <c r="A99" s="5">
        <v>44249.63349537037</v>
      </c>
      <c r="B99" s="6">
        <v>194</v>
      </c>
      <c r="C99" s="7">
        <v>172.4</v>
      </c>
      <c r="D99" s="8">
        <f t="shared" si="5"/>
        <v>4.7966666666666526</v>
      </c>
      <c r="E99" s="8">
        <f t="shared" si="6"/>
        <v>2.4462999999999928</v>
      </c>
      <c r="F99" s="8">
        <f t="shared" si="9"/>
        <v>474.58219999999858</v>
      </c>
      <c r="G99" s="8">
        <f t="shared" si="8"/>
        <v>204.78879999999808</v>
      </c>
      <c r="H99" s="6">
        <f t="shared" si="7"/>
        <v>194</v>
      </c>
    </row>
    <row r="100" spans="1:8" x14ac:dyDescent="0.25">
      <c r="A100" s="5">
        <v>44249.633518518516</v>
      </c>
      <c r="B100" s="6">
        <v>196</v>
      </c>
      <c r="C100" s="7">
        <v>172.5</v>
      </c>
      <c r="D100" s="8">
        <f t="shared" si="5"/>
        <v>4.896666666666647</v>
      </c>
      <c r="E100" s="8">
        <f t="shared" si="6"/>
        <v>2.4972999999999899</v>
      </c>
      <c r="F100" s="8">
        <f t="shared" si="9"/>
        <v>489.47079999999801</v>
      </c>
      <c r="G100" s="8">
        <f t="shared" si="8"/>
        <v>209.78339999999807</v>
      </c>
      <c r="H100" s="6">
        <f t="shared" si="7"/>
        <v>196</v>
      </c>
    </row>
    <row r="101" spans="1:8" x14ac:dyDescent="0.25">
      <c r="A101" s="5">
        <v>44249.63354166667</v>
      </c>
      <c r="B101" s="6">
        <v>198</v>
      </c>
      <c r="C101" s="7">
        <v>172.6</v>
      </c>
      <c r="D101" s="8">
        <f t="shared" si="5"/>
        <v>4.9966666666666413</v>
      </c>
      <c r="E101" s="8">
        <f t="shared" si="6"/>
        <v>2.5482999999999869</v>
      </c>
      <c r="F101" s="8">
        <f t="shared" si="9"/>
        <v>504.56339999999739</v>
      </c>
      <c r="G101" s="8">
        <f t="shared" si="8"/>
        <v>214.87999999999803</v>
      </c>
      <c r="H101" s="6">
        <f t="shared" si="7"/>
        <v>198</v>
      </c>
    </row>
    <row r="102" spans="1:8" x14ac:dyDescent="0.25">
      <c r="A102" s="5">
        <v>44249.633564814816</v>
      </c>
      <c r="B102" s="6">
        <v>200</v>
      </c>
      <c r="C102" s="7">
        <v>172.5</v>
      </c>
      <c r="D102" s="8">
        <f t="shared" si="5"/>
        <v>4.896666666666647</v>
      </c>
      <c r="E102" s="8">
        <f t="shared" si="6"/>
        <v>2.4972999999999899</v>
      </c>
      <c r="F102" s="8">
        <f t="shared" si="9"/>
        <v>499.45999999999799</v>
      </c>
      <c r="G102" s="8">
        <f t="shared" si="8"/>
        <v>219.87459999999803</v>
      </c>
      <c r="H102" s="6">
        <f t="shared" si="7"/>
        <v>200</v>
      </c>
    </row>
    <row r="103" spans="1:8" x14ac:dyDescent="0.25">
      <c r="A103" s="5">
        <v>44249.633587962962</v>
      </c>
      <c r="B103" s="6">
        <v>202</v>
      </c>
      <c r="C103" s="7">
        <v>172.5</v>
      </c>
      <c r="D103" s="8">
        <f t="shared" si="5"/>
        <v>4.896666666666647</v>
      </c>
      <c r="E103" s="8">
        <f t="shared" si="6"/>
        <v>2.4972999999999899</v>
      </c>
      <c r="F103" s="8">
        <f t="shared" si="9"/>
        <v>504.45459999999792</v>
      </c>
      <c r="G103" s="8">
        <f t="shared" si="8"/>
        <v>224.86919999999802</v>
      </c>
      <c r="H103" s="6">
        <f t="shared" si="7"/>
        <v>202</v>
      </c>
    </row>
    <row r="104" spans="1:8" x14ac:dyDescent="0.25">
      <c r="A104" s="5">
        <v>44249.633611111109</v>
      </c>
      <c r="B104" s="6">
        <v>204</v>
      </c>
      <c r="C104" s="7">
        <v>172.5</v>
      </c>
      <c r="D104" s="8">
        <f t="shared" si="5"/>
        <v>4.896666666666647</v>
      </c>
      <c r="E104" s="8">
        <f t="shared" si="6"/>
        <v>2.4972999999999899</v>
      </c>
      <c r="F104" s="8">
        <f t="shared" si="9"/>
        <v>509.44919999999792</v>
      </c>
      <c r="G104" s="8">
        <f t="shared" si="8"/>
        <v>229.86379999999801</v>
      </c>
      <c r="H104" s="6">
        <f t="shared" si="7"/>
        <v>204</v>
      </c>
    </row>
    <row r="105" spans="1:8" x14ac:dyDescent="0.25">
      <c r="A105" s="5">
        <v>44249.633634259262</v>
      </c>
      <c r="B105" s="6">
        <v>206</v>
      </c>
      <c r="C105" s="7">
        <v>172.5</v>
      </c>
      <c r="D105" s="8">
        <f t="shared" si="5"/>
        <v>4.896666666666647</v>
      </c>
      <c r="E105" s="8">
        <f t="shared" si="6"/>
        <v>2.4972999999999899</v>
      </c>
      <c r="F105" s="8">
        <f t="shared" si="9"/>
        <v>514.44379999999796</v>
      </c>
      <c r="G105" s="8">
        <f t="shared" si="8"/>
        <v>234.858399999998</v>
      </c>
      <c r="H105" s="6">
        <f t="shared" si="7"/>
        <v>206</v>
      </c>
    </row>
    <row r="106" spans="1:8" x14ac:dyDescent="0.25">
      <c r="A106" s="5">
        <v>44249.633657407408</v>
      </c>
      <c r="B106" s="6">
        <v>208</v>
      </c>
      <c r="C106" s="7">
        <v>172.6</v>
      </c>
      <c r="D106" s="8">
        <f t="shared" si="5"/>
        <v>4.9966666666666413</v>
      </c>
      <c r="E106" s="8">
        <f t="shared" si="6"/>
        <v>2.5482999999999869</v>
      </c>
      <c r="F106" s="8">
        <f t="shared" si="9"/>
        <v>530.04639999999722</v>
      </c>
      <c r="G106" s="8">
        <f t="shared" si="8"/>
        <v>239.95499999999797</v>
      </c>
      <c r="H106" s="6">
        <f t="shared" si="7"/>
        <v>208</v>
      </c>
    </row>
    <row r="107" spans="1:8" x14ac:dyDescent="0.25">
      <c r="A107" s="5">
        <v>44249.633680555555</v>
      </c>
      <c r="B107" s="6">
        <v>210</v>
      </c>
      <c r="C107" s="7">
        <v>172.6</v>
      </c>
      <c r="D107" s="8">
        <f t="shared" si="5"/>
        <v>4.9966666666666413</v>
      </c>
      <c r="E107" s="8">
        <f t="shared" si="6"/>
        <v>2.5482999999999869</v>
      </c>
      <c r="F107" s="8">
        <f t="shared" si="9"/>
        <v>535.1429999999973</v>
      </c>
      <c r="G107" s="8">
        <f t="shared" si="8"/>
        <v>245.05159999999793</v>
      </c>
      <c r="H107" s="6">
        <f t="shared" si="7"/>
        <v>210</v>
      </c>
    </row>
    <row r="108" spans="1:8" x14ac:dyDescent="0.25">
      <c r="A108" s="5">
        <v>44249.633703703701</v>
      </c>
      <c r="B108" s="6">
        <v>212</v>
      </c>
      <c r="C108" s="7">
        <v>172.7</v>
      </c>
      <c r="D108" s="8">
        <f t="shared" si="5"/>
        <v>5.0966666666666356</v>
      </c>
      <c r="E108" s="8">
        <f t="shared" si="6"/>
        <v>2.5992999999999844</v>
      </c>
      <c r="F108" s="8">
        <f t="shared" si="9"/>
        <v>551.05159999999671</v>
      </c>
      <c r="G108" s="8">
        <f t="shared" si="8"/>
        <v>250.2501999999979</v>
      </c>
      <c r="H108" s="6">
        <f t="shared" si="7"/>
        <v>212</v>
      </c>
    </row>
    <row r="109" spans="1:8" x14ac:dyDescent="0.25">
      <c r="A109" s="5">
        <v>44249.633726851855</v>
      </c>
      <c r="B109" s="6">
        <v>214</v>
      </c>
      <c r="C109" s="7">
        <v>172.7</v>
      </c>
      <c r="D109" s="8">
        <f t="shared" si="5"/>
        <v>5.0966666666666356</v>
      </c>
      <c r="E109" s="8">
        <f t="shared" si="6"/>
        <v>2.5992999999999844</v>
      </c>
      <c r="F109" s="8">
        <f t="shared" si="9"/>
        <v>556.25019999999665</v>
      </c>
      <c r="G109" s="8">
        <f t="shared" si="8"/>
        <v>255.44879999999787</v>
      </c>
      <c r="H109" s="6">
        <f t="shared" si="7"/>
        <v>214</v>
      </c>
    </row>
    <row r="110" spans="1:8" x14ac:dyDescent="0.25">
      <c r="A110" s="5">
        <v>44249.633750000001</v>
      </c>
      <c r="B110" s="6">
        <v>216</v>
      </c>
      <c r="C110" s="7">
        <v>172.5</v>
      </c>
      <c r="D110" s="8">
        <f t="shared" si="5"/>
        <v>4.896666666666647</v>
      </c>
      <c r="E110" s="8">
        <f t="shared" si="6"/>
        <v>2.4972999999999899</v>
      </c>
      <c r="F110" s="8">
        <f t="shared" si="9"/>
        <v>539.41679999999781</v>
      </c>
      <c r="G110" s="8">
        <f t="shared" si="8"/>
        <v>260.44339999999784</v>
      </c>
      <c r="H110" s="6">
        <f t="shared" si="7"/>
        <v>216</v>
      </c>
    </row>
    <row r="111" spans="1:8" x14ac:dyDescent="0.25">
      <c r="A111" s="5">
        <v>44249.633773148147</v>
      </c>
      <c r="B111" s="6">
        <v>218</v>
      </c>
      <c r="C111" s="7">
        <v>172.5</v>
      </c>
      <c r="D111" s="8">
        <f t="shared" si="5"/>
        <v>4.896666666666647</v>
      </c>
      <c r="E111" s="8">
        <f t="shared" si="6"/>
        <v>2.4972999999999899</v>
      </c>
      <c r="F111" s="8">
        <f t="shared" si="9"/>
        <v>544.4113999999978</v>
      </c>
      <c r="G111" s="8">
        <f t="shared" si="8"/>
        <v>265.43799999999783</v>
      </c>
      <c r="H111" s="6">
        <f t="shared" si="7"/>
        <v>218</v>
      </c>
    </row>
    <row r="112" spans="1:8" x14ac:dyDescent="0.25">
      <c r="A112" s="5">
        <v>44249.633796296293</v>
      </c>
      <c r="B112" s="6">
        <v>220</v>
      </c>
      <c r="C112" s="7">
        <v>172.5</v>
      </c>
      <c r="D112" s="8">
        <f t="shared" si="5"/>
        <v>4.896666666666647</v>
      </c>
      <c r="E112" s="8">
        <f t="shared" si="6"/>
        <v>2.4972999999999899</v>
      </c>
      <c r="F112" s="8">
        <f t="shared" si="9"/>
        <v>549.40599999999779</v>
      </c>
      <c r="G112" s="8">
        <f t="shared" si="8"/>
        <v>270.43259999999782</v>
      </c>
      <c r="H112" s="6">
        <f t="shared" si="7"/>
        <v>220</v>
      </c>
    </row>
    <row r="113" spans="1:8" x14ac:dyDescent="0.25">
      <c r="A113" s="5">
        <v>44249.633819444447</v>
      </c>
      <c r="B113" s="6">
        <v>222</v>
      </c>
      <c r="C113" s="7">
        <v>172.5</v>
      </c>
      <c r="D113" s="8">
        <f t="shared" si="5"/>
        <v>4.896666666666647</v>
      </c>
      <c r="E113" s="8">
        <f t="shared" si="6"/>
        <v>2.4972999999999899</v>
      </c>
      <c r="F113" s="8">
        <f t="shared" si="9"/>
        <v>554.40059999999778</v>
      </c>
      <c r="G113" s="8">
        <f t="shared" si="8"/>
        <v>275.42719999999781</v>
      </c>
      <c r="H113" s="6">
        <f t="shared" si="7"/>
        <v>222</v>
      </c>
    </row>
    <row r="114" spans="1:8" x14ac:dyDescent="0.25">
      <c r="A114" s="5">
        <v>44249.633842592593</v>
      </c>
      <c r="B114" s="6">
        <v>224</v>
      </c>
      <c r="C114" s="7">
        <v>172.5</v>
      </c>
      <c r="D114" s="8">
        <f t="shared" si="5"/>
        <v>4.896666666666647</v>
      </c>
      <c r="E114" s="8">
        <f t="shared" si="6"/>
        <v>2.4972999999999899</v>
      </c>
      <c r="F114" s="8">
        <f t="shared" si="9"/>
        <v>559.39519999999777</v>
      </c>
      <c r="G114" s="8">
        <f t="shared" si="8"/>
        <v>280.4217999999978</v>
      </c>
      <c r="H114" s="6">
        <f t="shared" si="7"/>
        <v>224</v>
      </c>
    </row>
    <row r="115" spans="1:8" x14ac:dyDescent="0.25">
      <c r="A115" s="5">
        <v>44249.63386574074</v>
      </c>
      <c r="B115" s="6">
        <v>226</v>
      </c>
      <c r="C115" s="7">
        <v>172.5</v>
      </c>
      <c r="D115" s="8">
        <f t="shared" si="5"/>
        <v>4.896666666666647</v>
      </c>
      <c r="E115" s="8">
        <f t="shared" si="6"/>
        <v>2.4972999999999899</v>
      </c>
      <c r="F115" s="8">
        <f t="shared" si="9"/>
        <v>564.38979999999776</v>
      </c>
      <c r="G115" s="8">
        <f t="shared" si="8"/>
        <v>285.41639999999779</v>
      </c>
      <c r="H115" s="6">
        <f t="shared" si="7"/>
        <v>226</v>
      </c>
    </row>
    <row r="116" spans="1:8" x14ac:dyDescent="0.25">
      <c r="A116" s="5">
        <v>44249.633888888886</v>
      </c>
      <c r="B116" s="6">
        <v>228</v>
      </c>
      <c r="C116" s="7">
        <v>172.6</v>
      </c>
      <c r="D116" s="8">
        <f t="shared" si="5"/>
        <v>4.9966666666666413</v>
      </c>
      <c r="E116" s="8">
        <f t="shared" si="6"/>
        <v>2.5482999999999869</v>
      </c>
      <c r="F116" s="8">
        <f t="shared" si="9"/>
        <v>581.012399999997</v>
      </c>
      <c r="G116" s="8">
        <f t="shared" si="8"/>
        <v>290.51299999999776</v>
      </c>
      <c r="H116" s="6">
        <f t="shared" si="7"/>
        <v>228</v>
      </c>
    </row>
    <row r="117" spans="1:8" x14ac:dyDescent="0.25">
      <c r="A117" s="5">
        <v>44249.633912037039</v>
      </c>
      <c r="B117" s="6">
        <v>230</v>
      </c>
      <c r="C117" s="7">
        <v>172.5</v>
      </c>
      <c r="D117" s="8">
        <f t="shared" si="5"/>
        <v>4.896666666666647</v>
      </c>
      <c r="E117" s="8">
        <f t="shared" si="6"/>
        <v>2.4972999999999899</v>
      </c>
      <c r="F117" s="8">
        <f t="shared" si="9"/>
        <v>574.37899999999763</v>
      </c>
      <c r="G117" s="8">
        <f t="shared" si="8"/>
        <v>295.50759999999775</v>
      </c>
      <c r="H117" s="6">
        <f t="shared" si="7"/>
        <v>230</v>
      </c>
    </row>
    <row r="118" spans="1:8" x14ac:dyDescent="0.25">
      <c r="A118" s="5">
        <v>44249.633935185186</v>
      </c>
      <c r="B118" s="6">
        <v>232</v>
      </c>
      <c r="C118" s="7">
        <v>172.5</v>
      </c>
      <c r="D118" s="8">
        <f t="shared" si="5"/>
        <v>4.896666666666647</v>
      </c>
      <c r="E118" s="8">
        <f t="shared" si="6"/>
        <v>2.4972999999999899</v>
      </c>
      <c r="F118" s="8">
        <f t="shared" si="9"/>
        <v>579.37359999999762</v>
      </c>
      <c r="G118" s="8">
        <f t="shared" si="8"/>
        <v>300.50219999999774</v>
      </c>
      <c r="H118" s="6">
        <f t="shared" si="7"/>
        <v>232</v>
      </c>
    </row>
    <row r="119" spans="1:8" x14ac:dyDescent="0.25">
      <c r="A119" s="5">
        <v>44249.633958333332</v>
      </c>
      <c r="B119" s="6">
        <v>234</v>
      </c>
      <c r="C119" s="7">
        <v>172.5</v>
      </c>
      <c r="D119" s="8">
        <f t="shared" si="5"/>
        <v>4.896666666666647</v>
      </c>
      <c r="E119" s="8">
        <f t="shared" si="6"/>
        <v>2.4972999999999899</v>
      </c>
      <c r="F119" s="8">
        <f t="shared" si="9"/>
        <v>584.36819999999761</v>
      </c>
      <c r="G119" s="8">
        <f t="shared" si="8"/>
        <v>305.49679999999773</v>
      </c>
      <c r="H119" s="6">
        <f t="shared" si="7"/>
        <v>234</v>
      </c>
    </row>
    <row r="120" spans="1:8" x14ac:dyDescent="0.25">
      <c r="A120" s="5">
        <v>44249.633981481478</v>
      </c>
      <c r="B120" s="6">
        <v>236</v>
      </c>
      <c r="C120" s="7">
        <v>172.5</v>
      </c>
      <c r="D120" s="8">
        <f t="shared" si="5"/>
        <v>4.896666666666647</v>
      </c>
      <c r="E120" s="8">
        <f t="shared" si="6"/>
        <v>2.4972999999999899</v>
      </c>
      <c r="F120" s="8">
        <f t="shared" si="9"/>
        <v>589.36279999999761</v>
      </c>
      <c r="G120" s="8">
        <f t="shared" si="8"/>
        <v>310.49139999999772</v>
      </c>
      <c r="H120" s="6">
        <f t="shared" si="7"/>
        <v>236</v>
      </c>
    </row>
    <row r="121" spans="1:8" x14ac:dyDescent="0.25">
      <c r="A121" s="5">
        <v>44249.634004629632</v>
      </c>
      <c r="B121" s="6">
        <v>238</v>
      </c>
      <c r="C121" s="7">
        <v>172.5</v>
      </c>
      <c r="D121" s="8">
        <f t="shared" si="5"/>
        <v>4.896666666666647</v>
      </c>
      <c r="E121" s="8">
        <f t="shared" si="6"/>
        <v>2.4972999999999899</v>
      </c>
      <c r="F121" s="8">
        <f t="shared" si="9"/>
        <v>594.3573999999976</v>
      </c>
      <c r="G121" s="8">
        <f t="shared" si="8"/>
        <v>315.48599999999772</v>
      </c>
      <c r="H121" s="6">
        <f t="shared" si="7"/>
        <v>238</v>
      </c>
    </row>
    <row r="122" spans="1:8" x14ac:dyDescent="0.25">
      <c r="A122" s="5">
        <v>44249.634027777778</v>
      </c>
      <c r="B122" s="6">
        <v>240</v>
      </c>
      <c r="C122" s="7">
        <v>172.6</v>
      </c>
      <c r="D122" s="8">
        <f t="shared" si="5"/>
        <v>4.9966666666666413</v>
      </c>
      <c r="E122" s="8">
        <f t="shared" si="6"/>
        <v>2.5482999999999869</v>
      </c>
      <c r="F122" s="8">
        <f t="shared" si="9"/>
        <v>611.59199999999691</v>
      </c>
      <c r="G122" s="8">
        <f t="shared" si="8"/>
        <v>320.58259999999768</v>
      </c>
      <c r="H122" s="6">
        <f t="shared" si="7"/>
        <v>240</v>
      </c>
    </row>
    <row r="123" spans="1:8" x14ac:dyDescent="0.25">
      <c r="A123" s="5">
        <v>44249.634050925924</v>
      </c>
      <c r="B123" s="6">
        <v>242</v>
      </c>
      <c r="C123" s="7">
        <v>172.6</v>
      </c>
      <c r="D123" s="8">
        <f t="shared" si="5"/>
        <v>4.9966666666666413</v>
      </c>
      <c r="E123" s="8">
        <f t="shared" si="6"/>
        <v>2.5482999999999869</v>
      </c>
      <c r="F123" s="8">
        <f t="shared" si="9"/>
        <v>616.68859999999688</v>
      </c>
      <c r="G123" s="8">
        <f t="shared" si="8"/>
        <v>325.67919999999765</v>
      </c>
      <c r="H123" s="6">
        <f t="shared" si="7"/>
        <v>242</v>
      </c>
    </row>
    <row r="124" spans="1:8" x14ac:dyDescent="0.25">
      <c r="A124" s="5">
        <v>44249.634074074071</v>
      </c>
      <c r="B124" s="6">
        <v>244</v>
      </c>
      <c r="C124" s="7">
        <v>172.6</v>
      </c>
      <c r="D124" s="8">
        <f t="shared" si="5"/>
        <v>4.9966666666666413</v>
      </c>
      <c r="E124" s="8">
        <f t="shared" si="6"/>
        <v>2.5482999999999869</v>
      </c>
      <c r="F124" s="8">
        <f t="shared" si="9"/>
        <v>621.78519999999685</v>
      </c>
      <c r="G124" s="8">
        <f t="shared" si="8"/>
        <v>330.77579999999762</v>
      </c>
      <c r="H124" s="6">
        <f t="shared" si="7"/>
        <v>244</v>
      </c>
    </row>
    <row r="125" spans="1:8" x14ac:dyDescent="0.25">
      <c r="A125" s="5">
        <v>44249.634097222224</v>
      </c>
      <c r="B125" s="6">
        <v>246</v>
      </c>
      <c r="C125" s="7">
        <v>172.7</v>
      </c>
      <c r="D125" s="8">
        <f t="shared" si="5"/>
        <v>5.0966666666666356</v>
      </c>
      <c r="E125" s="8">
        <f t="shared" si="6"/>
        <v>2.5992999999999844</v>
      </c>
      <c r="F125" s="8">
        <f t="shared" si="9"/>
        <v>639.42779999999618</v>
      </c>
      <c r="G125" s="8">
        <f t="shared" si="8"/>
        <v>335.97439999999756</v>
      </c>
      <c r="H125" s="6">
        <f t="shared" si="7"/>
        <v>246</v>
      </c>
    </row>
    <row r="126" spans="1:8" x14ac:dyDescent="0.25">
      <c r="A126" s="5">
        <v>44249.634120370371</v>
      </c>
      <c r="B126" s="6">
        <v>248</v>
      </c>
      <c r="C126" s="7">
        <v>173</v>
      </c>
      <c r="D126" s="8">
        <f t="shared" si="5"/>
        <v>5.396666666666647</v>
      </c>
      <c r="E126" s="8">
        <f t="shared" si="6"/>
        <v>2.7522999999999902</v>
      </c>
      <c r="F126" s="8">
        <f t="shared" si="9"/>
        <v>682.57039999999756</v>
      </c>
      <c r="G126" s="8">
        <f t="shared" si="8"/>
        <v>341.47899999999754</v>
      </c>
      <c r="H126" s="6">
        <f t="shared" si="7"/>
        <v>248</v>
      </c>
    </row>
    <row r="127" spans="1:8" x14ac:dyDescent="0.25">
      <c r="A127" s="5">
        <v>44249.634143518517</v>
      </c>
      <c r="B127" s="6">
        <v>250</v>
      </c>
      <c r="C127" s="7">
        <v>173.1</v>
      </c>
      <c r="D127" s="8">
        <f t="shared" si="5"/>
        <v>5.4966666666666413</v>
      </c>
      <c r="E127" s="8">
        <f t="shared" si="6"/>
        <v>2.8032999999999872</v>
      </c>
      <c r="F127" s="8">
        <f t="shared" si="9"/>
        <v>700.82499999999686</v>
      </c>
      <c r="G127" s="8">
        <f t="shared" si="8"/>
        <v>347.0855999999975</v>
      </c>
      <c r="H127" s="6">
        <f t="shared" si="7"/>
        <v>250</v>
      </c>
    </row>
    <row r="128" spans="1:8" x14ac:dyDescent="0.25">
      <c r="A128" s="5">
        <v>44249.634166666663</v>
      </c>
      <c r="B128" s="6">
        <v>252</v>
      </c>
      <c r="C128" s="7">
        <v>173.3</v>
      </c>
      <c r="D128" s="8">
        <f t="shared" si="5"/>
        <v>5.6966666666666583</v>
      </c>
      <c r="E128" s="8">
        <f t="shared" si="6"/>
        <v>2.905299999999996</v>
      </c>
      <c r="F128" s="8">
        <f t="shared" si="9"/>
        <v>732.13559999999904</v>
      </c>
      <c r="G128" s="8">
        <f t="shared" si="8"/>
        <v>352.89619999999746</v>
      </c>
      <c r="H128" s="6">
        <f t="shared" si="7"/>
        <v>252</v>
      </c>
    </row>
    <row r="129" spans="1:8" x14ac:dyDescent="0.25">
      <c r="A129" s="5">
        <v>44249.634189814817</v>
      </c>
      <c r="B129" s="6">
        <v>254</v>
      </c>
      <c r="C129" s="7">
        <v>173.6</v>
      </c>
      <c r="D129" s="8">
        <f t="shared" si="5"/>
        <v>5.9966666666666413</v>
      </c>
      <c r="E129" s="8">
        <f t="shared" si="6"/>
        <v>3.0582999999999871</v>
      </c>
      <c r="F129" s="8">
        <f t="shared" si="9"/>
        <v>776.80819999999676</v>
      </c>
      <c r="G129" s="8">
        <f t="shared" si="8"/>
        <v>359.01279999999741</v>
      </c>
      <c r="H129" s="6">
        <f t="shared" si="7"/>
        <v>254</v>
      </c>
    </row>
    <row r="130" spans="1:8" x14ac:dyDescent="0.25">
      <c r="A130" s="5">
        <v>44249.634212962963</v>
      </c>
      <c r="B130" s="6">
        <v>256</v>
      </c>
      <c r="C130" s="7">
        <v>174.1</v>
      </c>
      <c r="D130" s="8">
        <f t="shared" si="5"/>
        <v>6.4966666666666413</v>
      </c>
      <c r="E130" s="8">
        <f t="shared" si="6"/>
        <v>3.313299999999987</v>
      </c>
      <c r="F130" s="8">
        <f t="shared" si="9"/>
        <v>848.20479999999668</v>
      </c>
      <c r="G130" s="8">
        <f t="shared" si="8"/>
        <v>365.63939999999741</v>
      </c>
      <c r="H130" s="6">
        <f t="shared" si="7"/>
        <v>256</v>
      </c>
    </row>
    <row r="131" spans="1:8" x14ac:dyDescent="0.25">
      <c r="A131" s="5">
        <v>44249.634236111109</v>
      </c>
      <c r="B131" s="6">
        <v>258</v>
      </c>
      <c r="C131" s="7">
        <v>174.2</v>
      </c>
      <c r="D131" s="8">
        <f t="shared" ref="D131:D194" si="10">C131-AVERAGE($C$2:$C$31)</f>
        <v>6.5966666666666356</v>
      </c>
      <c r="E131" s="8">
        <f t="shared" ref="E131:E194" si="11">D131*0.51</f>
        <v>3.3642999999999841</v>
      </c>
      <c r="F131" s="8">
        <f t="shared" si="9"/>
        <v>867.98939999999584</v>
      </c>
      <c r="G131" s="8">
        <f t="shared" si="8"/>
        <v>372.36799999999738</v>
      </c>
      <c r="H131" s="6">
        <f t="shared" ref="H131:H194" si="12">B131</f>
        <v>258</v>
      </c>
    </row>
    <row r="132" spans="1:8" x14ac:dyDescent="0.25">
      <c r="A132" s="5">
        <v>44249.634259259263</v>
      </c>
      <c r="B132" s="6">
        <v>260</v>
      </c>
      <c r="C132" s="7">
        <v>174.3</v>
      </c>
      <c r="D132" s="8">
        <f t="shared" si="10"/>
        <v>6.6966666666666583</v>
      </c>
      <c r="E132" s="8">
        <f t="shared" si="11"/>
        <v>3.4152999999999958</v>
      </c>
      <c r="F132" s="8">
        <f t="shared" si="9"/>
        <v>887.97799999999893</v>
      </c>
      <c r="G132" s="8">
        <f t="shared" ref="G132:G195" si="13">G131+E132*2</f>
        <v>379.19859999999738</v>
      </c>
      <c r="H132" s="6">
        <f t="shared" si="12"/>
        <v>260</v>
      </c>
    </row>
    <row r="133" spans="1:8" x14ac:dyDescent="0.25">
      <c r="A133" s="5">
        <v>44249.634282407409</v>
      </c>
      <c r="B133" s="6">
        <v>262</v>
      </c>
      <c r="C133" s="7">
        <v>174.4</v>
      </c>
      <c r="D133" s="8">
        <f t="shared" si="10"/>
        <v>6.7966666666666526</v>
      </c>
      <c r="E133" s="8">
        <f t="shared" si="11"/>
        <v>3.4662999999999928</v>
      </c>
      <c r="F133" s="8">
        <f t="shared" si="9"/>
        <v>908.1705999999981</v>
      </c>
      <c r="G133" s="8">
        <f t="shared" si="13"/>
        <v>386.13119999999736</v>
      </c>
      <c r="H133" s="6">
        <f t="shared" si="12"/>
        <v>262</v>
      </c>
    </row>
    <row r="134" spans="1:8" x14ac:dyDescent="0.25">
      <c r="A134" s="5">
        <v>44249.634305555555</v>
      </c>
      <c r="B134" s="6">
        <v>264</v>
      </c>
      <c r="C134" s="7">
        <v>174.4</v>
      </c>
      <c r="D134" s="8">
        <f t="shared" si="10"/>
        <v>6.7966666666666526</v>
      </c>
      <c r="E134" s="8">
        <f t="shared" si="11"/>
        <v>3.4662999999999928</v>
      </c>
      <c r="F134" s="8">
        <f t="shared" ref="F134:F197" si="14">E134*B134</f>
        <v>915.10319999999808</v>
      </c>
      <c r="G134" s="8">
        <f t="shared" si="13"/>
        <v>393.06379999999734</v>
      </c>
      <c r="H134" s="6">
        <f t="shared" si="12"/>
        <v>264</v>
      </c>
    </row>
    <row r="135" spans="1:8" x14ac:dyDescent="0.25">
      <c r="A135" s="5">
        <v>44249.634328703702</v>
      </c>
      <c r="B135" s="6">
        <v>266</v>
      </c>
      <c r="C135" s="7">
        <v>174.5</v>
      </c>
      <c r="D135" s="8">
        <f t="shared" si="10"/>
        <v>6.896666666666647</v>
      </c>
      <c r="E135" s="8">
        <f t="shared" si="11"/>
        <v>3.5172999999999899</v>
      </c>
      <c r="F135" s="8">
        <f t="shared" si="14"/>
        <v>935.6017999999973</v>
      </c>
      <c r="G135" s="8">
        <f t="shared" si="13"/>
        <v>400.0983999999973</v>
      </c>
      <c r="H135" s="6">
        <f t="shared" si="12"/>
        <v>266</v>
      </c>
    </row>
    <row r="136" spans="1:8" x14ac:dyDescent="0.25">
      <c r="A136" s="5">
        <v>44249.634351851855</v>
      </c>
      <c r="B136" s="6">
        <v>268</v>
      </c>
      <c r="C136" s="7">
        <v>174.7</v>
      </c>
      <c r="D136" s="8">
        <f t="shared" si="10"/>
        <v>7.0966666666666356</v>
      </c>
      <c r="E136" s="8">
        <f t="shared" si="11"/>
        <v>3.6192999999999844</v>
      </c>
      <c r="F136" s="8">
        <f t="shared" si="14"/>
        <v>969.97239999999579</v>
      </c>
      <c r="G136" s="8">
        <f t="shared" si="13"/>
        <v>407.33699999999726</v>
      </c>
      <c r="H136" s="6">
        <f t="shared" si="12"/>
        <v>268</v>
      </c>
    </row>
    <row r="137" spans="1:8" x14ac:dyDescent="0.25">
      <c r="A137" s="5">
        <v>44249.634375000001</v>
      </c>
      <c r="B137" s="6">
        <v>270</v>
      </c>
      <c r="C137" s="7">
        <v>175</v>
      </c>
      <c r="D137" s="8">
        <f t="shared" si="10"/>
        <v>7.396666666666647</v>
      </c>
      <c r="E137" s="8">
        <f t="shared" si="11"/>
        <v>3.7722999999999902</v>
      </c>
      <c r="F137" s="8">
        <f t="shared" si="14"/>
        <v>1018.5209999999973</v>
      </c>
      <c r="G137" s="8">
        <f t="shared" si="13"/>
        <v>414.88159999999726</v>
      </c>
      <c r="H137" s="6">
        <f t="shared" si="12"/>
        <v>270</v>
      </c>
    </row>
    <row r="138" spans="1:8" x14ac:dyDescent="0.25">
      <c r="A138" s="5">
        <v>44249.634398148148</v>
      </c>
      <c r="B138" s="6">
        <v>272</v>
      </c>
      <c r="C138" s="7">
        <v>175.3</v>
      </c>
      <c r="D138" s="8">
        <f t="shared" si="10"/>
        <v>7.6966666666666583</v>
      </c>
      <c r="E138" s="8">
        <f t="shared" si="11"/>
        <v>3.925299999999996</v>
      </c>
      <c r="F138" s="8">
        <f t="shared" si="14"/>
        <v>1067.681599999999</v>
      </c>
      <c r="G138" s="8">
        <f t="shared" si="13"/>
        <v>422.73219999999725</v>
      </c>
      <c r="H138" s="6">
        <f t="shared" si="12"/>
        <v>272</v>
      </c>
    </row>
    <row r="139" spans="1:8" x14ac:dyDescent="0.25">
      <c r="A139" s="5">
        <v>44249.634421296294</v>
      </c>
      <c r="B139" s="6">
        <v>274</v>
      </c>
      <c r="C139" s="7">
        <v>175.7</v>
      </c>
      <c r="D139" s="8">
        <f t="shared" si="10"/>
        <v>8.0966666666666356</v>
      </c>
      <c r="E139" s="8">
        <f t="shared" si="11"/>
        <v>4.1292999999999846</v>
      </c>
      <c r="F139" s="8">
        <f t="shared" si="14"/>
        <v>1131.4281999999957</v>
      </c>
      <c r="G139" s="8">
        <f t="shared" si="13"/>
        <v>430.99079999999719</v>
      </c>
      <c r="H139" s="6">
        <f t="shared" si="12"/>
        <v>274</v>
      </c>
    </row>
    <row r="140" spans="1:8" x14ac:dyDescent="0.25">
      <c r="A140" s="5">
        <v>44249.634444444448</v>
      </c>
      <c r="B140" s="6">
        <v>276</v>
      </c>
      <c r="C140" s="7">
        <v>176.2</v>
      </c>
      <c r="D140" s="8">
        <f t="shared" si="10"/>
        <v>8.5966666666666356</v>
      </c>
      <c r="E140" s="8">
        <f t="shared" si="11"/>
        <v>4.3842999999999845</v>
      </c>
      <c r="F140" s="8">
        <f t="shared" si="14"/>
        <v>1210.0667999999957</v>
      </c>
      <c r="G140" s="8">
        <f t="shared" si="13"/>
        <v>439.75939999999719</v>
      </c>
      <c r="H140" s="6">
        <f t="shared" si="12"/>
        <v>276</v>
      </c>
    </row>
    <row r="141" spans="1:8" x14ac:dyDescent="0.25">
      <c r="A141" s="5">
        <v>44249.634467592594</v>
      </c>
      <c r="B141" s="6">
        <v>278</v>
      </c>
      <c r="C141" s="7">
        <v>177</v>
      </c>
      <c r="D141" s="8">
        <f t="shared" si="10"/>
        <v>9.396666666666647</v>
      </c>
      <c r="E141" s="8">
        <f t="shared" si="11"/>
        <v>4.7922999999999902</v>
      </c>
      <c r="F141" s="8">
        <f t="shared" si="14"/>
        <v>1332.2593999999972</v>
      </c>
      <c r="G141" s="8">
        <f t="shared" si="13"/>
        <v>449.34399999999715</v>
      </c>
      <c r="H141" s="6">
        <f t="shared" si="12"/>
        <v>278</v>
      </c>
    </row>
    <row r="142" spans="1:8" x14ac:dyDescent="0.25">
      <c r="A142" s="5">
        <v>44249.63449074074</v>
      </c>
      <c r="B142" s="6">
        <v>280</v>
      </c>
      <c r="C142" s="7">
        <v>178.8</v>
      </c>
      <c r="D142" s="8">
        <f t="shared" si="10"/>
        <v>11.196666666666658</v>
      </c>
      <c r="E142" s="8">
        <f t="shared" si="11"/>
        <v>5.7102999999999957</v>
      </c>
      <c r="F142" s="8">
        <f t="shared" si="14"/>
        <v>1598.8839999999989</v>
      </c>
      <c r="G142" s="8">
        <f t="shared" si="13"/>
        <v>460.76459999999713</v>
      </c>
      <c r="H142" s="6">
        <f t="shared" si="12"/>
        <v>280</v>
      </c>
    </row>
    <row r="143" spans="1:8" x14ac:dyDescent="0.25">
      <c r="A143" s="5">
        <v>44249.634513888886</v>
      </c>
      <c r="B143" s="6">
        <v>282</v>
      </c>
      <c r="C143" s="7">
        <v>184</v>
      </c>
      <c r="D143" s="8">
        <f t="shared" si="10"/>
        <v>16.396666666666647</v>
      </c>
      <c r="E143" s="8">
        <f t="shared" si="11"/>
        <v>8.3622999999999905</v>
      </c>
      <c r="F143" s="8">
        <f t="shared" si="14"/>
        <v>2358.1685999999972</v>
      </c>
      <c r="G143" s="8">
        <f t="shared" si="13"/>
        <v>477.48919999999714</v>
      </c>
      <c r="H143" s="6">
        <f t="shared" si="12"/>
        <v>282</v>
      </c>
    </row>
    <row r="144" spans="1:8" x14ac:dyDescent="0.25">
      <c r="A144" s="5">
        <v>44249.63453703704</v>
      </c>
      <c r="B144" s="6">
        <v>284</v>
      </c>
      <c r="C144" s="7">
        <v>187.3</v>
      </c>
      <c r="D144" s="8">
        <f t="shared" si="10"/>
        <v>19.696666666666658</v>
      </c>
      <c r="E144" s="8">
        <f t="shared" si="11"/>
        <v>10.045299999999996</v>
      </c>
      <c r="F144" s="8">
        <f t="shared" si="14"/>
        <v>2852.8651999999988</v>
      </c>
      <c r="G144" s="8">
        <f t="shared" si="13"/>
        <v>497.57979999999714</v>
      </c>
      <c r="H144" s="6">
        <f t="shared" si="12"/>
        <v>284</v>
      </c>
    </row>
    <row r="145" spans="1:8" x14ac:dyDescent="0.25">
      <c r="A145" s="5">
        <v>44249.634560185186</v>
      </c>
      <c r="B145" s="6">
        <v>286</v>
      </c>
      <c r="C145" s="7">
        <v>193.8</v>
      </c>
      <c r="D145" s="8">
        <f t="shared" si="10"/>
        <v>26.196666666666658</v>
      </c>
      <c r="E145" s="8">
        <f t="shared" si="11"/>
        <v>13.360299999999995</v>
      </c>
      <c r="F145" s="8">
        <f t="shared" si="14"/>
        <v>3821.0457999999985</v>
      </c>
      <c r="G145" s="8">
        <f t="shared" si="13"/>
        <v>524.30039999999713</v>
      </c>
      <c r="H145" s="6">
        <f t="shared" si="12"/>
        <v>286</v>
      </c>
    </row>
    <row r="146" spans="1:8" x14ac:dyDescent="0.25">
      <c r="A146" s="5">
        <v>44249.634583333333</v>
      </c>
      <c r="B146" s="6">
        <v>288</v>
      </c>
      <c r="C146" s="7">
        <v>198.5</v>
      </c>
      <c r="D146" s="8">
        <f t="shared" si="10"/>
        <v>30.896666666666647</v>
      </c>
      <c r="E146" s="8">
        <f t="shared" si="11"/>
        <v>15.75729999999999</v>
      </c>
      <c r="F146" s="8">
        <f t="shared" si="14"/>
        <v>4538.102399999997</v>
      </c>
      <c r="G146" s="8">
        <f t="shared" si="13"/>
        <v>555.8149999999971</v>
      </c>
      <c r="H146" s="6">
        <f t="shared" si="12"/>
        <v>288</v>
      </c>
    </row>
    <row r="147" spans="1:8" x14ac:dyDescent="0.25">
      <c r="A147" s="5">
        <v>44249.634606481479</v>
      </c>
      <c r="B147" s="6">
        <v>290</v>
      </c>
      <c r="C147" s="7">
        <v>205.5</v>
      </c>
      <c r="D147" s="8">
        <f t="shared" si="10"/>
        <v>37.896666666666647</v>
      </c>
      <c r="E147" s="8">
        <f t="shared" si="11"/>
        <v>19.32729999999999</v>
      </c>
      <c r="F147" s="8">
        <f t="shared" si="14"/>
        <v>5604.9169999999976</v>
      </c>
      <c r="G147" s="8">
        <f t="shared" si="13"/>
        <v>594.46959999999706</v>
      </c>
      <c r="H147" s="6">
        <f t="shared" si="12"/>
        <v>290</v>
      </c>
    </row>
    <row r="148" spans="1:8" x14ac:dyDescent="0.25">
      <c r="A148" s="5">
        <v>44249.634629629632</v>
      </c>
      <c r="B148" s="6">
        <v>292</v>
      </c>
      <c r="C148" s="7">
        <v>214.3</v>
      </c>
      <c r="D148" s="8">
        <f t="shared" si="10"/>
        <v>46.696666666666658</v>
      </c>
      <c r="E148" s="8">
        <f t="shared" si="11"/>
        <v>23.815299999999997</v>
      </c>
      <c r="F148" s="8">
        <f t="shared" si="14"/>
        <v>6954.0675999999994</v>
      </c>
      <c r="G148" s="8">
        <f t="shared" si="13"/>
        <v>642.10019999999702</v>
      </c>
      <c r="H148" s="6">
        <f t="shared" si="12"/>
        <v>292</v>
      </c>
    </row>
    <row r="149" spans="1:8" x14ac:dyDescent="0.25">
      <c r="A149" s="5">
        <v>44249.634652777779</v>
      </c>
      <c r="B149" s="6">
        <v>294</v>
      </c>
      <c r="C149" s="7">
        <v>221.6</v>
      </c>
      <c r="D149" s="8">
        <f t="shared" si="10"/>
        <v>53.996666666666641</v>
      </c>
      <c r="E149" s="8">
        <f t="shared" si="11"/>
        <v>27.538299999999989</v>
      </c>
      <c r="F149" s="8">
        <f t="shared" si="14"/>
        <v>8096.260199999997</v>
      </c>
      <c r="G149" s="8">
        <f t="shared" si="13"/>
        <v>697.176799999997</v>
      </c>
      <c r="H149" s="6">
        <f t="shared" si="12"/>
        <v>294</v>
      </c>
    </row>
    <row r="150" spans="1:8" x14ac:dyDescent="0.25">
      <c r="A150" s="5">
        <v>44249.634675925925</v>
      </c>
      <c r="B150" s="6">
        <v>296</v>
      </c>
      <c r="C150" s="7">
        <v>238.8</v>
      </c>
      <c r="D150" s="8">
        <f t="shared" si="10"/>
        <v>71.196666666666658</v>
      </c>
      <c r="E150" s="8">
        <f t="shared" si="11"/>
        <v>36.310299999999998</v>
      </c>
      <c r="F150" s="8">
        <f t="shared" si="14"/>
        <v>10747.8488</v>
      </c>
      <c r="G150" s="8">
        <f t="shared" si="13"/>
        <v>769.79739999999697</v>
      </c>
      <c r="H150" s="6">
        <f t="shared" si="12"/>
        <v>296</v>
      </c>
    </row>
    <row r="151" spans="1:8" x14ac:dyDescent="0.25">
      <c r="A151" s="5">
        <v>44249.634699074071</v>
      </c>
      <c r="B151" s="6">
        <v>298</v>
      </c>
      <c r="C151" s="7">
        <v>250.3</v>
      </c>
      <c r="D151" s="8">
        <f t="shared" si="10"/>
        <v>82.696666666666658</v>
      </c>
      <c r="E151" s="8">
        <f t="shared" si="11"/>
        <v>42.1753</v>
      </c>
      <c r="F151" s="8">
        <f t="shared" si="14"/>
        <v>12568.2394</v>
      </c>
      <c r="G151" s="8">
        <f t="shared" si="13"/>
        <v>854.14799999999696</v>
      </c>
      <c r="H151" s="6">
        <f t="shared" si="12"/>
        <v>298</v>
      </c>
    </row>
    <row r="152" spans="1:8" x14ac:dyDescent="0.25">
      <c r="A152" s="5">
        <v>44249.634722222225</v>
      </c>
      <c r="B152" s="6">
        <v>300</v>
      </c>
      <c r="C152" s="7">
        <v>258.8</v>
      </c>
      <c r="D152" s="8">
        <f t="shared" si="10"/>
        <v>91.196666666666658</v>
      </c>
      <c r="E152" s="8">
        <f t="shared" si="11"/>
        <v>46.510299999999994</v>
      </c>
      <c r="F152" s="8">
        <f t="shared" si="14"/>
        <v>13953.089999999998</v>
      </c>
      <c r="G152" s="8">
        <f t="shared" si="13"/>
        <v>947.1685999999969</v>
      </c>
      <c r="H152" s="6">
        <f t="shared" si="12"/>
        <v>300</v>
      </c>
    </row>
    <row r="153" spans="1:8" x14ac:dyDescent="0.25">
      <c r="A153" s="5">
        <v>44249.634745370371</v>
      </c>
      <c r="B153" s="6">
        <v>302</v>
      </c>
      <c r="C153" s="7">
        <v>266.7</v>
      </c>
      <c r="D153" s="8">
        <f t="shared" si="10"/>
        <v>99.096666666666636</v>
      </c>
      <c r="E153" s="8">
        <f t="shared" si="11"/>
        <v>50.539299999999983</v>
      </c>
      <c r="F153" s="8">
        <f t="shared" si="14"/>
        <v>15262.868599999994</v>
      </c>
      <c r="G153" s="8">
        <f t="shared" si="13"/>
        <v>1048.2471999999968</v>
      </c>
      <c r="H153" s="6">
        <f t="shared" si="12"/>
        <v>302</v>
      </c>
    </row>
    <row r="154" spans="1:8" x14ac:dyDescent="0.25">
      <c r="A154" s="5">
        <v>44249.634768518517</v>
      </c>
      <c r="B154" s="6">
        <v>304</v>
      </c>
      <c r="C154" s="7">
        <v>271.5</v>
      </c>
      <c r="D154" s="8">
        <f t="shared" si="10"/>
        <v>103.89666666666665</v>
      </c>
      <c r="E154" s="8">
        <f t="shared" si="11"/>
        <v>52.987299999999991</v>
      </c>
      <c r="F154" s="8">
        <f t="shared" si="14"/>
        <v>16108.139199999998</v>
      </c>
      <c r="G154" s="8">
        <f t="shared" si="13"/>
        <v>1154.2217999999968</v>
      </c>
      <c r="H154" s="6">
        <f t="shared" si="12"/>
        <v>304</v>
      </c>
    </row>
    <row r="155" spans="1:8" x14ac:dyDescent="0.25">
      <c r="A155" s="5">
        <v>44249.634791666664</v>
      </c>
      <c r="B155" s="6">
        <v>306</v>
      </c>
      <c r="C155" s="7">
        <v>278.89999999999998</v>
      </c>
      <c r="D155" s="8">
        <f t="shared" si="10"/>
        <v>111.29666666666662</v>
      </c>
      <c r="E155" s="8">
        <f t="shared" si="11"/>
        <v>56.761299999999977</v>
      </c>
      <c r="F155" s="8">
        <f t="shared" si="14"/>
        <v>17368.957799999993</v>
      </c>
      <c r="G155" s="8">
        <f t="shared" si="13"/>
        <v>1267.7443999999969</v>
      </c>
      <c r="H155" s="6">
        <f t="shared" si="12"/>
        <v>306</v>
      </c>
    </row>
    <row r="156" spans="1:8" x14ac:dyDescent="0.25">
      <c r="A156" s="5">
        <v>44249.634814814817</v>
      </c>
      <c r="B156" s="6">
        <v>308</v>
      </c>
      <c r="C156" s="7">
        <v>282.89999999999998</v>
      </c>
      <c r="D156" s="8">
        <f t="shared" si="10"/>
        <v>115.29666666666662</v>
      </c>
      <c r="E156" s="8">
        <f t="shared" si="11"/>
        <v>58.801299999999976</v>
      </c>
      <c r="F156" s="8">
        <f t="shared" si="14"/>
        <v>18110.800399999993</v>
      </c>
      <c r="G156" s="8">
        <f t="shared" si="13"/>
        <v>1385.3469999999968</v>
      </c>
      <c r="H156" s="6">
        <f t="shared" si="12"/>
        <v>308</v>
      </c>
    </row>
    <row r="157" spans="1:8" x14ac:dyDescent="0.25">
      <c r="A157" s="5">
        <v>44249.634837962964</v>
      </c>
      <c r="B157" s="6">
        <v>310</v>
      </c>
      <c r="C157" s="7">
        <v>287</v>
      </c>
      <c r="D157" s="8">
        <f t="shared" si="10"/>
        <v>119.39666666666665</v>
      </c>
      <c r="E157" s="8">
        <f t="shared" si="11"/>
        <v>60.892299999999992</v>
      </c>
      <c r="F157" s="8">
        <f t="shared" si="14"/>
        <v>18876.612999999998</v>
      </c>
      <c r="G157" s="8">
        <f t="shared" si="13"/>
        <v>1507.1315999999968</v>
      </c>
      <c r="H157" s="6">
        <f t="shared" si="12"/>
        <v>310</v>
      </c>
    </row>
    <row r="158" spans="1:8" x14ac:dyDescent="0.25">
      <c r="A158" s="5">
        <v>44249.63486111111</v>
      </c>
      <c r="B158" s="6">
        <v>312</v>
      </c>
      <c r="C158" s="7">
        <v>290.89999999999998</v>
      </c>
      <c r="D158" s="8">
        <f t="shared" si="10"/>
        <v>123.29666666666662</v>
      </c>
      <c r="E158" s="8">
        <f t="shared" si="11"/>
        <v>62.881299999999982</v>
      </c>
      <c r="F158" s="8">
        <f t="shared" si="14"/>
        <v>19618.965599999996</v>
      </c>
      <c r="G158" s="8">
        <f t="shared" si="13"/>
        <v>1632.8941999999968</v>
      </c>
      <c r="H158" s="6">
        <f t="shared" si="12"/>
        <v>312</v>
      </c>
    </row>
    <row r="159" spans="1:8" x14ac:dyDescent="0.25">
      <c r="A159" s="5">
        <v>44249.634884259256</v>
      </c>
      <c r="B159" s="6">
        <v>314</v>
      </c>
      <c r="C159" s="7">
        <v>292.89999999999998</v>
      </c>
      <c r="D159" s="8">
        <f t="shared" si="10"/>
        <v>125.29666666666662</v>
      </c>
      <c r="E159" s="8">
        <f t="shared" si="11"/>
        <v>63.901299999999978</v>
      </c>
      <c r="F159" s="8">
        <f t="shared" si="14"/>
        <v>20065.008199999993</v>
      </c>
      <c r="G159" s="8">
        <f t="shared" si="13"/>
        <v>1760.6967999999968</v>
      </c>
      <c r="H159" s="6">
        <f t="shared" si="12"/>
        <v>314</v>
      </c>
    </row>
    <row r="160" spans="1:8" x14ac:dyDescent="0.25">
      <c r="A160" s="5">
        <v>44249.63490740741</v>
      </c>
      <c r="B160" s="6">
        <v>316</v>
      </c>
      <c r="C160" s="7">
        <v>295</v>
      </c>
      <c r="D160" s="8">
        <f t="shared" si="10"/>
        <v>127.39666666666665</v>
      </c>
      <c r="E160" s="8">
        <f t="shared" si="11"/>
        <v>64.97229999999999</v>
      </c>
      <c r="F160" s="8">
        <f t="shared" si="14"/>
        <v>20531.246799999997</v>
      </c>
      <c r="G160" s="8">
        <f t="shared" si="13"/>
        <v>1890.6413999999968</v>
      </c>
      <c r="H160" s="6">
        <f t="shared" si="12"/>
        <v>316</v>
      </c>
    </row>
    <row r="161" spans="1:8" x14ac:dyDescent="0.25">
      <c r="A161" s="5">
        <v>44249.634930555556</v>
      </c>
      <c r="B161" s="6">
        <v>318</v>
      </c>
      <c r="C161" s="7">
        <v>295.8</v>
      </c>
      <c r="D161" s="8">
        <f t="shared" si="10"/>
        <v>128.19666666666666</v>
      </c>
      <c r="E161" s="8">
        <f t="shared" si="11"/>
        <v>65.380299999999991</v>
      </c>
      <c r="F161" s="8">
        <f t="shared" si="14"/>
        <v>20790.935399999998</v>
      </c>
      <c r="G161" s="8">
        <f t="shared" si="13"/>
        <v>2021.4019999999969</v>
      </c>
      <c r="H161" s="6">
        <f t="shared" si="12"/>
        <v>318</v>
      </c>
    </row>
    <row r="162" spans="1:8" x14ac:dyDescent="0.25">
      <c r="A162" s="5">
        <v>44249.634953703702</v>
      </c>
      <c r="B162" s="6">
        <v>320</v>
      </c>
      <c r="C162" s="7">
        <v>295.8</v>
      </c>
      <c r="D162" s="8">
        <f t="shared" si="10"/>
        <v>128.19666666666666</v>
      </c>
      <c r="E162" s="8">
        <f t="shared" si="11"/>
        <v>65.380299999999991</v>
      </c>
      <c r="F162" s="8">
        <f t="shared" si="14"/>
        <v>20921.695999999996</v>
      </c>
      <c r="G162" s="8">
        <f t="shared" si="13"/>
        <v>2152.1625999999969</v>
      </c>
      <c r="H162" s="6">
        <f t="shared" si="12"/>
        <v>320</v>
      </c>
    </row>
    <row r="163" spans="1:8" x14ac:dyDescent="0.25">
      <c r="A163" s="5">
        <v>44249.634976851848</v>
      </c>
      <c r="B163" s="6">
        <v>322</v>
      </c>
      <c r="C163" s="7">
        <v>295.60000000000002</v>
      </c>
      <c r="D163" s="8">
        <f t="shared" si="10"/>
        <v>127.99666666666667</v>
      </c>
      <c r="E163" s="8">
        <f t="shared" si="11"/>
        <v>65.278300000000002</v>
      </c>
      <c r="F163" s="8">
        <f t="shared" si="14"/>
        <v>21019.6126</v>
      </c>
      <c r="G163" s="8">
        <f t="shared" si="13"/>
        <v>2282.7191999999968</v>
      </c>
      <c r="H163" s="6">
        <f t="shared" si="12"/>
        <v>322</v>
      </c>
    </row>
    <row r="164" spans="1:8" x14ac:dyDescent="0.25">
      <c r="A164" s="5">
        <v>44249.635000000002</v>
      </c>
      <c r="B164" s="6">
        <v>324</v>
      </c>
      <c r="C164" s="7">
        <v>294.8</v>
      </c>
      <c r="D164" s="8">
        <f t="shared" si="10"/>
        <v>127.19666666666666</v>
      </c>
      <c r="E164" s="8">
        <f t="shared" si="11"/>
        <v>64.8703</v>
      </c>
      <c r="F164" s="8">
        <f t="shared" si="14"/>
        <v>21017.977200000001</v>
      </c>
      <c r="G164" s="8">
        <f t="shared" si="13"/>
        <v>2412.4597999999969</v>
      </c>
      <c r="H164" s="6">
        <f t="shared" si="12"/>
        <v>324</v>
      </c>
    </row>
    <row r="165" spans="1:8" x14ac:dyDescent="0.25">
      <c r="A165" s="5">
        <v>44249.635023148148</v>
      </c>
      <c r="B165" s="6">
        <v>326</v>
      </c>
      <c r="C165" s="7">
        <v>293.7</v>
      </c>
      <c r="D165" s="8">
        <f t="shared" si="10"/>
        <v>126.09666666666664</v>
      </c>
      <c r="E165" s="8">
        <f t="shared" si="11"/>
        <v>64.309299999999979</v>
      </c>
      <c r="F165" s="8">
        <f t="shared" si="14"/>
        <v>20964.831799999993</v>
      </c>
      <c r="G165" s="8">
        <f t="shared" si="13"/>
        <v>2541.0783999999967</v>
      </c>
      <c r="H165" s="6">
        <f t="shared" si="12"/>
        <v>326</v>
      </c>
    </row>
    <row r="166" spans="1:8" x14ac:dyDescent="0.25">
      <c r="A166" s="5">
        <v>44249.635046296295</v>
      </c>
      <c r="B166" s="6">
        <v>328</v>
      </c>
      <c r="C166" s="7">
        <v>292.60000000000002</v>
      </c>
      <c r="D166" s="8">
        <f t="shared" si="10"/>
        <v>124.99666666666667</v>
      </c>
      <c r="E166" s="8">
        <f t="shared" si="11"/>
        <v>63.7483</v>
      </c>
      <c r="F166" s="8">
        <f t="shared" si="14"/>
        <v>20909.4424</v>
      </c>
      <c r="G166" s="8">
        <f t="shared" si="13"/>
        <v>2668.5749999999966</v>
      </c>
      <c r="H166" s="6">
        <f t="shared" si="12"/>
        <v>328</v>
      </c>
    </row>
    <row r="167" spans="1:8" x14ac:dyDescent="0.25">
      <c r="A167" s="5">
        <v>44249.635069444441</v>
      </c>
      <c r="B167" s="6">
        <v>330</v>
      </c>
      <c r="C167" s="7">
        <v>291.3</v>
      </c>
      <c r="D167" s="8">
        <f t="shared" si="10"/>
        <v>123.69666666666666</v>
      </c>
      <c r="E167" s="8">
        <f t="shared" si="11"/>
        <v>63.085299999999997</v>
      </c>
      <c r="F167" s="8">
        <f t="shared" si="14"/>
        <v>20818.148999999998</v>
      </c>
      <c r="G167" s="8">
        <f t="shared" si="13"/>
        <v>2794.7455999999966</v>
      </c>
      <c r="H167" s="6">
        <f t="shared" si="12"/>
        <v>330</v>
      </c>
    </row>
    <row r="168" spans="1:8" x14ac:dyDescent="0.25">
      <c r="A168" s="5">
        <v>44249.635092592594</v>
      </c>
      <c r="B168" s="6">
        <v>332</v>
      </c>
      <c r="C168" s="7">
        <v>288.8</v>
      </c>
      <c r="D168" s="8">
        <f t="shared" si="10"/>
        <v>121.19666666666666</v>
      </c>
      <c r="E168" s="8">
        <f t="shared" si="11"/>
        <v>61.810299999999998</v>
      </c>
      <c r="F168" s="8">
        <f t="shared" si="14"/>
        <v>20521.0196</v>
      </c>
      <c r="G168" s="8">
        <f t="shared" si="13"/>
        <v>2918.3661999999968</v>
      </c>
      <c r="H168" s="6">
        <f t="shared" si="12"/>
        <v>332</v>
      </c>
    </row>
    <row r="169" spans="1:8" x14ac:dyDescent="0.25">
      <c r="A169" s="5">
        <v>44249.635115740741</v>
      </c>
      <c r="B169" s="6">
        <v>334</v>
      </c>
      <c r="C169" s="7">
        <v>286.5</v>
      </c>
      <c r="D169" s="8">
        <f t="shared" si="10"/>
        <v>118.89666666666665</v>
      </c>
      <c r="E169" s="8">
        <f t="shared" si="11"/>
        <v>60.637299999999989</v>
      </c>
      <c r="F169" s="8">
        <f t="shared" si="14"/>
        <v>20252.858199999995</v>
      </c>
      <c r="G169" s="8">
        <f t="shared" si="13"/>
        <v>3039.6407999999969</v>
      </c>
      <c r="H169" s="6">
        <f t="shared" si="12"/>
        <v>334</v>
      </c>
    </row>
    <row r="170" spans="1:8" x14ac:dyDescent="0.25">
      <c r="A170" s="5">
        <v>44249.635138888887</v>
      </c>
      <c r="B170" s="6">
        <v>336</v>
      </c>
      <c r="C170" s="7">
        <v>282.60000000000002</v>
      </c>
      <c r="D170" s="8">
        <f t="shared" si="10"/>
        <v>114.99666666666667</v>
      </c>
      <c r="E170" s="8">
        <f t="shared" si="11"/>
        <v>58.648300000000006</v>
      </c>
      <c r="F170" s="8">
        <f t="shared" si="14"/>
        <v>19705.828800000003</v>
      </c>
      <c r="G170" s="8">
        <f t="shared" si="13"/>
        <v>3156.9373999999971</v>
      </c>
      <c r="H170" s="6">
        <f t="shared" si="12"/>
        <v>336</v>
      </c>
    </row>
    <row r="171" spans="1:8" x14ac:dyDescent="0.25">
      <c r="A171" s="5">
        <v>44249.635162037041</v>
      </c>
      <c r="B171" s="6">
        <v>338</v>
      </c>
      <c r="C171" s="7">
        <v>278.89999999999998</v>
      </c>
      <c r="D171" s="8">
        <f t="shared" si="10"/>
        <v>111.29666666666662</v>
      </c>
      <c r="E171" s="8">
        <f t="shared" si="11"/>
        <v>56.761299999999977</v>
      </c>
      <c r="F171" s="8">
        <f t="shared" si="14"/>
        <v>19185.319399999993</v>
      </c>
      <c r="G171" s="8">
        <f t="shared" si="13"/>
        <v>3270.4599999999969</v>
      </c>
      <c r="H171" s="6">
        <f t="shared" si="12"/>
        <v>338</v>
      </c>
    </row>
    <row r="172" spans="1:8" x14ac:dyDescent="0.25">
      <c r="A172" s="5">
        <v>44249.635185185187</v>
      </c>
      <c r="B172" s="6">
        <v>340</v>
      </c>
      <c r="C172" s="7">
        <v>274.89999999999998</v>
      </c>
      <c r="D172" s="8">
        <f t="shared" si="10"/>
        <v>107.29666666666662</v>
      </c>
      <c r="E172" s="8">
        <f t="shared" si="11"/>
        <v>54.721299999999978</v>
      </c>
      <c r="F172" s="8">
        <f t="shared" si="14"/>
        <v>18605.241999999991</v>
      </c>
      <c r="G172" s="8">
        <f t="shared" si="13"/>
        <v>3379.9025999999967</v>
      </c>
      <c r="H172" s="6">
        <f t="shared" si="12"/>
        <v>340</v>
      </c>
    </row>
    <row r="173" spans="1:8" x14ac:dyDescent="0.25">
      <c r="A173" s="5">
        <v>44249.635208333333</v>
      </c>
      <c r="B173" s="6">
        <v>342</v>
      </c>
      <c r="C173" s="7">
        <v>269.60000000000002</v>
      </c>
      <c r="D173" s="8">
        <f t="shared" si="10"/>
        <v>101.99666666666667</v>
      </c>
      <c r="E173" s="8">
        <f t="shared" si="11"/>
        <v>52.018300000000004</v>
      </c>
      <c r="F173" s="8">
        <f t="shared" si="14"/>
        <v>17790.258600000001</v>
      </c>
      <c r="G173" s="8">
        <f t="shared" si="13"/>
        <v>3483.9391999999966</v>
      </c>
      <c r="H173" s="6">
        <f t="shared" si="12"/>
        <v>342</v>
      </c>
    </row>
    <row r="174" spans="1:8" x14ac:dyDescent="0.25">
      <c r="A174" s="5">
        <v>44249.635231481479</v>
      </c>
      <c r="B174" s="6">
        <v>344</v>
      </c>
      <c r="C174" s="7">
        <v>266.5</v>
      </c>
      <c r="D174" s="8">
        <f t="shared" si="10"/>
        <v>98.896666666666647</v>
      </c>
      <c r="E174" s="8">
        <f t="shared" si="11"/>
        <v>50.437299999999993</v>
      </c>
      <c r="F174" s="8">
        <f t="shared" si="14"/>
        <v>17350.431199999999</v>
      </c>
      <c r="G174" s="8">
        <f t="shared" si="13"/>
        <v>3584.8137999999967</v>
      </c>
      <c r="H174" s="6">
        <f t="shared" si="12"/>
        <v>344</v>
      </c>
    </row>
    <row r="175" spans="1:8" x14ac:dyDescent="0.25">
      <c r="A175" s="5">
        <v>44249.635254629633</v>
      </c>
      <c r="B175" s="6">
        <v>346</v>
      </c>
      <c r="C175" s="7">
        <v>265.2</v>
      </c>
      <c r="D175" s="8">
        <f t="shared" si="10"/>
        <v>97.596666666666636</v>
      </c>
      <c r="E175" s="8">
        <f t="shared" si="11"/>
        <v>49.774299999999982</v>
      </c>
      <c r="F175" s="8">
        <f t="shared" si="14"/>
        <v>17221.907799999994</v>
      </c>
      <c r="G175" s="8">
        <f t="shared" si="13"/>
        <v>3684.3623999999968</v>
      </c>
      <c r="H175" s="6">
        <f t="shared" si="12"/>
        <v>346</v>
      </c>
    </row>
    <row r="176" spans="1:8" x14ac:dyDescent="0.25">
      <c r="A176" s="5">
        <v>44249.635277777779</v>
      </c>
      <c r="B176" s="6">
        <v>348</v>
      </c>
      <c r="C176" s="7">
        <v>264.2</v>
      </c>
      <c r="D176" s="8">
        <f t="shared" si="10"/>
        <v>96.596666666666636</v>
      </c>
      <c r="E176" s="8">
        <f t="shared" si="11"/>
        <v>49.264299999999984</v>
      </c>
      <c r="F176" s="8">
        <f t="shared" si="14"/>
        <v>17143.976399999996</v>
      </c>
      <c r="G176" s="8">
        <f t="shared" si="13"/>
        <v>3782.8909999999969</v>
      </c>
      <c r="H176" s="6">
        <f t="shared" si="12"/>
        <v>348</v>
      </c>
    </row>
    <row r="177" spans="1:8" x14ac:dyDescent="0.25">
      <c r="A177" s="5">
        <v>44249.635300925926</v>
      </c>
      <c r="B177" s="6">
        <v>350</v>
      </c>
      <c r="C177" s="7">
        <v>261.39999999999998</v>
      </c>
      <c r="D177" s="8">
        <f t="shared" si="10"/>
        <v>93.796666666666624</v>
      </c>
      <c r="E177" s="8">
        <f t="shared" si="11"/>
        <v>47.83629999999998</v>
      </c>
      <c r="F177" s="8">
        <f t="shared" si="14"/>
        <v>16742.704999999994</v>
      </c>
      <c r="G177" s="8">
        <f t="shared" si="13"/>
        <v>3878.5635999999968</v>
      </c>
      <c r="H177" s="6">
        <f t="shared" si="12"/>
        <v>350</v>
      </c>
    </row>
    <row r="178" spans="1:8" x14ac:dyDescent="0.25">
      <c r="A178" s="5">
        <v>44249.635324074072</v>
      </c>
      <c r="B178" s="6">
        <v>352</v>
      </c>
      <c r="C178" s="7">
        <v>258</v>
      </c>
      <c r="D178" s="8">
        <f t="shared" si="10"/>
        <v>90.396666666666647</v>
      </c>
      <c r="E178" s="8">
        <f t="shared" si="11"/>
        <v>46.102299999999993</v>
      </c>
      <c r="F178" s="8">
        <f t="shared" si="14"/>
        <v>16228.009599999998</v>
      </c>
      <c r="G178" s="8">
        <f t="shared" si="13"/>
        <v>3970.7681999999968</v>
      </c>
      <c r="H178" s="6">
        <f t="shared" si="12"/>
        <v>352</v>
      </c>
    </row>
    <row r="179" spans="1:8" x14ac:dyDescent="0.25">
      <c r="A179" s="5">
        <v>44249.635347222225</v>
      </c>
      <c r="B179" s="6">
        <v>354</v>
      </c>
      <c r="C179" s="7">
        <v>254.4</v>
      </c>
      <c r="D179" s="8">
        <f t="shared" si="10"/>
        <v>86.796666666666653</v>
      </c>
      <c r="E179" s="8">
        <f t="shared" si="11"/>
        <v>44.266299999999994</v>
      </c>
      <c r="F179" s="8">
        <f t="shared" si="14"/>
        <v>15670.270199999997</v>
      </c>
      <c r="G179" s="8">
        <f t="shared" si="13"/>
        <v>4059.3007999999968</v>
      </c>
      <c r="H179" s="6">
        <f t="shared" si="12"/>
        <v>354</v>
      </c>
    </row>
    <row r="180" spans="1:8" x14ac:dyDescent="0.25">
      <c r="A180" s="5">
        <v>44249.635370370372</v>
      </c>
      <c r="B180" s="6">
        <v>356</v>
      </c>
      <c r="C180" s="7">
        <v>249.9</v>
      </c>
      <c r="D180" s="8">
        <f t="shared" si="10"/>
        <v>82.296666666666653</v>
      </c>
      <c r="E180" s="8">
        <f t="shared" si="11"/>
        <v>41.971299999999992</v>
      </c>
      <c r="F180" s="8">
        <f t="shared" si="14"/>
        <v>14941.782799999997</v>
      </c>
      <c r="G180" s="8">
        <f t="shared" si="13"/>
        <v>4143.2433999999967</v>
      </c>
      <c r="H180" s="6">
        <f t="shared" si="12"/>
        <v>356</v>
      </c>
    </row>
    <row r="181" spans="1:8" x14ac:dyDescent="0.25">
      <c r="A181" s="5">
        <v>44249.635393518518</v>
      </c>
      <c r="B181" s="6">
        <v>358</v>
      </c>
      <c r="C181" s="7">
        <v>247.3</v>
      </c>
      <c r="D181" s="8">
        <f t="shared" si="10"/>
        <v>79.696666666666658</v>
      </c>
      <c r="E181" s="8">
        <f t="shared" si="11"/>
        <v>40.645299999999999</v>
      </c>
      <c r="F181" s="8">
        <f t="shared" si="14"/>
        <v>14551.017399999999</v>
      </c>
      <c r="G181" s="8">
        <f t="shared" si="13"/>
        <v>4224.5339999999969</v>
      </c>
      <c r="H181" s="6">
        <f t="shared" si="12"/>
        <v>358</v>
      </c>
    </row>
    <row r="182" spans="1:8" x14ac:dyDescent="0.25">
      <c r="A182" s="5">
        <v>44249.635416666664</v>
      </c>
      <c r="B182" s="6">
        <v>360</v>
      </c>
      <c r="C182" s="7">
        <v>245.9</v>
      </c>
      <c r="D182" s="8">
        <f t="shared" si="10"/>
        <v>78.296666666666653</v>
      </c>
      <c r="E182" s="8">
        <f t="shared" si="11"/>
        <v>39.931299999999993</v>
      </c>
      <c r="F182" s="8">
        <f t="shared" si="14"/>
        <v>14375.267999999998</v>
      </c>
      <c r="G182" s="8">
        <f t="shared" si="13"/>
        <v>4304.3965999999973</v>
      </c>
      <c r="H182" s="6">
        <f t="shared" si="12"/>
        <v>360</v>
      </c>
    </row>
    <row r="183" spans="1:8" x14ac:dyDescent="0.25">
      <c r="A183" s="5">
        <v>44249.635439814818</v>
      </c>
      <c r="B183" s="6">
        <v>362</v>
      </c>
      <c r="C183" s="7">
        <v>243.2</v>
      </c>
      <c r="D183" s="8">
        <f t="shared" si="10"/>
        <v>75.596666666666636</v>
      </c>
      <c r="E183" s="8">
        <f t="shared" si="11"/>
        <v>38.554299999999984</v>
      </c>
      <c r="F183" s="8">
        <f t="shared" si="14"/>
        <v>13956.656599999995</v>
      </c>
      <c r="G183" s="8">
        <f t="shared" si="13"/>
        <v>4381.5051999999969</v>
      </c>
      <c r="H183" s="6">
        <f t="shared" si="12"/>
        <v>362</v>
      </c>
    </row>
    <row r="184" spans="1:8" x14ac:dyDescent="0.25">
      <c r="A184" s="5">
        <v>44249.635462962964</v>
      </c>
      <c r="B184" s="6">
        <v>364</v>
      </c>
      <c r="C184" s="7">
        <v>241.1</v>
      </c>
      <c r="D184" s="8">
        <f t="shared" si="10"/>
        <v>73.496666666666641</v>
      </c>
      <c r="E184" s="8">
        <f t="shared" si="11"/>
        <v>37.483299999999986</v>
      </c>
      <c r="F184" s="8">
        <f t="shared" si="14"/>
        <v>13643.921199999995</v>
      </c>
      <c r="G184" s="8">
        <f t="shared" si="13"/>
        <v>4456.4717999999966</v>
      </c>
      <c r="H184" s="6">
        <f t="shared" si="12"/>
        <v>364</v>
      </c>
    </row>
    <row r="185" spans="1:8" x14ac:dyDescent="0.25">
      <c r="A185" s="5">
        <v>44249.63548611111</v>
      </c>
      <c r="B185" s="6">
        <v>366</v>
      </c>
      <c r="C185" s="7">
        <v>240.1</v>
      </c>
      <c r="D185" s="8">
        <f t="shared" si="10"/>
        <v>72.496666666666641</v>
      </c>
      <c r="E185" s="8">
        <f t="shared" si="11"/>
        <v>36.973299999999988</v>
      </c>
      <c r="F185" s="8">
        <f t="shared" si="14"/>
        <v>13532.227799999995</v>
      </c>
      <c r="G185" s="8">
        <f t="shared" si="13"/>
        <v>4530.4183999999968</v>
      </c>
      <c r="H185" s="6">
        <f t="shared" si="12"/>
        <v>366</v>
      </c>
    </row>
    <row r="186" spans="1:8" x14ac:dyDescent="0.25">
      <c r="A186" s="5">
        <v>44249.635509259257</v>
      </c>
      <c r="B186" s="6">
        <v>368</v>
      </c>
      <c r="C186" s="7">
        <v>239.9</v>
      </c>
      <c r="D186" s="8">
        <f t="shared" si="10"/>
        <v>72.296666666666653</v>
      </c>
      <c r="E186" s="8">
        <f t="shared" si="11"/>
        <v>36.871299999999991</v>
      </c>
      <c r="F186" s="8">
        <f t="shared" si="14"/>
        <v>13568.638399999996</v>
      </c>
      <c r="G186" s="8">
        <f t="shared" si="13"/>
        <v>4604.1609999999964</v>
      </c>
      <c r="H186" s="6">
        <f t="shared" si="12"/>
        <v>368</v>
      </c>
    </row>
    <row r="187" spans="1:8" x14ac:dyDescent="0.25">
      <c r="A187" s="5">
        <v>44249.63553240741</v>
      </c>
      <c r="B187" s="6">
        <v>370</v>
      </c>
      <c r="C187" s="7">
        <v>239.1</v>
      </c>
      <c r="D187" s="8">
        <f t="shared" si="10"/>
        <v>71.496666666666641</v>
      </c>
      <c r="E187" s="8">
        <f t="shared" si="11"/>
        <v>36.46329999999999</v>
      </c>
      <c r="F187" s="8">
        <f t="shared" si="14"/>
        <v>13491.420999999997</v>
      </c>
      <c r="G187" s="8">
        <f t="shared" si="13"/>
        <v>4677.0875999999962</v>
      </c>
      <c r="H187" s="6">
        <f t="shared" si="12"/>
        <v>370</v>
      </c>
    </row>
    <row r="188" spans="1:8" x14ac:dyDescent="0.25">
      <c r="A188" s="5">
        <v>44249.635555555556</v>
      </c>
      <c r="B188" s="6">
        <v>372</v>
      </c>
      <c r="C188" s="7">
        <v>237.8</v>
      </c>
      <c r="D188" s="8">
        <f t="shared" si="10"/>
        <v>70.196666666666658</v>
      </c>
      <c r="E188" s="8">
        <f t="shared" si="11"/>
        <v>35.800299999999993</v>
      </c>
      <c r="F188" s="8">
        <f t="shared" si="14"/>
        <v>13317.711599999997</v>
      </c>
      <c r="G188" s="8">
        <f t="shared" si="13"/>
        <v>4748.688199999996</v>
      </c>
      <c r="H188" s="6">
        <f t="shared" si="12"/>
        <v>372</v>
      </c>
    </row>
    <row r="189" spans="1:8" x14ac:dyDescent="0.25">
      <c r="A189" s="5">
        <v>44249.635578703703</v>
      </c>
      <c r="B189" s="6">
        <v>374</v>
      </c>
      <c r="C189" s="7">
        <v>235.5</v>
      </c>
      <c r="D189" s="8">
        <f t="shared" si="10"/>
        <v>67.896666666666647</v>
      </c>
      <c r="E189" s="8">
        <f t="shared" si="11"/>
        <v>34.627299999999991</v>
      </c>
      <c r="F189" s="8">
        <f t="shared" si="14"/>
        <v>12950.610199999997</v>
      </c>
      <c r="G189" s="8">
        <f t="shared" si="13"/>
        <v>4817.9427999999962</v>
      </c>
      <c r="H189" s="6">
        <f t="shared" si="12"/>
        <v>374</v>
      </c>
    </row>
    <row r="190" spans="1:8" x14ac:dyDescent="0.25">
      <c r="A190" s="5">
        <v>44249.635601851849</v>
      </c>
      <c r="B190" s="6">
        <v>376</v>
      </c>
      <c r="C190" s="7">
        <v>233.6</v>
      </c>
      <c r="D190" s="8">
        <f t="shared" si="10"/>
        <v>65.996666666666641</v>
      </c>
      <c r="E190" s="8">
        <f t="shared" si="11"/>
        <v>33.65829999999999</v>
      </c>
      <c r="F190" s="8">
        <f t="shared" si="14"/>
        <v>12655.520799999997</v>
      </c>
      <c r="G190" s="8">
        <f t="shared" si="13"/>
        <v>4885.2593999999963</v>
      </c>
      <c r="H190" s="6">
        <f t="shared" si="12"/>
        <v>376</v>
      </c>
    </row>
    <row r="191" spans="1:8" x14ac:dyDescent="0.25">
      <c r="A191" s="5">
        <v>44249.635625000003</v>
      </c>
      <c r="B191" s="6">
        <v>378</v>
      </c>
      <c r="C191" s="7">
        <v>232.3</v>
      </c>
      <c r="D191" s="8">
        <f t="shared" si="10"/>
        <v>64.696666666666658</v>
      </c>
      <c r="E191" s="8">
        <f t="shared" si="11"/>
        <v>32.995299999999993</v>
      </c>
      <c r="F191" s="8">
        <f t="shared" si="14"/>
        <v>12472.223399999997</v>
      </c>
      <c r="G191" s="8">
        <f t="shared" si="13"/>
        <v>4951.2499999999964</v>
      </c>
      <c r="H191" s="6">
        <f t="shared" si="12"/>
        <v>378</v>
      </c>
    </row>
    <row r="192" spans="1:8" x14ac:dyDescent="0.25">
      <c r="A192" s="5">
        <v>44249.635648148149</v>
      </c>
      <c r="B192" s="6">
        <v>380</v>
      </c>
      <c r="C192" s="7">
        <v>229.9</v>
      </c>
      <c r="D192" s="8">
        <f t="shared" si="10"/>
        <v>62.296666666666653</v>
      </c>
      <c r="E192" s="8">
        <f t="shared" si="11"/>
        <v>31.771299999999993</v>
      </c>
      <c r="F192" s="8">
        <f t="shared" si="14"/>
        <v>12073.093999999997</v>
      </c>
      <c r="G192" s="8">
        <f t="shared" si="13"/>
        <v>5014.7925999999961</v>
      </c>
      <c r="H192" s="6">
        <f t="shared" si="12"/>
        <v>380</v>
      </c>
    </row>
    <row r="193" spans="1:8" x14ac:dyDescent="0.25">
      <c r="A193" s="5">
        <v>44249.635671296295</v>
      </c>
      <c r="B193" s="6">
        <v>382</v>
      </c>
      <c r="C193" s="7">
        <v>227.1</v>
      </c>
      <c r="D193" s="8">
        <f t="shared" si="10"/>
        <v>59.496666666666641</v>
      </c>
      <c r="E193" s="8">
        <f t="shared" si="11"/>
        <v>30.343299999999989</v>
      </c>
      <c r="F193" s="8">
        <f>E193*B193</f>
        <v>11591.140599999995</v>
      </c>
      <c r="G193" s="8">
        <f t="shared" si="13"/>
        <v>5075.4791999999961</v>
      </c>
      <c r="H193" s="6">
        <f t="shared" si="12"/>
        <v>382</v>
      </c>
    </row>
    <row r="194" spans="1:8" x14ac:dyDescent="0.25">
      <c r="A194" s="5">
        <v>44249.635694444441</v>
      </c>
      <c r="B194" s="6">
        <v>384</v>
      </c>
      <c r="C194" s="7">
        <v>224.1</v>
      </c>
      <c r="D194" s="8">
        <f t="shared" si="10"/>
        <v>56.496666666666641</v>
      </c>
      <c r="E194" s="8">
        <f t="shared" si="11"/>
        <v>28.813299999999987</v>
      </c>
      <c r="F194" s="8">
        <f t="shared" si="14"/>
        <v>11064.307199999996</v>
      </c>
      <c r="G194" s="8">
        <f t="shared" si="13"/>
        <v>5133.1057999999957</v>
      </c>
      <c r="H194" s="6">
        <f t="shared" si="12"/>
        <v>384</v>
      </c>
    </row>
    <row r="195" spans="1:8" x14ac:dyDescent="0.25">
      <c r="A195" s="5">
        <v>44249.635717592595</v>
      </c>
      <c r="B195" s="6">
        <v>386</v>
      </c>
      <c r="C195" s="7">
        <v>222.2</v>
      </c>
      <c r="D195" s="8">
        <f t="shared" ref="D195:D258" si="15">C195-AVERAGE($C$2:$C$31)</f>
        <v>54.596666666666636</v>
      </c>
      <c r="E195" s="8">
        <f t="shared" ref="E195:E258" si="16">D195*0.51</f>
        <v>27.844299999999986</v>
      </c>
      <c r="F195" s="8">
        <f t="shared" si="14"/>
        <v>10747.899799999996</v>
      </c>
      <c r="G195" s="8">
        <f t="shared" si="13"/>
        <v>5188.7943999999961</v>
      </c>
      <c r="H195" s="6">
        <f t="shared" ref="H195:H258" si="17">B195</f>
        <v>386</v>
      </c>
    </row>
    <row r="196" spans="1:8" x14ac:dyDescent="0.25">
      <c r="A196" s="5">
        <v>44249.635740740741</v>
      </c>
      <c r="B196" s="6">
        <v>388</v>
      </c>
      <c r="C196" s="7">
        <v>221.3</v>
      </c>
      <c r="D196" s="8">
        <f t="shared" si="15"/>
        <v>53.696666666666658</v>
      </c>
      <c r="E196" s="8">
        <f t="shared" si="16"/>
        <v>27.385299999999997</v>
      </c>
      <c r="F196" s="8">
        <f t="shared" si="14"/>
        <v>10625.496399999998</v>
      </c>
      <c r="G196" s="8">
        <f t="shared" ref="G196:G259" si="18">G195+E196*2</f>
        <v>5243.564999999996</v>
      </c>
      <c r="H196" s="6">
        <f t="shared" si="17"/>
        <v>388</v>
      </c>
    </row>
    <row r="197" spans="1:8" x14ac:dyDescent="0.25">
      <c r="A197" s="5">
        <v>44249.635763888888</v>
      </c>
      <c r="B197" s="6">
        <v>390</v>
      </c>
      <c r="C197" s="7">
        <v>220.8</v>
      </c>
      <c r="D197" s="8">
        <f t="shared" si="15"/>
        <v>53.196666666666658</v>
      </c>
      <c r="E197" s="8">
        <f t="shared" si="16"/>
        <v>27.130299999999995</v>
      </c>
      <c r="F197" s="8">
        <f t="shared" si="14"/>
        <v>10580.816999999997</v>
      </c>
      <c r="G197" s="8">
        <f t="shared" si="18"/>
        <v>5297.8255999999956</v>
      </c>
      <c r="H197" s="6">
        <f t="shared" si="17"/>
        <v>390</v>
      </c>
    </row>
    <row r="198" spans="1:8" x14ac:dyDescent="0.25">
      <c r="A198" s="5">
        <v>44249.635787037034</v>
      </c>
      <c r="B198" s="6">
        <v>392</v>
      </c>
      <c r="C198" s="7">
        <v>219.9</v>
      </c>
      <c r="D198" s="8">
        <f t="shared" si="15"/>
        <v>52.296666666666653</v>
      </c>
      <c r="E198" s="8">
        <f t="shared" si="16"/>
        <v>26.671299999999992</v>
      </c>
      <c r="F198" s="8">
        <f t="shared" ref="F198:F261" si="19">E198*B198</f>
        <v>10455.149599999997</v>
      </c>
      <c r="G198" s="8">
        <f t="shared" si="18"/>
        <v>5351.1681999999955</v>
      </c>
      <c r="H198" s="6">
        <f t="shared" si="17"/>
        <v>392</v>
      </c>
    </row>
    <row r="199" spans="1:8" x14ac:dyDescent="0.25">
      <c r="A199" s="5">
        <v>44249.635810185187</v>
      </c>
      <c r="B199" s="6">
        <v>394</v>
      </c>
      <c r="C199" s="7">
        <v>218.2</v>
      </c>
      <c r="D199" s="8">
        <f t="shared" si="15"/>
        <v>50.596666666666636</v>
      </c>
      <c r="E199" s="8">
        <f t="shared" si="16"/>
        <v>25.804299999999984</v>
      </c>
      <c r="F199" s="8">
        <f t="shared" si="19"/>
        <v>10166.894199999993</v>
      </c>
      <c r="G199" s="8">
        <f t="shared" si="18"/>
        <v>5402.7767999999951</v>
      </c>
      <c r="H199" s="6">
        <f t="shared" si="17"/>
        <v>394</v>
      </c>
    </row>
    <row r="200" spans="1:8" x14ac:dyDescent="0.25">
      <c r="A200" s="5">
        <v>44249.635833333334</v>
      </c>
      <c r="B200" s="6">
        <v>396</v>
      </c>
      <c r="C200" s="7">
        <v>216.7</v>
      </c>
      <c r="D200" s="8">
        <f t="shared" si="15"/>
        <v>49.096666666666636</v>
      </c>
      <c r="E200" s="8">
        <f t="shared" si="16"/>
        <v>25.039299999999983</v>
      </c>
      <c r="F200" s="8">
        <f t="shared" si="19"/>
        <v>9915.5627999999924</v>
      </c>
      <c r="G200" s="8">
        <f t="shared" si="18"/>
        <v>5452.8553999999949</v>
      </c>
      <c r="H200" s="6">
        <f t="shared" si="17"/>
        <v>396</v>
      </c>
    </row>
    <row r="201" spans="1:8" x14ac:dyDescent="0.25">
      <c r="A201" s="5">
        <v>44249.63585648148</v>
      </c>
      <c r="B201" s="6">
        <v>398</v>
      </c>
      <c r="C201" s="7">
        <v>215.3</v>
      </c>
      <c r="D201" s="8">
        <f t="shared" si="15"/>
        <v>47.696666666666658</v>
      </c>
      <c r="E201" s="8">
        <f t="shared" si="16"/>
        <v>24.325299999999995</v>
      </c>
      <c r="F201" s="8">
        <f t="shared" si="19"/>
        <v>9681.4693999999981</v>
      </c>
      <c r="G201" s="8">
        <f t="shared" si="18"/>
        <v>5501.5059999999949</v>
      </c>
      <c r="H201" s="6">
        <f t="shared" si="17"/>
        <v>398</v>
      </c>
    </row>
    <row r="202" spans="1:8" x14ac:dyDescent="0.25">
      <c r="A202" s="5">
        <v>44249.635879629626</v>
      </c>
      <c r="B202" s="6">
        <v>400</v>
      </c>
      <c r="C202" s="7">
        <v>214</v>
      </c>
      <c r="D202" s="8">
        <f t="shared" si="15"/>
        <v>46.396666666666647</v>
      </c>
      <c r="E202" s="8">
        <f t="shared" si="16"/>
        <v>23.662299999999991</v>
      </c>
      <c r="F202" s="8">
        <f t="shared" si="19"/>
        <v>9464.9199999999964</v>
      </c>
      <c r="G202" s="8">
        <f t="shared" si="18"/>
        <v>5548.8305999999948</v>
      </c>
      <c r="H202" s="6">
        <f t="shared" si="17"/>
        <v>400</v>
      </c>
    </row>
    <row r="203" spans="1:8" x14ac:dyDescent="0.25">
      <c r="A203" s="5">
        <v>44249.63590277778</v>
      </c>
      <c r="B203" s="6">
        <v>402</v>
      </c>
      <c r="C203" s="7">
        <v>212.7</v>
      </c>
      <c r="D203" s="8">
        <f t="shared" si="15"/>
        <v>45.096666666666636</v>
      </c>
      <c r="E203" s="8">
        <f t="shared" si="16"/>
        <v>22.999299999999984</v>
      </c>
      <c r="F203" s="8">
        <f t="shared" si="19"/>
        <v>9245.7185999999929</v>
      </c>
      <c r="G203" s="8">
        <f t="shared" si="18"/>
        <v>5594.8291999999947</v>
      </c>
      <c r="H203" s="6">
        <f t="shared" si="17"/>
        <v>402</v>
      </c>
    </row>
    <row r="204" spans="1:8" x14ac:dyDescent="0.25">
      <c r="A204" s="5">
        <v>44249.635925925926</v>
      </c>
      <c r="B204" s="6">
        <v>404</v>
      </c>
      <c r="C204" s="7">
        <v>211.1</v>
      </c>
      <c r="D204" s="8">
        <f t="shared" si="15"/>
        <v>43.496666666666641</v>
      </c>
      <c r="E204" s="8">
        <f t="shared" si="16"/>
        <v>22.183299999999988</v>
      </c>
      <c r="F204" s="8">
        <f t="shared" si="19"/>
        <v>8962.0531999999948</v>
      </c>
      <c r="G204" s="8">
        <f t="shared" si="18"/>
        <v>5639.195799999995</v>
      </c>
      <c r="H204" s="6">
        <f t="shared" si="17"/>
        <v>404</v>
      </c>
    </row>
    <row r="205" spans="1:8" x14ac:dyDescent="0.25">
      <c r="A205" s="5">
        <v>44249.635949074072</v>
      </c>
      <c r="B205" s="6">
        <v>406</v>
      </c>
      <c r="C205" s="7">
        <v>209.8</v>
      </c>
      <c r="D205" s="8">
        <f t="shared" si="15"/>
        <v>42.196666666666658</v>
      </c>
      <c r="E205" s="8">
        <f t="shared" si="16"/>
        <v>21.520299999999995</v>
      </c>
      <c r="F205" s="8">
        <f t="shared" si="19"/>
        <v>8737.241799999998</v>
      </c>
      <c r="G205" s="8">
        <f t="shared" si="18"/>
        <v>5682.2363999999952</v>
      </c>
      <c r="H205" s="6">
        <f t="shared" si="17"/>
        <v>406</v>
      </c>
    </row>
    <row r="206" spans="1:8" x14ac:dyDescent="0.25">
      <c r="A206" s="5">
        <v>44249.635972222219</v>
      </c>
      <c r="B206" s="6">
        <v>408</v>
      </c>
      <c r="C206" s="7">
        <v>209.3</v>
      </c>
      <c r="D206" s="8">
        <f t="shared" si="15"/>
        <v>41.696666666666658</v>
      </c>
      <c r="E206" s="8">
        <f t="shared" si="16"/>
        <v>21.265299999999996</v>
      </c>
      <c r="F206" s="8">
        <f t="shared" si="19"/>
        <v>8676.2423999999992</v>
      </c>
      <c r="G206" s="8">
        <f t="shared" si="18"/>
        <v>5724.7669999999953</v>
      </c>
      <c r="H206" s="6">
        <f t="shared" si="17"/>
        <v>408</v>
      </c>
    </row>
    <row r="207" spans="1:8" x14ac:dyDescent="0.25">
      <c r="A207" s="5">
        <v>44249.635995370372</v>
      </c>
      <c r="B207" s="6">
        <v>410</v>
      </c>
      <c r="C207" s="7">
        <v>208.7</v>
      </c>
      <c r="D207" s="8">
        <f t="shared" si="15"/>
        <v>41.096666666666636</v>
      </c>
      <c r="E207" s="8">
        <f t="shared" si="16"/>
        <v>20.959299999999985</v>
      </c>
      <c r="F207" s="8">
        <f t="shared" si="19"/>
        <v>8593.3129999999946</v>
      </c>
      <c r="G207" s="8">
        <f t="shared" si="18"/>
        <v>5766.6855999999952</v>
      </c>
      <c r="H207" s="6">
        <f t="shared" si="17"/>
        <v>410</v>
      </c>
    </row>
    <row r="208" spans="1:8" x14ac:dyDescent="0.25">
      <c r="A208" s="5">
        <v>44249.636018518519</v>
      </c>
      <c r="B208" s="6">
        <v>412</v>
      </c>
      <c r="C208" s="7">
        <v>208.1</v>
      </c>
      <c r="D208" s="8">
        <f t="shared" si="15"/>
        <v>40.496666666666641</v>
      </c>
      <c r="E208" s="8">
        <f t="shared" si="16"/>
        <v>20.653299999999987</v>
      </c>
      <c r="F208" s="8">
        <f t="shared" si="19"/>
        <v>8509.1595999999954</v>
      </c>
      <c r="G208" s="8">
        <f t="shared" si="18"/>
        <v>5807.9921999999951</v>
      </c>
      <c r="H208" s="6">
        <f t="shared" si="17"/>
        <v>412</v>
      </c>
    </row>
    <row r="209" spans="1:8" x14ac:dyDescent="0.25">
      <c r="A209" s="5">
        <v>44249.636041666665</v>
      </c>
      <c r="B209" s="6">
        <v>414</v>
      </c>
      <c r="C209" s="7">
        <v>207.5</v>
      </c>
      <c r="D209" s="8">
        <f t="shared" si="15"/>
        <v>39.896666666666647</v>
      </c>
      <c r="E209" s="8">
        <f t="shared" si="16"/>
        <v>20.34729999999999</v>
      </c>
      <c r="F209" s="8">
        <f t="shared" si="19"/>
        <v>8423.782199999996</v>
      </c>
      <c r="G209" s="8">
        <f t="shared" si="18"/>
        <v>5848.6867999999949</v>
      </c>
      <c r="H209" s="6">
        <f t="shared" si="17"/>
        <v>414</v>
      </c>
    </row>
    <row r="210" spans="1:8" x14ac:dyDescent="0.25">
      <c r="A210" s="5">
        <v>44249.636064814818</v>
      </c>
      <c r="B210" s="6">
        <v>416</v>
      </c>
      <c r="C210" s="7">
        <v>206.7</v>
      </c>
      <c r="D210" s="8">
        <f t="shared" si="15"/>
        <v>39.096666666666636</v>
      </c>
      <c r="E210" s="8">
        <f t="shared" si="16"/>
        <v>19.939299999999985</v>
      </c>
      <c r="F210" s="8">
        <f t="shared" si="19"/>
        <v>8294.7487999999939</v>
      </c>
      <c r="G210" s="8">
        <f t="shared" si="18"/>
        <v>5888.565399999995</v>
      </c>
      <c r="H210" s="6">
        <f t="shared" si="17"/>
        <v>416</v>
      </c>
    </row>
    <row r="211" spans="1:8" x14ac:dyDescent="0.25">
      <c r="A211" s="5">
        <v>44249.636087962965</v>
      </c>
      <c r="B211" s="6">
        <v>418</v>
      </c>
      <c r="C211" s="7">
        <v>206.2</v>
      </c>
      <c r="D211" s="8">
        <f t="shared" si="15"/>
        <v>38.596666666666636</v>
      </c>
      <c r="E211" s="8">
        <f t="shared" si="16"/>
        <v>19.684299999999986</v>
      </c>
      <c r="F211" s="8">
        <f t="shared" si="19"/>
        <v>8228.0373999999938</v>
      </c>
      <c r="G211" s="8">
        <f t="shared" si="18"/>
        <v>5927.9339999999947</v>
      </c>
      <c r="H211" s="6">
        <f t="shared" si="17"/>
        <v>418</v>
      </c>
    </row>
    <row r="212" spans="1:8" x14ac:dyDescent="0.25">
      <c r="A212" s="5">
        <v>44249.636111111111</v>
      </c>
      <c r="B212" s="6">
        <v>420</v>
      </c>
      <c r="C212" s="7">
        <v>205.5</v>
      </c>
      <c r="D212" s="8">
        <f t="shared" si="15"/>
        <v>37.896666666666647</v>
      </c>
      <c r="E212" s="8">
        <f t="shared" si="16"/>
        <v>19.32729999999999</v>
      </c>
      <c r="F212" s="8">
        <f t="shared" si="19"/>
        <v>8117.4659999999958</v>
      </c>
      <c r="G212" s="8">
        <f t="shared" si="18"/>
        <v>5966.5885999999946</v>
      </c>
      <c r="H212" s="6">
        <f t="shared" si="17"/>
        <v>420</v>
      </c>
    </row>
    <row r="213" spans="1:8" x14ac:dyDescent="0.25">
      <c r="A213" s="5">
        <v>44249.636134259257</v>
      </c>
      <c r="B213" s="6">
        <v>422</v>
      </c>
      <c r="C213" s="7">
        <v>204.7</v>
      </c>
      <c r="D213" s="8">
        <f t="shared" si="15"/>
        <v>37.096666666666636</v>
      </c>
      <c r="E213" s="8">
        <f t="shared" si="16"/>
        <v>18.919299999999986</v>
      </c>
      <c r="F213" s="8">
        <f t="shared" si="19"/>
        <v>7983.9445999999944</v>
      </c>
      <c r="G213" s="8">
        <f t="shared" si="18"/>
        <v>6004.4271999999946</v>
      </c>
      <c r="H213" s="6">
        <f t="shared" si="17"/>
        <v>422</v>
      </c>
    </row>
    <row r="214" spans="1:8" x14ac:dyDescent="0.25">
      <c r="A214" s="5">
        <v>44249.636157407411</v>
      </c>
      <c r="B214" s="6">
        <v>424</v>
      </c>
      <c r="C214" s="7">
        <v>204</v>
      </c>
      <c r="D214" s="8">
        <f t="shared" si="15"/>
        <v>36.396666666666647</v>
      </c>
      <c r="E214" s="8">
        <f t="shared" si="16"/>
        <v>18.56229999999999</v>
      </c>
      <c r="F214" s="8">
        <f t="shared" si="19"/>
        <v>7870.4151999999958</v>
      </c>
      <c r="G214" s="8">
        <f t="shared" si="18"/>
        <v>6041.5517999999947</v>
      </c>
      <c r="H214" s="6">
        <f t="shared" si="17"/>
        <v>424</v>
      </c>
    </row>
    <row r="215" spans="1:8" x14ac:dyDescent="0.25">
      <c r="A215" s="5">
        <v>44249.636180555557</v>
      </c>
      <c r="B215" s="6">
        <v>426</v>
      </c>
      <c r="C215" s="7">
        <v>203.6</v>
      </c>
      <c r="D215" s="8">
        <f t="shared" si="15"/>
        <v>35.996666666666641</v>
      </c>
      <c r="E215" s="8">
        <f t="shared" si="16"/>
        <v>18.358299999999986</v>
      </c>
      <c r="F215" s="8">
        <f t="shared" si="19"/>
        <v>7820.6357999999937</v>
      </c>
      <c r="G215" s="8">
        <f t="shared" si="18"/>
        <v>6078.2683999999945</v>
      </c>
      <c r="H215" s="6">
        <f t="shared" si="17"/>
        <v>426</v>
      </c>
    </row>
    <row r="216" spans="1:8" x14ac:dyDescent="0.25">
      <c r="A216" s="5">
        <v>44249.636203703703</v>
      </c>
      <c r="B216" s="6">
        <v>428</v>
      </c>
      <c r="C216" s="7">
        <v>203.4</v>
      </c>
      <c r="D216" s="8">
        <f t="shared" si="15"/>
        <v>35.796666666666653</v>
      </c>
      <c r="E216" s="8">
        <f t="shared" si="16"/>
        <v>18.256299999999992</v>
      </c>
      <c r="F216" s="8">
        <f t="shared" si="19"/>
        <v>7813.6963999999971</v>
      </c>
      <c r="G216" s="8">
        <f t="shared" si="18"/>
        <v>6114.7809999999945</v>
      </c>
      <c r="H216" s="6">
        <f t="shared" si="17"/>
        <v>428</v>
      </c>
    </row>
    <row r="217" spans="1:8" x14ac:dyDescent="0.25">
      <c r="A217" s="5">
        <v>44249.63622685185</v>
      </c>
      <c r="B217" s="6">
        <v>430</v>
      </c>
      <c r="C217" s="7">
        <v>202.5</v>
      </c>
      <c r="D217" s="8">
        <f t="shared" si="15"/>
        <v>34.896666666666647</v>
      </c>
      <c r="E217" s="8">
        <f t="shared" si="16"/>
        <v>17.797299999999989</v>
      </c>
      <c r="F217" s="8">
        <f t="shared" si="19"/>
        <v>7652.8389999999954</v>
      </c>
      <c r="G217" s="8">
        <f t="shared" si="18"/>
        <v>6150.3755999999948</v>
      </c>
      <c r="H217" s="6">
        <f t="shared" si="17"/>
        <v>430</v>
      </c>
    </row>
    <row r="218" spans="1:8" x14ac:dyDescent="0.25">
      <c r="A218" s="5">
        <v>44249.636250000003</v>
      </c>
      <c r="B218" s="6">
        <v>432</v>
      </c>
      <c r="C218" s="7">
        <v>201.3</v>
      </c>
      <c r="D218" s="8">
        <f t="shared" si="15"/>
        <v>33.696666666666658</v>
      </c>
      <c r="E218" s="8">
        <f t="shared" si="16"/>
        <v>17.185299999999994</v>
      </c>
      <c r="F218" s="8">
        <f t="shared" si="19"/>
        <v>7424.0495999999976</v>
      </c>
      <c r="G218" s="8">
        <f t="shared" si="18"/>
        <v>6184.746199999995</v>
      </c>
      <c r="H218" s="6">
        <f t="shared" si="17"/>
        <v>432</v>
      </c>
    </row>
    <row r="219" spans="1:8" x14ac:dyDescent="0.25">
      <c r="A219" s="5">
        <v>44249.636273148149</v>
      </c>
      <c r="B219" s="6">
        <v>434</v>
      </c>
      <c r="C219" s="7">
        <v>200.3</v>
      </c>
      <c r="D219" s="8">
        <f t="shared" si="15"/>
        <v>32.696666666666658</v>
      </c>
      <c r="E219" s="8">
        <f t="shared" si="16"/>
        <v>16.675299999999996</v>
      </c>
      <c r="F219" s="8">
        <f t="shared" si="19"/>
        <v>7237.0801999999985</v>
      </c>
      <c r="G219" s="8">
        <f t="shared" si="18"/>
        <v>6218.0967999999948</v>
      </c>
      <c r="H219" s="6">
        <f t="shared" si="17"/>
        <v>434</v>
      </c>
    </row>
    <row r="220" spans="1:8" x14ac:dyDescent="0.25">
      <c r="A220" s="5">
        <v>44249.636296296296</v>
      </c>
      <c r="B220" s="6">
        <v>436</v>
      </c>
      <c r="C220" s="7">
        <v>199.5</v>
      </c>
      <c r="D220" s="8">
        <f t="shared" si="15"/>
        <v>31.896666666666647</v>
      </c>
      <c r="E220" s="8">
        <f t="shared" si="16"/>
        <v>16.267299999999992</v>
      </c>
      <c r="F220" s="8">
        <f t="shared" si="19"/>
        <v>7092.5427999999965</v>
      </c>
      <c r="G220" s="8">
        <f t="shared" si="18"/>
        <v>6250.6313999999948</v>
      </c>
      <c r="H220" s="6">
        <f t="shared" si="17"/>
        <v>436</v>
      </c>
    </row>
    <row r="221" spans="1:8" x14ac:dyDescent="0.25">
      <c r="A221" s="5">
        <v>44249.636319444442</v>
      </c>
      <c r="B221" s="6">
        <v>438</v>
      </c>
      <c r="C221" s="7">
        <v>198.8</v>
      </c>
      <c r="D221" s="8">
        <f t="shared" si="15"/>
        <v>31.196666666666658</v>
      </c>
      <c r="E221" s="8">
        <f t="shared" si="16"/>
        <v>15.910299999999996</v>
      </c>
      <c r="F221" s="8">
        <f t="shared" si="19"/>
        <v>6968.7113999999983</v>
      </c>
      <c r="G221" s="8">
        <f t="shared" si="18"/>
        <v>6282.4519999999948</v>
      </c>
      <c r="H221" s="6">
        <f t="shared" si="17"/>
        <v>438</v>
      </c>
    </row>
    <row r="222" spans="1:8" x14ac:dyDescent="0.25">
      <c r="A222" s="5">
        <v>44249.636342592596</v>
      </c>
      <c r="B222" s="6">
        <v>440</v>
      </c>
      <c r="C222" s="7">
        <v>198.2</v>
      </c>
      <c r="D222" s="8">
        <f t="shared" si="15"/>
        <v>30.596666666666636</v>
      </c>
      <c r="E222" s="8">
        <f t="shared" si="16"/>
        <v>15.604299999999984</v>
      </c>
      <c r="F222" s="8">
        <f t="shared" si="19"/>
        <v>6865.8919999999935</v>
      </c>
      <c r="G222" s="8">
        <f t="shared" si="18"/>
        <v>6313.6605999999947</v>
      </c>
      <c r="H222" s="6">
        <f t="shared" si="17"/>
        <v>440</v>
      </c>
    </row>
    <row r="223" spans="1:8" x14ac:dyDescent="0.25">
      <c r="A223" s="5">
        <v>44249.636365740742</v>
      </c>
      <c r="B223" s="6">
        <v>442</v>
      </c>
      <c r="C223" s="7">
        <v>197.3</v>
      </c>
      <c r="D223" s="8">
        <f t="shared" si="15"/>
        <v>29.696666666666658</v>
      </c>
      <c r="E223" s="8">
        <f t="shared" si="16"/>
        <v>15.145299999999995</v>
      </c>
      <c r="F223" s="8">
        <f t="shared" si="19"/>
        <v>6694.2225999999982</v>
      </c>
      <c r="G223" s="8">
        <f t="shared" si="18"/>
        <v>6343.951199999995</v>
      </c>
      <c r="H223" s="6">
        <f t="shared" si="17"/>
        <v>442</v>
      </c>
    </row>
    <row r="224" spans="1:8" x14ac:dyDescent="0.25">
      <c r="A224" s="5">
        <v>44249.636388888888</v>
      </c>
      <c r="B224" s="6">
        <v>444</v>
      </c>
      <c r="C224" s="7">
        <v>196.5</v>
      </c>
      <c r="D224" s="8">
        <f t="shared" si="15"/>
        <v>28.896666666666647</v>
      </c>
      <c r="E224" s="8">
        <f t="shared" si="16"/>
        <v>14.737299999999991</v>
      </c>
      <c r="F224" s="8">
        <f t="shared" si="19"/>
        <v>6543.3611999999957</v>
      </c>
      <c r="G224" s="8">
        <f t="shared" si="18"/>
        <v>6373.4257999999945</v>
      </c>
      <c r="H224" s="6">
        <f t="shared" si="17"/>
        <v>444</v>
      </c>
    </row>
    <row r="225" spans="1:8" x14ac:dyDescent="0.25">
      <c r="A225" s="5">
        <v>44249.636412037034</v>
      </c>
      <c r="B225" s="6">
        <v>446</v>
      </c>
      <c r="C225" s="7">
        <v>196</v>
      </c>
      <c r="D225" s="8">
        <f t="shared" si="15"/>
        <v>28.396666666666647</v>
      </c>
      <c r="E225" s="8">
        <f t="shared" si="16"/>
        <v>14.48229999999999</v>
      </c>
      <c r="F225" s="8">
        <f t="shared" si="19"/>
        <v>6459.1057999999957</v>
      </c>
      <c r="G225" s="8">
        <f t="shared" si="18"/>
        <v>6402.3903999999948</v>
      </c>
      <c r="H225" s="6">
        <f t="shared" si="17"/>
        <v>446</v>
      </c>
    </row>
    <row r="226" spans="1:8" x14ac:dyDescent="0.25">
      <c r="A226" s="5">
        <v>44249.636435185188</v>
      </c>
      <c r="B226" s="6">
        <v>448</v>
      </c>
      <c r="C226" s="7">
        <v>195.7</v>
      </c>
      <c r="D226" s="8">
        <f t="shared" si="15"/>
        <v>28.096666666666636</v>
      </c>
      <c r="E226" s="8">
        <f t="shared" si="16"/>
        <v>14.329299999999984</v>
      </c>
      <c r="F226" s="8">
        <f t="shared" si="19"/>
        <v>6419.5263999999925</v>
      </c>
      <c r="G226" s="8">
        <f t="shared" si="18"/>
        <v>6431.0489999999945</v>
      </c>
      <c r="H226" s="6">
        <f t="shared" si="17"/>
        <v>448</v>
      </c>
    </row>
    <row r="227" spans="1:8" x14ac:dyDescent="0.25">
      <c r="A227" s="5">
        <v>44249.636458333334</v>
      </c>
      <c r="B227" s="6">
        <v>450</v>
      </c>
      <c r="C227" s="7">
        <v>195.4</v>
      </c>
      <c r="D227" s="8">
        <f t="shared" si="15"/>
        <v>27.796666666666653</v>
      </c>
      <c r="E227" s="8">
        <f t="shared" si="16"/>
        <v>14.176299999999992</v>
      </c>
      <c r="F227" s="8">
        <f t="shared" si="19"/>
        <v>6379.3349999999964</v>
      </c>
      <c r="G227" s="8">
        <f t="shared" si="18"/>
        <v>6459.4015999999947</v>
      </c>
      <c r="H227" s="6">
        <f t="shared" si="17"/>
        <v>450</v>
      </c>
    </row>
    <row r="228" spans="1:8" x14ac:dyDescent="0.25">
      <c r="A228" s="5">
        <v>44249.636481481481</v>
      </c>
      <c r="B228" s="6">
        <v>452</v>
      </c>
      <c r="C228" s="7">
        <v>194.7</v>
      </c>
      <c r="D228" s="8">
        <f t="shared" si="15"/>
        <v>27.096666666666636</v>
      </c>
      <c r="E228" s="8">
        <f t="shared" si="16"/>
        <v>13.819299999999984</v>
      </c>
      <c r="F228" s="8">
        <f t="shared" si="19"/>
        <v>6246.3235999999924</v>
      </c>
      <c r="G228" s="8">
        <f t="shared" si="18"/>
        <v>6487.0401999999949</v>
      </c>
      <c r="H228" s="6">
        <f t="shared" si="17"/>
        <v>452</v>
      </c>
    </row>
    <row r="229" spans="1:8" x14ac:dyDescent="0.25">
      <c r="A229" s="5">
        <v>44249.636504629627</v>
      </c>
      <c r="B229" s="6">
        <v>454</v>
      </c>
      <c r="C229" s="7">
        <v>193.8</v>
      </c>
      <c r="D229" s="8">
        <f t="shared" si="15"/>
        <v>26.196666666666658</v>
      </c>
      <c r="E229" s="8">
        <f t="shared" si="16"/>
        <v>13.360299999999995</v>
      </c>
      <c r="F229" s="8">
        <f t="shared" si="19"/>
        <v>6065.5761999999977</v>
      </c>
      <c r="G229" s="8">
        <f t="shared" si="18"/>
        <v>6513.7607999999946</v>
      </c>
      <c r="H229" s="6">
        <f t="shared" si="17"/>
        <v>454</v>
      </c>
    </row>
    <row r="230" spans="1:8" x14ac:dyDescent="0.25">
      <c r="A230" s="5">
        <v>44249.63652777778</v>
      </c>
      <c r="B230" s="6">
        <v>456</v>
      </c>
      <c r="C230" s="7">
        <v>193.2</v>
      </c>
      <c r="D230" s="8">
        <f t="shared" si="15"/>
        <v>25.596666666666636</v>
      </c>
      <c r="E230" s="8">
        <f t="shared" si="16"/>
        <v>13.054299999999984</v>
      </c>
      <c r="F230" s="8">
        <f t="shared" si="19"/>
        <v>5952.7607999999927</v>
      </c>
      <c r="G230" s="8">
        <f t="shared" si="18"/>
        <v>6539.8693999999941</v>
      </c>
      <c r="H230" s="6">
        <f t="shared" si="17"/>
        <v>456</v>
      </c>
    </row>
    <row r="231" spans="1:8" x14ac:dyDescent="0.25">
      <c r="A231" s="5">
        <v>44249.636550925927</v>
      </c>
      <c r="B231" s="6">
        <v>458</v>
      </c>
      <c r="C231" s="7">
        <v>192.8</v>
      </c>
      <c r="D231" s="8">
        <f t="shared" si="15"/>
        <v>25.196666666666658</v>
      </c>
      <c r="E231" s="8">
        <f t="shared" si="16"/>
        <v>12.850299999999995</v>
      </c>
      <c r="F231" s="8">
        <f t="shared" si="19"/>
        <v>5885.437399999998</v>
      </c>
      <c r="G231" s="8">
        <f t="shared" si="18"/>
        <v>6565.5699999999943</v>
      </c>
      <c r="H231" s="6">
        <f t="shared" si="17"/>
        <v>458</v>
      </c>
    </row>
    <row r="232" spans="1:8" x14ac:dyDescent="0.25">
      <c r="A232" s="5">
        <v>44249.636574074073</v>
      </c>
      <c r="B232" s="6">
        <v>460</v>
      </c>
      <c r="C232" s="7">
        <v>192.4</v>
      </c>
      <c r="D232" s="8">
        <f t="shared" si="15"/>
        <v>24.796666666666653</v>
      </c>
      <c r="E232" s="8">
        <f t="shared" si="16"/>
        <v>12.646299999999993</v>
      </c>
      <c r="F232" s="8">
        <f t="shared" si="19"/>
        <v>5817.297999999997</v>
      </c>
      <c r="G232" s="8">
        <f t="shared" si="18"/>
        <v>6590.862599999994</v>
      </c>
      <c r="H232" s="6">
        <f t="shared" si="17"/>
        <v>460</v>
      </c>
    </row>
    <row r="233" spans="1:8" x14ac:dyDescent="0.25">
      <c r="A233" s="5">
        <v>44249.636597222219</v>
      </c>
      <c r="B233" s="6">
        <v>462</v>
      </c>
      <c r="C233" s="7">
        <v>192.2</v>
      </c>
      <c r="D233" s="8">
        <f t="shared" si="15"/>
        <v>24.596666666666636</v>
      </c>
      <c r="E233" s="8">
        <f t="shared" si="16"/>
        <v>12.544299999999984</v>
      </c>
      <c r="F233" s="8">
        <f t="shared" si="19"/>
        <v>5795.4665999999925</v>
      </c>
      <c r="G233" s="8">
        <f t="shared" si="18"/>
        <v>6615.9511999999941</v>
      </c>
      <c r="H233" s="6">
        <f t="shared" si="17"/>
        <v>462</v>
      </c>
    </row>
    <row r="234" spans="1:8" x14ac:dyDescent="0.25">
      <c r="A234" s="5">
        <v>44249.636620370373</v>
      </c>
      <c r="B234" s="6">
        <v>464</v>
      </c>
      <c r="C234" s="7">
        <v>191.9</v>
      </c>
      <c r="D234" s="8">
        <f t="shared" si="15"/>
        <v>24.296666666666653</v>
      </c>
      <c r="E234" s="8">
        <f t="shared" si="16"/>
        <v>12.391299999999992</v>
      </c>
      <c r="F234" s="8">
        <f t="shared" si="19"/>
        <v>5749.563199999996</v>
      </c>
      <c r="G234" s="8">
        <f t="shared" si="18"/>
        <v>6640.7337999999936</v>
      </c>
      <c r="H234" s="6">
        <f t="shared" si="17"/>
        <v>464</v>
      </c>
    </row>
    <row r="235" spans="1:8" x14ac:dyDescent="0.25">
      <c r="A235" s="5">
        <v>44249.636643518519</v>
      </c>
      <c r="B235" s="6">
        <v>466</v>
      </c>
      <c r="C235" s="7">
        <v>191.4</v>
      </c>
      <c r="D235" s="8">
        <f t="shared" si="15"/>
        <v>23.796666666666653</v>
      </c>
      <c r="E235" s="8">
        <f t="shared" si="16"/>
        <v>12.136299999999993</v>
      </c>
      <c r="F235" s="8">
        <f t="shared" si="19"/>
        <v>5655.5157999999965</v>
      </c>
      <c r="G235" s="8">
        <f t="shared" si="18"/>
        <v>6665.0063999999938</v>
      </c>
      <c r="H235" s="6">
        <f t="shared" si="17"/>
        <v>466</v>
      </c>
    </row>
    <row r="236" spans="1:8" x14ac:dyDescent="0.25">
      <c r="A236" s="5">
        <v>44249.636666666665</v>
      </c>
      <c r="B236" s="6">
        <v>468</v>
      </c>
      <c r="C236" s="7">
        <v>191</v>
      </c>
      <c r="D236" s="8">
        <f t="shared" si="15"/>
        <v>23.396666666666647</v>
      </c>
      <c r="E236" s="8">
        <f t="shared" si="16"/>
        <v>11.932299999999991</v>
      </c>
      <c r="F236" s="8">
        <f t="shared" si="19"/>
        <v>5584.3163999999961</v>
      </c>
      <c r="G236" s="8">
        <f t="shared" si="18"/>
        <v>6688.8709999999937</v>
      </c>
      <c r="H236" s="6">
        <f t="shared" si="17"/>
        <v>468</v>
      </c>
    </row>
    <row r="237" spans="1:8" x14ac:dyDescent="0.25">
      <c r="A237" s="5">
        <v>44249.636689814812</v>
      </c>
      <c r="B237" s="6">
        <v>470</v>
      </c>
      <c r="C237" s="7">
        <v>190.4</v>
      </c>
      <c r="D237" s="8">
        <f t="shared" si="15"/>
        <v>22.796666666666653</v>
      </c>
      <c r="E237" s="8">
        <f t="shared" si="16"/>
        <v>11.626299999999993</v>
      </c>
      <c r="F237" s="8">
        <f t="shared" si="19"/>
        <v>5464.3609999999971</v>
      </c>
      <c r="G237" s="8">
        <f t="shared" si="18"/>
        <v>6712.1235999999935</v>
      </c>
      <c r="H237" s="6">
        <f t="shared" si="17"/>
        <v>470</v>
      </c>
    </row>
    <row r="238" spans="1:8" x14ac:dyDescent="0.25">
      <c r="A238" s="5">
        <v>44249.636712962965</v>
      </c>
      <c r="B238" s="6">
        <v>472</v>
      </c>
      <c r="C238" s="7">
        <v>189.9</v>
      </c>
      <c r="D238" s="8">
        <f t="shared" si="15"/>
        <v>22.296666666666653</v>
      </c>
      <c r="E238" s="8">
        <f t="shared" si="16"/>
        <v>11.371299999999993</v>
      </c>
      <c r="F238" s="8">
        <f t="shared" si="19"/>
        <v>5367.2535999999964</v>
      </c>
      <c r="G238" s="8">
        <f t="shared" si="18"/>
        <v>6734.8661999999931</v>
      </c>
      <c r="H238" s="6">
        <f t="shared" si="17"/>
        <v>472</v>
      </c>
    </row>
    <row r="239" spans="1:8" x14ac:dyDescent="0.25">
      <c r="A239" s="5">
        <v>44249.636736111112</v>
      </c>
      <c r="B239" s="6">
        <v>474</v>
      </c>
      <c r="C239" s="7">
        <v>189.5</v>
      </c>
      <c r="D239" s="8">
        <f t="shared" si="15"/>
        <v>21.896666666666647</v>
      </c>
      <c r="E239" s="8">
        <f t="shared" si="16"/>
        <v>11.16729999999999</v>
      </c>
      <c r="F239" s="8">
        <f t="shared" si="19"/>
        <v>5293.3001999999951</v>
      </c>
      <c r="G239" s="8">
        <f t="shared" si="18"/>
        <v>6757.2007999999933</v>
      </c>
      <c r="H239" s="6">
        <f t="shared" si="17"/>
        <v>474</v>
      </c>
    </row>
    <row r="240" spans="1:8" x14ac:dyDescent="0.25">
      <c r="A240" s="5">
        <v>44249.636759259258</v>
      </c>
      <c r="B240" s="6">
        <v>476</v>
      </c>
      <c r="C240" s="7">
        <v>189.3</v>
      </c>
      <c r="D240" s="8">
        <f t="shared" si="15"/>
        <v>21.696666666666658</v>
      </c>
      <c r="E240" s="8">
        <f t="shared" si="16"/>
        <v>11.065299999999995</v>
      </c>
      <c r="F240" s="8">
        <f t="shared" si="19"/>
        <v>5267.0827999999974</v>
      </c>
      <c r="G240" s="8">
        <f t="shared" si="18"/>
        <v>6779.3313999999937</v>
      </c>
      <c r="H240" s="6">
        <f t="shared" si="17"/>
        <v>476</v>
      </c>
    </row>
    <row r="241" spans="1:8" x14ac:dyDescent="0.25">
      <c r="A241" s="5">
        <v>44249.636782407404</v>
      </c>
      <c r="B241" s="6">
        <v>478</v>
      </c>
      <c r="C241" s="7">
        <v>189.2</v>
      </c>
      <c r="D241" s="8">
        <f t="shared" si="15"/>
        <v>21.596666666666636</v>
      </c>
      <c r="E241" s="8">
        <f t="shared" si="16"/>
        <v>11.014299999999984</v>
      </c>
      <c r="F241" s="8">
        <f t="shared" si="19"/>
        <v>5264.8353999999927</v>
      </c>
      <c r="G241" s="8">
        <f t="shared" si="18"/>
        <v>6801.3599999999933</v>
      </c>
      <c r="H241" s="6">
        <f t="shared" si="17"/>
        <v>478</v>
      </c>
    </row>
    <row r="242" spans="1:8" x14ac:dyDescent="0.25">
      <c r="A242" s="5">
        <v>44249.636805555558</v>
      </c>
      <c r="B242" s="6">
        <v>480</v>
      </c>
      <c r="C242" s="7">
        <v>188.8</v>
      </c>
      <c r="D242" s="8">
        <f t="shared" si="15"/>
        <v>21.196666666666658</v>
      </c>
      <c r="E242" s="8">
        <f t="shared" si="16"/>
        <v>10.810299999999996</v>
      </c>
      <c r="F242" s="8">
        <f t="shared" si="19"/>
        <v>5188.9439999999986</v>
      </c>
      <c r="G242" s="8">
        <f t="shared" si="18"/>
        <v>6822.9805999999935</v>
      </c>
      <c r="H242" s="6">
        <f t="shared" si="17"/>
        <v>480</v>
      </c>
    </row>
    <row r="243" spans="1:8" x14ac:dyDescent="0.25">
      <c r="A243" s="5">
        <v>44249.636828703704</v>
      </c>
      <c r="B243" s="6">
        <v>482</v>
      </c>
      <c r="C243" s="7">
        <v>188.4</v>
      </c>
      <c r="D243" s="8">
        <f t="shared" si="15"/>
        <v>20.796666666666653</v>
      </c>
      <c r="E243" s="8">
        <f t="shared" si="16"/>
        <v>10.606299999999994</v>
      </c>
      <c r="F243" s="8">
        <f t="shared" si="19"/>
        <v>5112.2365999999975</v>
      </c>
      <c r="G243" s="8">
        <f t="shared" si="18"/>
        <v>6844.1931999999933</v>
      </c>
      <c r="H243" s="6">
        <f t="shared" si="17"/>
        <v>482</v>
      </c>
    </row>
    <row r="244" spans="1:8" x14ac:dyDescent="0.25">
      <c r="A244" s="5">
        <v>44249.63685185185</v>
      </c>
      <c r="B244" s="6">
        <v>484</v>
      </c>
      <c r="C244" s="7">
        <v>187.9</v>
      </c>
      <c r="D244" s="8">
        <f t="shared" si="15"/>
        <v>20.296666666666653</v>
      </c>
      <c r="E244" s="8">
        <f t="shared" si="16"/>
        <v>10.351299999999993</v>
      </c>
      <c r="F244" s="8">
        <f t="shared" si="19"/>
        <v>5010.0291999999963</v>
      </c>
      <c r="G244" s="8">
        <f t="shared" si="18"/>
        <v>6864.895799999993</v>
      </c>
      <c r="H244" s="6">
        <f t="shared" si="17"/>
        <v>484</v>
      </c>
    </row>
    <row r="245" spans="1:8" x14ac:dyDescent="0.25">
      <c r="A245" s="5">
        <v>44249.636874999997</v>
      </c>
      <c r="B245" s="6">
        <v>486</v>
      </c>
      <c r="C245" s="7">
        <v>187.3</v>
      </c>
      <c r="D245" s="8">
        <f t="shared" si="15"/>
        <v>19.696666666666658</v>
      </c>
      <c r="E245" s="8">
        <f t="shared" si="16"/>
        <v>10.045299999999996</v>
      </c>
      <c r="F245" s="8">
        <f t="shared" si="19"/>
        <v>4882.0157999999983</v>
      </c>
      <c r="G245" s="8">
        <f t="shared" si="18"/>
        <v>6884.9863999999925</v>
      </c>
      <c r="H245" s="6">
        <f t="shared" si="17"/>
        <v>486</v>
      </c>
    </row>
    <row r="246" spans="1:8" x14ac:dyDescent="0.25">
      <c r="A246" s="5">
        <v>44249.63689814815</v>
      </c>
      <c r="B246" s="6">
        <v>488</v>
      </c>
      <c r="C246" s="7">
        <v>186.9</v>
      </c>
      <c r="D246" s="8">
        <f t="shared" si="15"/>
        <v>19.296666666666653</v>
      </c>
      <c r="E246" s="8">
        <f t="shared" si="16"/>
        <v>9.8412999999999933</v>
      </c>
      <c r="F246" s="8">
        <f t="shared" si="19"/>
        <v>4802.5543999999963</v>
      </c>
      <c r="G246" s="8">
        <f t="shared" si="18"/>
        <v>6904.6689999999926</v>
      </c>
      <c r="H246" s="6">
        <f t="shared" si="17"/>
        <v>488</v>
      </c>
    </row>
    <row r="247" spans="1:8" x14ac:dyDescent="0.25">
      <c r="A247" s="5">
        <v>44249.636921296296</v>
      </c>
      <c r="B247" s="6">
        <v>490</v>
      </c>
      <c r="C247" s="7">
        <v>186.5</v>
      </c>
      <c r="D247" s="8">
        <f t="shared" si="15"/>
        <v>18.896666666666647</v>
      </c>
      <c r="E247" s="8">
        <f t="shared" si="16"/>
        <v>9.6372999999999909</v>
      </c>
      <c r="F247" s="8">
        <f t="shared" si="19"/>
        <v>4722.2769999999955</v>
      </c>
      <c r="G247" s="8">
        <f t="shared" si="18"/>
        <v>6923.9435999999923</v>
      </c>
      <c r="H247" s="6">
        <f t="shared" si="17"/>
        <v>490</v>
      </c>
    </row>
    <row r="248" spans="1:8" x14ac:dyDescent="0.25">
      <c r="A248" s="5">
        <v>44249.636944444443</v>
      </c>
      <c r="B248" s="6">
        <v>492</v>
      </c>
      <c r="C248" s="7">
        <v>186.3</v>
      </c>
      <c r="D248" s="8">
        <f t="shared" si="15"/>
        <v>18.696666666666658</v>
      </c>
      <c r="E248" s="8">
        <f t="shared" si="16"/>
        <v>9.5352999999999959</v>
      </c>
      <c r="F248" s="8">
        <f t="shared" si="19"/>
        <v>4691.3675999999978</v>
      </c>
      <c r="G248" s="8">
        <f t="shared" si="18"/>
        <v>6943.0141999999923</v>
      </c>
      <c r="H248" s="6">
        <f t="shared" si="17"/>
        <v>492</v>
      </c>
    </row>
    <row r="249" spans="1:8" x14ac:dyDescent="0.25">
      <c r="A249" s="5">
        <v>44249.636967592596</v>
      </c>
      <c r="B249" s="6">
        <v>494</v>
      </c>
      <c r="C249" s="7">
        <v>185.9</v>
      </c>
      <c r="D249" s="8">
        <f t="shared" si="15"/>
        <v>18.296666666666653</v>
      </c>
      <c r="E249" s="8">
        <f t="shared" si="16"/>
        <v>9.3312999999999935</v>
      </c>
      <c r="F249" s="8">
        <f t="shared" si="19"/>
        <v>4609.662199999997</v>
      </c>
      <c r="G249" s="8">
        <f t="shared" si="18"/>
        <v>6961.676799999992</v>
      </c>
      <c r="H249" s="6">
        <f t="shared" si="17"/>
        <v>494</v>
      </c>
    </row>
    <row r="250" spans="1:8" x14ac:dyDescent="0.25">
      <c r="A250" s="5">
        <v>44249.636990740742</v>
      </c>
      <c r="B250" s="6">
        <v>496</v>
      </c>
      <c r="C250" s="7">
        <v>185.6</v>
      </c>
      <c r="D250" s="8">
        <f t="shared" si="15"/>
        <v>17.996666666666641</v>
      </c>
      <c r="E250" s="8">
        <f t="shared" si="16"/>
        <v>9.1782999999999877</v>
      </c>
      <c r="F250" s="8">
        <f t="shared" si="19"/>
        <v>4552.436799999994</v>
      </c>
      <c r="G250" s="8">
        <f t="shared" si="18"/>
        <v>6980.0333999999921</v>
      </c>
      <c r="H250" s="6">
        <f t="shared" si="17"/>
        <v>496</v>
      </c>
    </row>
    <row r="251" spans="1:8" x14ac:dyDescent="0.25">
      <c r="A251" s="5">
        <v>44249.637013888889</v>
      </c>
      <c r="B251" s="6">
        <v>498</v>
      </c>
      <c r="C251" s="7">
        <v>185.4</v>
      </c>
      <c r="D251" s="8">
        <f t="shared" si="15"/>
        <v>17.796666666666653</v>
      </c>
      <c r="E251" s="8">
        <f t="shared" si="16"/>
        <v>9.0762999999999927</v>
      </c>
      <c r="F251" s="8">
        <f t="shared" si="19"/>
        <v>4519.9973999999966</v>
      </c>
      <c r="G251" s="8">
        <f t="shared" si="18"/>
        <v>6998.1859999999924</v>
      </c>
      <c r="H251" s="6">
        <f t="shared" si="17"/>
        <v>498</v>
      </c>
    </row>
    <row r="252" spans="1:8" x14ac:dyDescent="0.25">
      <c r="A252" s="5">
        <v>44249.637037037035</v>
      </c>
      <c r="B252" s="6">
        <v>500</v>
      </c>
      <c r="C252" s="7">
        <v>184.9</v>
      </c>
      <c r="D252" s="8">
        <f t="shared" si="15"/>
        <v>17.296666666666653</v>
      </c>
      <c r="E252" s="8">
        <f t="shared" si="16"/>
        <v>8.8212999999999937</v>
      </c>
      <c r="F252" s="8">
        <f t="shared" si="19"/>
        <v>4410.6499999999969</v>
      </c>
      <c r="G252" s="8">
        <f t="shared" si="18"/>
        <v>7015.8285999999925</v>
      </c>
      <c r="H252" s="6">
        <f t="shared" si="17"/>
        <v>500</v>
      </c>
    </row>
    <row r="253" spans="1:8" x14ac:dyDescent="0.25">
      <c r="A253" s="5">
        <v>44249.637060185189</v>
      </c>
      <c r="B253" s="6">
        <v>502</v>
      </c>
      <c r="C253" s="7">
        <v>184.6</v>
      </c>
      <c r="D253" s="8">
        <f t="shared" si="15"/>
        <v>16.996666666666641</v>
      </c>
      <c r="E253" s="8">
        <f t="shared" si="16"/>
        <v>8.6682999999999879</v>
      </c>
      <c r="F253" s="8">
        <f t="shared" si="19"/>
        <v>4351.4865999999938</v>
      </c>
      <c r="G253" s="8">
        <f t="shared" si="18"/>
        <v>7033.1651999999922</v>
      </c>
      <c r="H253" s="6">
        <f t="shared" si="17"/>
        <v>502</v>
      </c>
    </row>
    <row r="254" spans="1:8" x14ac:dyDescent="0.25">
      <c r="A254" s="5">
        <v>44249.637083333335</v>
      </c>
      <c r="B254" s="6">
        <v>504</v>
      </c>
      <c r="C254" s="7">
        <v>184.4</v>
      </c>
      <c r="D254" s="8">
        <f t="shared" si="15"/>
        <v>16.796666666666653</v>
      </c>
      <c r="E254" s="8">
        <f t="shared" si="16"/>
        <v>8.5662999999999929</v>
      </c>
      <c r="F254" s="8">
        <f t="shared" si="19"/>
        <v>4317.4151999999967</v>
      </c>
      <c r="G254" s="8">
        <f t="shared" si="18"/>
        <v>7050.2977999999921</v>
      </c>
      <c r="H254" s="6">
        <f t="shared" si="17"/>
        <v>504</v>
      </c>
    </row>
    <row r="255" spans="1:8" x14ac:dyDescent="0.25">
      <c r="A255" s="5">
        <v>44249.637106481481</v>
      </c>
      <c r="B255" s="6">
        <v>506</v>
      </c>
      <c r="C255" s="7">
        <v>184.3</v>
      </c>
      <c r="D255" s="8">
        <f t="shared" si="15"/>
        <v>16.696666666666658</v>
      </c>
      <c r="E255" s="8">
        <f t="shared" si="16"/>
        <v>8.5152999999999963</v>
      </c>
      <c r="F255" s="8">
        <f t="shared" si="19"/>
        <v>4308.741799999998</v>
      </c>
      <c r="G255" s="8">
        <f t="shared" si="18"/>
        <v>7067.3283999999921</v>
      </c>
      <c r="H255" s="6">
        <f t="shared" si="17"/>
        <v>506</v>
      </c>
    </row>
    <row r="256" spans="1:8" x14ac:dyDescent="0.25">
      <c r="A256" s="5">
        <v>44249.637129629627</v>
      </c>
      <c r="B256" s="6">
        <v>508</v>
      </c>
      <c r="C256" s="7">
        <v>184.2</v>
      </c>
      <c r="D256" s="8">
        <f t="shared" si="15"/>
        <v>16.596666666666636</v>
      </c>
      <c r="E256" s="8">
        <f t="shared" si="16"/>
        <v>8.4642999999999837</v>
      </c>
      <c r="F256" s="8">
        <f t="shared" si="19"/>
        <v>4299.8643999999913</v>
      </c>
      <c r="G256" s="8">
        <f t="shared" si="18"/>
        <v>7084.2569999999923</v>
      </c>
      <c r="H256" s="6">
        <f t="shared" si="17"/>
        <v>508</v>
      </c>
    </row>
    <row r="257" spans="1:8" x14ac:dyDescent="0.25">
      <c r="A257" s="5">
        <v>44249.637152777781</v>
      </c>
      <c r="B257" s="6">
        <v>510</v>
      </c>
      <c r="C257" s="7">
        <v>183.5</v>
      </c>
      <c r="D257" s="8">
        <f t="shared" si="15"/>
        <v>15.896666666666647</v>
      </c>
      <c r="E257" s="8">
        <f t="shared" si="16"/>
        <v>8.1072999999999897</v>
      </c>
      <c r="F257" s="8">
        <f t="shared" si="19"/>
        <v>4134.7229999999945</v>
      </c>
      <c r="G257" s="8">
        <f t="shared" si="18"/>
        <v>7100.4715999999926</v>
      </c>
      <c r="H257" s="6">
        <f t="shared" si="17"/>
        <v>510</v>
      </c>
    </row>
    <row r="258" spans="1:8" x14ac:dyDescent="0.25">
      <c r="A258" s="5">
        <v>44249.637175925927</v>
      </c>
      <c r="B258" s="6">
        <v>512</v>
      </c>
      <c r="C258" s="7">
        <v>183.3</v>
      </c>
      <c r="D258" s="8">
        <f t="shared" si="15"/>
        <v>15.696666666666658</v>
      </c>
      <c r="E258" s="8">
        <f t="shared" si="16"/>
        <v>8.0052999999999965</v>
      </c>
      <c r="F258" s="8">
        <f t="shared" si="19"/>
        <v>4098.7135999999982</v>
      </c>
      <c r="G258" s="8">
        <f t="shared" si="18"/>
        <v>7116.4821999999922</v>
      </c>
      <c r="H258" s="6">
        <f t="shared" si="17"/>
        <v>512</v>
      </c>
    </row>
    <row r="259" spans="1:8" x14ac:dyDescent="0.25">
      <c r="A259" s="5">
        <v>44249.637199074074</v>
      </c>
      <c r="B259" s="6">
        <v>514</v>
      </c>
      <c r="C259" s="7">
        <v>183</v>
      </c>
      <c r="D259" s="8">
        <f t="shared" ref="D259:D322" si="20">C259-AVERAGE($C$2:$C$31)</f>
        <v>15.396666666666647</v>
      </c>
      <c r="E259" s="8">
        <f t="shared" ref="E259:E322" si="21">D259*0.51</f>
        <v>7.8522999999999898</v>
      </c>
      <c r="F259" s="8">
        <f t="shared" si="19"/>
        <v>4036.0821999999948</v>
      </c>
      <c r="G259" s="8">
        <f t="shared" si="18"/>
        <v>7132.1867999999922</v>
      </c>
      <c r="H259" s="6">
        <f t="shared" ref="H259:H322" si="22">B259</f>
        <v>514</v>
      </c>
    </row>
    <row r="260" spans="1:8" x14ac:dyDescent="0.25">
      <c r="A260" s="5">
        <v>44249.637222106481</v>
      </c>
      <c r="B260" s="6">
        <v>516</v>
      </c>
      <c r="C260" s="7">
        <v>182.85479841570827</v>
      </c>
      <c r="D260" s="8">
        <f t="shared" si="20"/>
        <v>15.251465082374921</v>
      </c>
      <c r="E260" s="8">
        <f t="shared" si="21"/>
        <v>7.77824719201121</v>
      </c>
      <c r="F260" s="8">
        <f t="shared" si="19"/>
        <v>4013.5755510777844</v>
      </c>
      <c r="G260" s="8">
        <f t="shared" ref="G260:G323" si="23">G259+E260*2</f>
        <v>7147.7432943840149</v>
      </c>
      <c r="H260" s="6">
        <f t="shared" si="22"/>
        <v>516</v>
      </c>
    </row>
    <row r="261" spans="1:8" x14ac:dyDescent="0.25">
      <c r="A261" s="5">
        <v>44249.637245196762</v>
      </c>
      <c r="B261" s="6">
        <v>518</v>
      </c>
      <c r="C261" s="7">
        <v>182.40703112037465</v>
      </c>
      <c r="D261" s="8">
        <f t="shared" si="20"/>
        <v>14.803697787041301</v>
      </c>
      <c r="E261" s="8">
        <f t="shared" si="21"/>
        <v>7.5498858713910639</v>
      </c>
      <c r="F261" s="8">
        <f t="shared" si="19"/>
        <v>3910.8408813805713</v>
      </c>
      <c r="G261" s="8">
        <f t="shared" si="23"/>
        <v>7162.8430661267967</v>
      </c>
      <c r="H261" s="6">
        <f t="shared" si="22"/>
        <v>518</v>
      </c>
    </row>
    <row r="262" spans="1:8" x14ac:dyDescent="0.25">
      <c r="A262" s="5">
        <v>44249.637268287035</v>
      </c>
      <c r="B262" s="6">
        <v>520</v>
      </c>
      <c r="C262" s="7">
        <v>181.84691916643712</v>
      </c>
      <c r="D262" s="8">
        <f t="shared" si="20"/>
        <v>14.243585833103765</v>
      </c>
      <c r="E262" s="8">
        <f t="shared" si="21"/>
        <v>7.2642287748829206</v>
      </c>
      <c r="F262" s="8">
        <f t="shared" ref="F262:F325" si="24">E262*B262</f>
        <v>3777.3989629391185</v>
      </c>
      <c r="G262" s="8">
        <f t="shared" si="23"/>
        <v>7177.3715236765629</v>
      </c>
      <c r="H262" s="6">
        <f t="shared" si="22"/>
        <v>520</v>
      </c>
    </row>
    <row r="263" spans="1:8" x14ac:dyDescent="0.25">
      <c r="A263" s="5">
        <v>44249.637291377316</v>
      </c>
      <c r="B263" s="6">
        <v>522</v>
      </c>
      <c r="C263" s="7">
        <v>180.96290736004394</v>
      </c>
      <c r="D263" s="8">
        <f t="shared" si="20"/>
        <v>13.35957402671059</v>
      </c>
      <c r="E263" s="8">
        <f t="shared" si="21"/>
        <v>6.8133827536224008</v>
      </c>
      <c r="F263" s="8">
        <f t="shared" si="24"/>
        <v>3556.5857973908933</v>
      </c>
      <c r="G263" s="8">
        <f t="shared" si="23"/>
        <v>7190.9982891838081</v>
      </c>
      <c r="H263" s="6">
        <f t="shared" si="22"/>
        <v>522</v>
      </c>
    </row>
    <row r="264" spans="1:8" x14ac:dyDescent="0.25">
      <c r="A264" s="5">
        <v>44249.637314467589</v>
      </c>
      <c r="B264" s="6">
        <v>524</v>
      </c>
      <c r="C264" s="7">
        <v>180.70103555123984</v>
      </c>
      <c r="D264" s="8">
        <f t="shared" si="20"/>
        <v>13.097702217906487</v>
      </c>
      <c r="E264" s="8">
        <f t="shared" si="21"/>
        <v>6.6798281311323091</v>
      </c>
      <c r="F264" s="8">
        <f t="shared" si="24"/>
        <v>3500.2299407133301</v>
      </c>
      <c r="G264" s="8">
        <f t="shared" si="23"/>
        <v>7204.3579454460723</v>
      </c>
      <c r="H264" s="6">
        <f t="shared" si="22"/>
        <v>524</v>
      </c>
    </row>
    <row r="265" spans="1:8" x14ac:dyDescent="0.25">
      <c r="A265" s="5">
        <v>44249.63733755787</v>
      </c>
      <c r="B265" s="6">
        <v>526</v>
      </c>
      <c r="C265" s="7">
        <v>180.21525029977857</v>
      </c>
      <c r="D265" s="8">
        <f t="shared" si="20"/>
        <v>12.611916966445222</v>
      </c>
      <c r="E265" s="8">
        <f t="shared" si="21"/>
        <v>6.4320776528870631</v>
      </c>
      <c r="F265" s="8">
        <f t="shared" si="24"/>
        <v>3383.2728454185954</v>
      </c>
      <c r="G265" s="8">
        <f t="shared" si="23"/>
        <v>7217.2221007518465</v>
      </c>
      <c r="H265" s="6">
        <f t="shared" si="22"/>
        <v>526</v>
      </c>
    </row>
    <row r="266" spans="1:8" x14ac:dyDescent="0.25">
      <c r="A266" s="5">
        <v>44249.63736064815</v>
      </c>
      <c r="B266" s="6">
        <v>528</v>
      </c>
      <c r="C266" s="7">
        <v>179.39184733314704</v>
      </c>
      <c r="D266" s="8">
        <f t="shared" si="20"/>
        <v>11.788513999813688</v>
      </c>
      <c r="E266" s="8">
        <f t="shared" si="21"/>
        <v>6.0121421399049808</v>
      </c>
      <c r="F266" s="8">
        <f t="shared" si="24"/>
        <v>3174.4110498698301</v>
      </c>
      <c r="G266" s="8">
        <f t="shared" si="23"/>
        <v>7229.2463850316562</v>
      </c>
      <c r="H266" s="6">
        <f t="shared" si="22"/>
        <v>528</v>
      </c>
    </row>
    <row r="267" spans="1:8" x14ac:dyDescent="0.25">
      <c r="A267" s="5">
        <v>44249.637383738424</v>
      </c>
      <c r="B267" s="6">
        <v>530</v>
      </c>
      <c r="C267" s="7">
        <v>179.9958674430201</v>
      </c>
      <c r="D267" s="8">
        <f t="shared" si="20"/>
        <v>12.39253410968675</v>
      </c>
      <c r="E267" s="8">
        <f t="shared" si="21"/>
        <v>6.3201923959402428</v>
      </c>
      <c r="F267" s="8">
        <f t="shared" si="24"/>
        <v>3349.7019698483286</v>
      </c>
      <c r="G267" s="8">
        <f t="shared" si="23"/>
        <v>7241.8867698235372</v>
      </c>
      <c r="H267" s="6">
        <f t="shared" si="22"/>
        <v>530</v>
      </c>
    </row>
    <row r="268" spans="1:8" x14ac:dyDescent="0.25">
      <c r="A268" s="5">
        <v>44249.637406828704</v>
      </c>
      <c r="B268" s="6">
        <v>532</v>
      </c>
      <c r="C268" s="7">
        <v>179.67333555943185</v>
      </c>
      <c r="D268" s="8">
        <f t="shared" si="20"/>
        <v>12.070002226098495</v>
      </c>
      <c r="E268" s="8">
        <f t="shared" si="21"/>
        <v>6.1557011353102329</v>
      </c>
      <c r="F268" s="8">
        <f t="shared" si="24"/>
        <v>3274.8330039850439</v>
      </c>
      <c r="G268" s="8">
        <f t="shared" si="23"/>
        <v>7254.1981720941576</v>
      </c>
      <c r="H268" s="6">
        <f t="shared" si="22"/>
        <v>532</v>
      </c>
    </row>
    <row r="269" spans="1:8" x14ac:dyDescent="0.25">
      <c r="A269" s="5">
        <v>44249.637429918985</v>
      </c>
      <c r="B269" s="6">
        <v>534</v>
      </c>
      <c r="C269" s="7">
        <v>178.73904006144051</v>
      </c>
      <c r="D269" s="8">
        <f t="shared" si="20"/>
        <v>11.135706728107152</v>
      </c>
      <c r="E269" s="8">
        <f t="shared" si="21"/>
        <v>5.6792104313346474</v>
      </c>
      <c r="F269" s="8">
        <f t="shared" si="24"/>
        <v>3032.6983703327019</v>
      </c>
      <c r="G269" s="8">
        <f t="shared" si="23"/>
        <v>7265.5565929568265</v>
      </c>
      <c r="H269" s="6">
        <f t="shared" si="22"/>
        <v>534</v>
      </c>
    </row>
    <row r="270" spans="1:8" x14ac:dyDescent="0.25">
      <c r="A270" s="5">
        <v>44249.637453009258</v>
      </c>
      <c r="B270" s="6">
        <v>536</v>
      </c>
      <c r="C270" s="7">
        <v>177.7057430496738</v>
      </c>
      <c r="D270" s="8">
        <f t="shared" si="20"/>
        <v>10.102409716340446</v>
      </c>
      <c r="E270" s="8">
        <f t="shared" si="21"/>
        <v>5.1522289553336273</v>
      </c>
      <c r="F270" s="8">
        <f t="shared" si="24"/>
        <v>2761.5947200588244</v>
      </c>
      <c r="G270" s="8">
        <f t="shared" si="23"/>
        <v>7275.8610508674938</v>
      </c>
      <c r="H270" s="6">
        <f t="shared" si="22"/>
        <v>536</v>
      </c>
    </row>
    <row r="271" spans="1:8" x14ac:dyDescent="0.25">
      <c r="A271" s="5">
        <v>44249.637476099539</v>
      </c>
      <c r="B271" s="6">
        <v>538</v>
      </c>
      <c r="C271" s="7">
        <v>177.28957337830201</v>
      </c>
      <c r="D271" s="8">
        <f t="shared" si="20"/>
        <v>9.6862400449686561</v>
      </c>
      <c r="E271" s="8">
        <f t="shared" si="21"/>
        <v>4.9399824229340146</v>
      </c>
      <c r="F271" s="8">
        <f t="shared" si="24"/>
        <v>2657.7105435384997</v>
      </c>
      <c r="G271" s="8">
        <f t="shared" si="23"/>
        <v>7285.7410157133618</v>
      </c>
      <c r="H271" s="6">
        <f t="shared" si="22"/>
        <v>538</v>
      </c>
    </row>
    <row r="272" spans="1:8" x14ac:dyDescent="0.25">
      <c r="A272" s="5">
        <v>44249.637499189812</v>
      </c>
      <c r="B272" s="6">
        <v>540</v>
      </c>
      <c r="C272" s="7">
        <v>177.32438810147477</v>
      </c>
      <c r="D272" s="8">
        <f t="shared" si="20"/>
        <v>9.7210547681414141</v>
      </c>
      <c r="E272" s="8">
        <f t="shared" si="21"/>
        <v>4.9577379317521215</v>
      </c>
      <c r="F272" s="8">
        <f t="shared" si="24"/>
        <v>2677.1784831461455</v>
      </c>
      <c r="G272" s="8">
        <f t="shared" si="23"/>
        <v>7295.6564915768658</v>
      </c>
      <c r="H272" s="6">
        <f t="shared" si="22"/>
        <v>540</v>
      </c>
    </row>
    <row r="273" spans="1:8" x14ac:dyDescent="0.25">
      <c r="A273" s="5">
        <v>44249.637522280093</v>
      </c>
      <c r="B273" s="6">
        <v>542</v>
      </c>
      <c r="C273" s="7">
        <v>177.3805892540048</v>
      </c>
      <c r="D273" s="8">
        <f t="shared" si="20"/>
        <v>9.7772559206714504</v>
      </c>
      <c r="E273" s="8">
        <f t="shared" si="21"/>
        <v>4.9864005195424399</v>
      </c>
      <c r="F273" s="8">
        <f t="shared" si="24"/>
        <v>2702.6290815920024</v>
      </c>
      <c r="G273" s="8">
        <f t="shared" si="23"/>
        <v>7305.6292926159504</v>
      </c>
      <c r="H273" s="6">
        <f t="shared" si="22"/>
        <v>542</v>
      </c>
    </row>
    <row r="274" spans="1:8" x14ac:dyDescent="0.25">
      <c r="A274" s="5">
        <v>44249.637545370373</v>
      </c>
      <c r="B274" s="6">
        <v>544</v>
      </c>
      <c r="C274" s="7">
        <v>176.38597373864289</v>
      </c>
      <c r="D274" s="8">
        <f t="shared" si="20"/>
        <v>8.7826404053095359</v>
      </c>
      <c r="E274" s="8">
        <f t="shared" si="21"/>
        <v>4.4791466067078636</v>
      </c>
      <c r="F274" s="8">
        <f t="shared" si="24"/>
        <v>2436.6557540490776</v>
      </c>
      <c r="G274" s="8">
        <f t="shared" si="23"/>
        <v>7314.5875858293657</v>
      </c>
      <c r="H274" s="6">
        <f t="shared" si="22"/>
        <v>544</v>
      </c>
    </row>
    <row r="275" spans="1:8" x14ac:dyDescent="0.25">
      <c r="A275" s="5">
        <v>44249.637568460646</v>
      </c>
      <c r="B275" s="6">
        <v>546</v>
      </c>
      <c r="C275" s="7">
        <v>175.86454565598001</v>
      </c>
      <c r="D275" s="8">
        <f t="shared" si="20"/>
        <v>8.2612123226466565</v>
      </c>
      <c r="E275" s="8">
        <f t="shared" si="21"/>
        <v>4.2132182845497947</v>
      </c>
      <c r="F275" s="8">
        <f t="shared" si="24"/>
        <v>2300.4171833641881</v>
      </c>
      <c r="G275" s="8">
        <f t="shared" si="23"/>
        <v>7323.0140223984654</v>
      </c>
      <c r="H275" s="6">
        <f t="shared" si="22"/>
        <v>546</v>
      </c>
    </row>
    <row r="276" spans="1:8" x14ac:dyDescent="0.25">
      <c r="A276" s="5">
        <v>44249.637591550927</v>
      </c>
      <c r="B276" s="6">
        <v>548</v>
      </c>
      <c r="C276" s="7">
        <v>176.1455239963594</v>
      </c>
      <c r="D276" s="8">
        <f t="shared" si="20"/>
        <v>8.542190663026048</v>
      </c>
      <c r="E276" s="8">
        <f t="shared" si="21"/>
        <v>4.3565172381432848</v>
      </c>
      <c r="F276" s="8">
        <f t="shared" si="24"/>
        <v>2387.37144650252</v>
      </c>
      <c r="G276" s="8">
        <f t="shared" si="23"/>
        <v>7331.7270568747517</v>
      </c>
      <c r="H276" s="6">
        <f t="shared" si="22"/>
        <v>548</v>
      </c>
    </row>
    <row r="277" spans="1:8" x14ac:dyDescent="0.25">
      <c r="A277" s="5">
        <v>44249.6376146412</v>
      </c>
      <c r="B277" s="6">
        <v>550</v>
      </c>
      <c r="C277" s="7">
        <v>175.71298682651835</v>
      </c>
      <c r="D277" s="8">
        <f t="shared" si="20"/>
        <v>8.1096534931849931</v>
      </c>
      <c r="E277" s="8">
        <f t="shared" si="21"/>
        <v>4.135923281524347</v>
      </c>
      <c r="F277" s="8">
        <f t="shared" si="24"/>
        <v>2274.7578048383907</v>
      </c>
      <c r="G277" s="8">
        <f t="shared" si="23"/>
        <v>7339.9989034378004</v>
      </c>
      <c r="H277" s="6">
        <f t="shared" si="22"/>
        <v>550</v>
      </c>
    </row>
    <row r="278" spans="1:8" x14ac:dyDescent="0.25">
      <c r="A278" s="5">
        <v>44249.637637731481</v>
      </c>
      <c r="B278" s="6">
        <v>552</v>
      </c>
      <c r="C278" s="7">
        <v>176.27322478521984</v>
      </c>
      <c r="D278" s="8">
        <f t="shared" si="20"/>
        <v>8.6698914518864854</v>
      </c>
      <c r="E278" s="8">
        <f t="shared" si="21"/>
        <v>4.4216446404621079</v>
      </c>
      <c r="F278" s="8">
        <f t="shared" si="24"/>
        <v>2440.7478415350834</v>
      </c>
      <c r="G278" s="8">
        <f t="shared" si="23"/>
        <v>7348.8421927187246</v>
      </c>
      <c r="H278" s="6">
        <f t="shared" si="22"/>
        <v>552</v>
      </c>
    </row>
    <row r="279" spans="1:8" x14ac:dyDescent="0.25">
      <c r="A279" s="5">
        <v>44249.637660821762</v>
      </c>
      <c r="B279" s="6">
        <v>554</v>
      </c>
      <c r="C279" s="7">
        <v>176.26500436463476</v>
      </c>
      <c r="D279" s="8">
        <f t="shared" si="20"/>
        <v>8.6616710313014096</v>
      </c>
      <c r="E279" s="8">
        <f t="shared" si="21"/>
        <v>4.4174522259637188</v>
      </c>
      <c r="F279" s="8">
        <f t="shared" si="24"/>
        <v>2447.2685331839002</v>
      </c>
      <c r="G279" s="8">
        <f t="shared" si="23"/>
        <v>7357.6770971706519</v>
      </c>
      <c r="H279" s="6">
        <f t="shared" si="22"/>
        <v>554</v>
      </c>
    </row>
    <row r="280" spans="1:8" x14ac:dyDescent="0.25">
      <c r="A280" s="5">
        <v>44249.637683912035</v>
      </c>
      <c r="B280" s="6">
        <v>556</v>
      </c>
      <c r="C280" s="7">
        <v>176.27709690775035</v>
      </c>
      <c r="D280" s="8">
        <f t="shared" si="20"/>
        <v>8.673763574416995</v>
      </c>
      <c r="E280" s="8">
        <f t="shared" si="21"/>
        <v>4.4236194229526671</v>
      </c>
      <c r="F280" s="8">
        <f t="shared" si="24"/>
        <v>2459.5323991616829</v>
      </c>
      <c r="G280" s="8">
        <f t="shared" si="23"/>
        <v>7366.5243360165568</v>
      </c>
      <c r="H280" s="6">
        <f t="shared" si="22"/>
        <v>556</v>
      </c>
    </row>
    <row r="281" spans="1:8" x14ac:dyDescent="0.25">
      <c r="A281" s="5">
        <v>44249.637707002315</v>
      </c>
      <c r="B281" s="6">
        <v>558</v>
      </c>
      <c r="C281" s="7">
        <v>175.90123046632044</v>
      </c>
      <c r="D281" s="8">
        <f t="shared" si="20"/>
        <v>8.2978971329870888</v>
      </c>
      <c r="E281" s="8">
        <f t="shared" si="21"/>
        <v>4.2319275378234149</v>
      </c>
      <c r="F281" s="8">
        <f t="shared" si="24"/>
        <v>2361.4155661054656</v>
      </c>
      <c r="G281" s="8">
        <f t="shared" si="23"/>
        <v>7374.988191092204</v>
      </c>
      <c r="H281" s="6">
        <f t="shared" si="22"/>
        <v>558</v>
      </c>
    </row>
    <row r="282" spans="1:8" x14ac:dyDescent="0.25">
      <c r="A282" s="5">
        <v>44249.637730092596</v>
      </c>
      <c r="B282" s="6">
        <v>560</v>
      </c>
      <c r="C282" s="7">
        <v>175.16206653488695</v>
      </c>
      <c r="D282" s="8">
        <f t="shared" si="20"/>
        <v>7.5587332015535935</v>
      </c>
      <c r="E282" s="8">
        <f t="shared" si="21"/>
        <v>3.8549539327923328</v>
      </c>
      <c r="F282" s="8">
        <f t="shared" si="24"/>
        <v>2158.7742023637065</v>
      </c>
      <c r="G282" s="8">
        <f t="shared" si="23"/>
        <v>7382.6980989577887</v>
      </c>
      <c r="H282" s="6">
        <f t="shared" si="22"/>
        <v>560</v>
      </c>
    </row>
    <row r="283" spans="1:8" x14ac:dyDescent="0.25">
      <c r="A283" s="5">
        <v>44249.637753182869</v>
      </c>
      <c r="B283" s="6">
        <v>562</v>
      </c>
      <c r="C283" s="7">
        <v>175.15020272181701</v>
      </c>
      <c r="D283" s="8">
        <f t="shared" si="20"/>
        <v>7.5468693884836568</v>
      </c>
      <c r="E283" s="8">
        <f t="shared" si="21"/>
        <v>3.848903388126665</v>
      </c>
      <c r="F283" s="8">
        <f t="shared" si="24"/>
        <v>2163.0837041271857</v>
      </c>
      <c r="G283" s="8">
        <f t="shared" si="23"/>
        <v>7390.3959057340417</v>
      </c>
      <c r="H283" s="6">
        <f t="shared" si="22"/>
        <v>562</v>
      </c>
    </row>
    <row r="284" spans="1:8" x14ac:dyDescent="0.25">
      <c r="A284" s="5">
        <v>44249.63777627315</v>
      </c>
      <c r="B284" s="6">
        <v>564</v>
      </c>
      <c r="C284" s="7">
        <v>175.83035634161683</v>
      </c>
      <c r="D284" s="8">
        <f t="shared" si="20"/>
        <v>8.2270230082834814</v>
      </c>
      <c r="E284" s="8">
        <f t="shared" si="21"/>
        <v>4.1957817342245756</v>
      </c>
      <c r="F284" s="8">
        <f t="shared" si="24"/>
        <v>2366.4208981026604</v>
      </c>
      <c r="G284" s="8">
        <f t="shared" si="23"/>
        <v>7398.7874692024907</v>
      </c>
      <c r="H284" s="6">
        <f t="shared" si="22"/>
        <v>564</v>
      </c>
    </row>
    <row r="285" spans="1:8" x14ac:dyDescent="0.25">
      <c r="A285" s="5">
        <v>44249.637799363423</v>
      </c>
      <c r="B285" s="6">
        <v>566</v>
      </c>
      <c r="C285" s="7">
        <v>176.06465532369788</v>
      </c>
      <c r="D285" s="8">
        <f t="shared" si="20"/>
        <v>8.4613219903645245</v>
      </c>
      <c r="E285" s="8">
        <f t="shared" si="21"/>
        <v>4.3152742150859078</v>
      </c>
      <c r="F285" s="8">
        <f t="shared" si="24"/>
        <v>2442.4452057386238</v>
      </c>
      <c r="G285" s="8">
        <f t="shared" si="23"/>
        <v>7407.4180176326627</v>
      </c>
      <c r="H285" s="6">
        <f t="shared" si="22"/>
        <v>566</v>
      </c>
    </row>
    <row r="286" spans="1:8" x14ac:dyDescent="0.25">
      <c r="A286" s="5">
        <v>44249.637822453704</v>
      </c>
      <c r="B286" s="6">
        <v>568</v>
      </c>
      <c r="C286" s="7">
        <v>176.74563071431814</v>
      </c>
      <c r="D286" s="8">
        <f t="shared" si="20"/>
        <v>9.1422973809847861</v>
      </c>
      <c r="E286" s="8">
        <f t="shared" si="21"/>
        <v>4.6625716643022406</v>
      </c>
      <c r="F286" s="8">
        <f t="shared" si="24"/>
        <v>2648.3407053236729</v>
      </c>
      <c r="G286" s="8">
        <f t="shared" si="23"/>
        <v>7416.7431609612668</v>
      </c>
      <c r="H286" s="6">
        <f t="shared" si="22"/>
        <v>568</v>
      </c>
    </row>
    <row r="287" spans="1:8" x14ac:dyDescent="0.25">
      <c r="A287" s="5">
        <v>44249.637845543984</v>
      </c>
      <c r="B287" s="6">
        <v>570</v>
      </c>
      <c r="C287" s="7">
        <v>176.14059876025817</v>
      </c>
      <c r="D287" s="8">
        <f t="shared" si="20"/>
        <v>8.5372654269248187</v>
      </c>
      <c r="E287" s="8">
        <f t="shared" si="21"/>
        <v>4.3540053677316575</v>
      </c>
      <c r="F287" s="8">
        <f t="shared" si="24"/>
        <v>2481.7830596070448</v>
      </c>
      <c r="G287" s="8">
        <f t="shared" si="23"/>
        <v>7425.4511716967299</v>
      </c>
      <c r="H287" s="6">
        <f t="shared" si="22"/>
        <v>570</v>
      </c>
    </row>
    <row r="288" spans="1:8" x14ac:dyDescent="0.25">
      <c r="A288" s="5">
        <v>44249.637868634258</v>
      </c>
      <c r="B288" s="6">
        <v>572</v>
      </c>
      <c r="C288" s="7">
        <v>176.09698355183744</v>
      </c>
      <c r="D288" s="8">
        <f t="shared" si="20"/>
        <v>8.4936502185040865</v>
      </c>
      <c r="E288" s="8">
        <f t="shared" si="21"/>
        <v>4.3317616114370843</v>
      </c>
      <c r="F288" s="8">
        <f t="shared" si="24"/>
        <v>2477.7676417420121</v>
      </c>
      <c r="G288" s="8">
        <f t="shared" si="23"/>
        <v>7434.1146949196045</v>
      </c>
      <c r="H288" s="6">
        <f t="shared" si="22"/>
        <v>572</v>
      </c>
    </row>
    <row r="289" spans="1:8" x14ac:dyDescent="0.25">
      <c r="A289" s="5">
        <v>44249.637891724538</v>
      </c>
      <c r="B289" s="6">
        <v>574</v>
      </c>
      <c r="C289" s="7">
        <v>176.24377944881505</v>
      </c>
      <c r="D289" s="8">
        <f t="shared" si="20"/>
        <v>8.6404461154816943</v>
      </c>
      <c r="E289" s="8">
        <f t="shared" si="21"/>
        <v>4.4066275188956645</v>
      </c>
      <c r="F289" s="8">
        <f t="shared" si="24"/>
        <v>2529.4041958461116</v>
      </c>
      <c r="G289" s="8">
        <f t="shared" si="23"/>
        <v>7442.9279499573959</v>
      </c>
      <c r="H289" s="6">
        <f t="shared" si="22"/>
        <v>574</v>
      </c>
    </row>
    <row r="290" spans="1:8" x14ac:dyDescent="0.25">
      <c r="A290" s="5">
        <v>44249.637914814812</v>
      </c>
      <c r="B290" s="6">
        <v>576</v>
      </c>
      <c r="C290" s="7">
        <v>175.26567796066192</v>
      </c>
      <c r="D290" s="8">
        <f t="shared" si="20"/>
        <v>7.6623446273285651</v>
      </c>
      <c r="E290" s="8">
        <f t="shared" si="21"/>
        <v>3.9077957599375681</v>
      </c>
      <c r="F290" s="8">
        <f t="shared" si="24"/>
        <v>2250.8903577240394</v>
      </c>
      <c r="G290" s="8">
        <f t="shared" si="23"/>
        <v>7450.7435414772708</v>
      </c>
      <c r="H290" s="6">
        <f t="shared" si="22"/>
        <v>576</v>
      </c>
    </row>
    <row r="291" spans="1:8" x14ac:dyDescent="0.25">
      <c r="A291" s="5">
        <v>44249.637937905092</v>
      </c>
      <c r="B291" s="6">
        <v>578</v>
      </c>
      <c r="C291" s="7">
        <v>174.75946468740781</v>
      </c>
      <c r="D291" s="8">
        <f t="shared" si="20"/>
        <v>7.1561313540744607</v>
      </c>
      <c r="E291" s="8">
        <f t="shared" si="21"/>
        <v>3.6496269905779748</v>
      </c>
      <c r="F291" s="8">
        <f t="shared" si="24"/>
        <v>2109.4844005540695</v>
      </c>
      <c r="G291" s="8">
        <f t="shared" si="23"/>
        <v>7458.0427954584266</v>
      </c>
      <c r="H291" s="6">
        <f t="shared" si="22"/>
        <v>578</v>
      </c>
    </row>
    <row r="292" spans="1:8" x14ac:dyDescent="0.25">
      <c r="A292" s="5">
        <v>44249.637960995373</v>
      </c>
      <c r="B292" s="6">
        <v>580</v>
      </c>
      <c r="C292" s="7">
        <v>175.42804061059971</v>
      </c>
      <c r="D292" s="8">
        <f t="shared" si="20"/>
        <v>7.8247072772663557</v>
      </c>
      <c r="E292" s="8">
        <f t="shared" si="21"/>
        <v>3.9906007114058415</v>
      </c>
      <c r="F292" s="8">
        <f t="shared" si="24"/>
        <v>2314.5484126153879</v>
      </c>
      <c r="G292" s="8">
        <f t="shared" si="23"/>
        <v>7466.0239968812384</v>
      </c>
      <c r="H292" s="6">
        <f t="shared" si="22"/>
        <v>580</v>
      </c>
    </row>
    <row r="293" spans="1:8" x14ac:dyDescent="0.25">
      <c r="A293" s="5">
        <v>44249.637984085646</v>
      </c>
      <c r="B293" s="6">
        <v>582</v>
      </c>
      <c r="C293" s="7">
        <v>175.40421245962861</v>
      </c>
      <c r="D293" s="8">
        <f t="shared" si="20"/>
        <v>7.800879126295257</v>
      </c>
      <c r="E293" s="8">
        <f t="shared" si="21"/>
        <v>3.9784483544105811</v>
      </c>
      <c r="F293" s="8">
        <f t="shared" si="24"/>
        <v>2315.4569422669583</v>
      </c>
      <c r="G293" s="8">
        <f t="shared" si="23"/>
        <v>7473.9808935900592</v>
      </c>
      <c r="H293" s="6">
        <f t="shared" si="22"/>
        <v>582</v>
      </c>
    </row>
    <row r="294" spans="1:8" x14ac:dyDescent="0.25">
      <c r="A294" s="5">
        <v>44249.638007175927</v>
      </c>
      <c r="B294" s="6">
        <v>584</v>
      </c>
      <c r="C294" s="7">
        <v>174.82667485559853</v>
      </c>
      <c r="D294" s="8">
        <f t="shared" si="20"/>
        <v>7.2233415222651729</v>
      </c>
      <c r="E294" s="8">
        <f t="shared" si="21"/>
        <v>3.683904176355238</v>
      </c>
      <c r="F294" s="8">
        <f t="shared" si="24"/>
        <v>2151.400038991459</v>
      </c>
      <c r="G294" s="8">
        <f t="shared" si="23"/>
        <v>7481.3487019427694</v>
      </c>
      <c r="H294" s="6">
        <f t="shared" si="22"/>
        <v>584</v>
      </c>
    </row>
    <row r="295" spans="1:8" x14ac:dyDescent="0.25">
      <c r="A295" s="5">
        <v>44249.6380302662</v>
      </c>
      <c r="B295" s="6">
        <v>586</v>
      </c>
      <c r="C295" s="7">
        <v>175.16215545442262</v>
      </c>
      <c r="D295" s="8">
        <f t="shared" si="20"/>
        <v>7.5588221210892641</v>
      </c>
      <c r="E295" s="8">
        <f t="shared" si="21"/>
        <v>3.854999281755525</v>
      </c>
      <c r="F295" s="8">
        <f t="shared" si="24"/>
        <v>2259.0295791087378</v>
      </c>
      <c r="G295" s="8">
        <f t="shared" si="23"/>
        <v>7489.0587005062807</v>
      </c>
      <c r="H295" s="6">
        <f t="shared" si="22"/>
        <v>586</v>
      </c>
    </row>
    <row r="296" spans="1:8" x14ac:dyDescent="0.25">
      <c r="A296" s="5">
        <v>44249.638053356481</v>
      </c>
      <c r="B296" s="6">
        <v>588</v>
      </c>
      <c r="C296" s="7">
        <v>175.35037636850734</v>
      </c>
      <c r="D296" s="8">
        <f t="shared" si="20"/>
        <v>7.7470430351739878</v>
      </c>
      <c r="E296" s="8">
        <f t="shared" si="21"/>
        <v>3.9509919479387339</v>
      </c>
      <c r="F296" s="8">
        <f t="shared" si="24"/>
        <v>2323.1832653879756</v>
      </c>
      <c r="G296" s="8">
        <f t="shared" si="23"/>
        <v>7496.9606844021582</v>
      </c>
      <c r="H296" s="6">
        <f t="shared" si="22"/>
        <v>588</v>
      </c>
    </row>
    <row r="297" spans="1:8" x14ac:dyDescent="0.25">
      <c r="A297" s="5">
        <v>44249.638076446761</v>
      </c>
      <c r="B297" s="6">
        <v>590</v>
      </c>
      <c r="C297" s="7">
        <v>175.27737988922112</v>
      </c>
      <c r="D297" s="8">
        <f t="shared" si="20"/>
        <v>7.6740465558877702</v>
      </c>
      <c r="E297" s="8">
        <f t="shared" si="21"/>
        <v>3.9137637435027628</v>
      </c>
      <c r="F297" s="8">
        <f t="shared" si="24"/>
        <v>2309.1206086666302</v>
      </c>
      <c r="G297" s="8">
        <f t="shared" si="23"/>
        <v>7504.7882118891639</v>
      </c>
      <c r="H297" s="6">
        <f t="shared" si="22"/>
        <v>590</v>
      </c>
    </row>
    <row r="298" spans="1:8" x14ac:dyDescent="0.25">
      <c r="A298" s="5">
        <v>44249.638099537035</v>
      </c>
      <c r="B298" s="6">
        <v>592</v>
      </c>
      <c r="C298" s="7">
        <v>174.38195277711199</v>
      </c>
      <c r="D298" s="8">
        <f t="shared" si="20"/>
        <v>6.7786194437786378</v>
      </c>
      <c r="E298" s="8">
        <f t="shared" si="21"/>
        <v>3.4570959163271051</v>
      </c>
      <c r="F298" s="8">
        <f t="shared" si="24"/>
        <v>2046.6007824656463</v>
      </c>
      <c r="G298" s="8">
        <f t="shared" si="23"/>
        <v>7511.702403721818</v>
      </c>
      <c r="H298" s="6">
        <f t="shared" si="22"/>
        <v>592</v>
      </c>
    </row>
    <row r="299" spans="1:8" x14ac:dyDescent="0.25">
      <c r="A299" s="5">
        <v>44249.638122627315</v>
      </c>
      <c r="B299" s="6">
        <v>594</v>
      </c>
      <c r="C299" s="7">
        <v>174.7765809815221</v>
      </c>
      <c r="D299" s="8">
        <f t="shared" si="20"/>
        <v>7.1732476481887488</v>
      </c>
      <c r="E299" s="8">
        <f t="shared" si="21"/>
        <v>3.658356300576262</v>
      </c>
      <c r="F299" s="8">
        <f t="shared" si="24"/>
        <v>2173.0636425422995</v>
      </c>
      <c r="G299" s="8">
        <f t="shared" si="23"/>
        <v>7519.0191163229701</v>
      </c>
      <c r="H299" s="6">
        <f t="shared" si="22"/>
        <v>594</v>
      </c>
    </row>
    <row r="300" spans="1:8" x14ac:dyDescent="0.25">
      <c r="A300" s="5">
        <v>44249.638145717596</v>
      </c>
      <c r="B300" s="6">
        <v>596</v>
      </c>
      <c r="C300" s="7">
        <v>174.82771024978891</v>
      </c>
      <c r="D300" s="8">
        <f t="shared" si="20"/>
        <v>7.2243769164555545</v>
      </c>
      <c r="E300" s="8">
        <f t="shared" si="21"/>
        <v>3.6844322273923327</v>
      </c>
      <c r="F300" s="8">
        <f t="shared" si="24"/>
        <v>2195.9216075258305</v>
      </c>
      <c r="G300" s="8">
        <f t="shared" si="23"/>
        <v>7526.3879807777548</v>
      </c>
      <c r="H300" s="6">
        <f t="shared" si="22"/>
        <v>596</v>
      </c>
    </row>
    <row r="301" spans="1:8" x14ac:dyDescent="0.25">
      <c r="A301" s="5">
        <v>44249.638168807869</v>
      </c>
      <c r="B301" s="6">
        <v>598</v>
      </c>
      <c r="C301" s="7">
        <v>175.35383029464677</v>
      </c>
      <c r="D301" s="8">
        <f t="shared" si="20"/>
        <v>7.7504969613134165</v>
      </c>
      <c r="E301" s="8">
        <f t="shared" si="21"/>
        <v>3.9527534502698423</v>
      </c>
      <c r="F301" s="8">
        <f t="shared" si="24"/>
        <v>2363.7465632613657</v>
      </c>
      <c r="G301" s="8">
        <f t="shared" si="23"/>
        <v>7534.2934876782947</v>
      </c>
      <c r="H301" s="6">
        <f t="shared" si="22"/>
        <v>598</v>
      </c>
    </row>
    <row r="302" spans="1:8" x14ac:dyDescent="0.25">
      <c r="A302" s="5">
        <v>44249.63819189815</v>
      </c>
      <c r="B302" s="6">
        <v>600</v>
      </c>
      <c r="C302" s="7">
        <v>174.74615787092844</v>
      </c>
      <c r="D302" s="8">
        <f t="shared" si="20"/>
        <v>7.1428245375950894</v>
      </c>
      <c r="E302" s="8">
        <f t="shared" si="21"/>
        <v>3.6428405141734959</v>
      </c>
      <c r="F302" s="8">
        <f t="shared" si="24"/>
        <v>2185.7043085040973</v>
      </c>
      <c r="G302" s="8">
        <f t="shared" si="23"/>
        <v>7541.5791687066421</v>
      </c>
      <c r="H302" s="6">
        <f t="shared" si="22"/>
        <v>600</v>
      </c>
    </row>
    <row r="303" spans="1:8" x14ac:dyDescent="0.25">
      <c r="A303" s="5">
        <v>44249.638214988423</v>
      </c>
      <c r="B303" s="6">
        <v>602</v>
      </c>
      <c r="C303" s="7">
        <v>174.82352769751844</v>
      </c>
      <c r="D303" s="8">
        <f t="shared" si="20"/>
        <v>7.2201943641850903</v>
      </c>
      <c r="E303" s="8">
        <f t="shared" si="21"/>
        <v>3.6822991257343962</v>
      </c>
      <c r="F303" s="8">
        <f t="shared" si="24"/>
        <v>2216.7440736921067</v>
      </c>
      <c r="G303" s="8">
        <f t="shared" si="23"/>
        <v>7548.9437669581112</v>
      </c>
      <c r="H303" s="6">
        <f t="shared" si="22"/>
        <v>602</v>
      </c>
    </row>
    <row r="304" spans="1:8" x14ac:dyDescent="0.25">
      <c r="A304" s="5">
        <v>44249.638238078704</v>
      </c>
      <c r="B304" s="6">
        <v>604</v>
      </c>
      <c r="C304" s="7">
        <v>174.98628559992596</v>
      </c>
      <c r="D304" s="8">
        <f t="shared" si="20"/>
        <v>7.3829522665926106</v>
      </c>
      <c r="E304" s="8">
        <f t="shared" si="21"/>
        <v>3.7653056559622313</v>
      </c>
      <c r="F304" s="8">
        <f t="shared" si="24"/>
        <v>2274.2446162011879</v>
      </c>
      <c r="G304" s="8">
        <f t="shared" si="23"/>
        <v>7556.4743782700352</v>
      </c>
      <c r="H304" s="6">
        <f t="shared" si="22"/>
        <v>604</v>
      </c>
    </row>
    <row r="305" spans="1:8" x14ac:dyDescent="0.25">
      <c r="A305" s="5">
        <v>44249.638261168984</v>
      </c>
      <c r="B305" s="6">
        <v>606</v>
      </c>
      <c r="C305" s="7">
        <v>174.57993366697866</v>
      </c>
      <c r="D305" s="8">
        <f t="shared" si="20"/>
        <v>6.9766003336453082</v>
      </c>
      <c r="E305" s="8">
        <f t="shared" si="21"/>
        <v>3.5580661701591074</v>
      </c>
      <c r="F305" s="8">
        <f t="shared" si="24"/>
        <v>2156.1880991164189</v>
      </c>
      <c r="G305" s="8">
        <f t="shared" si="23"/>
        <v>7563.5905106103537</v>
      </c>
      <c r="H305" s="6">
        <f t="shared" si="22"/>
        <v>606</v>
      </c>
    </row>
    <row r="306" spans="1:8" x14ac:dyDescent="0.25">
      <c r="A306" s="5">
        <v>44249.638284259257</v>
      </c>
      <c r="B306" s="6">
        <v>608</v>
      </c>
      <c r="C306" s="7">
        <v>175.04116007515287</v>
      </c>
      <c r="D306" s="8">
        <f t="shared" si="20"/>
        <v>7.4378267418195207</v>
      </c>
      <c r="E306" s="8">
        <f t="shared" si="21"/>
        <v>3.7932916383279558</v>
      </c>
      <c r="F306" s="8">
        <f t="shared" si="24"/>
        <v>2306.3213161033973</v>
      </c>
      <c r="G306" s="8">
        <f t="shared" si="23"/>
        <v>7571.1770938870095</v>
      </c>
      <c r="H306" s="6">
        <f t="shared" si="22"/>
        <v>608</v>
      </c>
    </row>
    <row r="307" spans="1:8" x14ac:dyDescent="0.25">
      <c r="A307" s="5">
        <v>44249.638307349538</v>
      </c>
      <c r="B307" s="6">
        <v>610</v>
      </c>
      <c r="C307" s="7">
        <v>175.49937560916507</v>
      </c>
      <c r="D307" s="8">
        <f t="shared" si="20"/>
        <v>7.8960422758317179</v>
      </c>
      <c r="E307" s="8">
        <f t="shared" si="21"/>
        <v>4.0269815606741766</v>
      </c>
      <c r="F307" s="8">
        <f t="shared" si="24"/>
        <v>2456.4587520112477</v>
      </c>
      <c r="G307" s="8">
        <f t="shared" si="23"/>
        <v>7579.2310570083582</v>
      </c>
      <c r="H307" s="6">
        <f t="shared" si="22"/>
        <v>610</v>
      </c>
    </row>
    <row r="308" spans="1:8" x14ac:dyDescent="0.25">
      <c r="A308" s="5">
        <v>44249.638330439811</v>
      </c>
      <c r="B308" s="6">
        <v>612</v>
      </c>
      <c r="C308" s="7">
        <v>174.89167316799367</v>
      </c>
      <c r="D308" s="8">
        <f t="shared" si="20"/>
        <v>7.2883398346603201</v>
      </c>
      <c r="E308" s="8">
        <f t="shared" si="21"/>
        <v>3.7170533156767633</v>
      </c>
      <c r="F308" s="8">
        <f t="shared" si="24"/>
        <v>2274.8366291941793</v>
      </c>
      <c r="G308" s="8">
        <f t="shared" si="23"/>
        <v>7586.6651636397119</v>
      </c>
      <c r="H308" s="6">
        <f t="shared" si="22"/>
        <v>612</v>
      </c>
    </row>
    <row r="309" spans="1:8" x14ac:dyDescent="0.25">
      <c r="A309" s="5">
        <v>44249.638353530092</v>
      </c>
      <c r="B309" s="6">
        <v>614</v>
      </c>
      <c r="C309" s="7">
        <v>174.58768654129187</v>
      </c>
      <c r="D309" s="8">
        <f t="shared" si="20"/>
        <v>6.9843532079585202</v>
      </c>
      <c r="E309" s="8">
        <f t="shared" si="21"/>
        <v>3.5620201360588455</v>
      </c>
      <c r="F309" s="8">
        <f t="shared" si="24"/>
        <v>2187.0803635401312</v>
      </c>
      <c r="G309" s="8">
        <f t="shared" si="23"/>
        <v>7593.7892039118296</v>
      </c>
      <c r="H309" s="6">
        <f t="shared" si="22"/>
        <v>614</v>
      </c>
    </row>
    <row r="310" spans="1:8" x14ac:dyDescent="0.25">
      <c r="A310" s="5">
        <v>44249.638376620373</v>
      </c>
      <c r="B310" s="6">
        <v>616</v>
      </c>
      <c r="C310" s="7">
        <v>173.80648606927346</v>
      </c>
      <c r="D310" s="8">
        <f t="shared" si="20"/>
        <v>6.2031527359401082</v>
      </c>
      <c r="E310" s="8">
        <f t="shared" si="21"/>
        <v>3.1636078953294553</v>
      </c>
      <c r="F310" s="8">
        <f t="shared" si="24"/>
        <v>1948.7824635229445</v>
      </c>
      <c r="G310" s="8">
        <f t="shared" si="23"/>
        <v>7600.1164197024882</v>
      </c>
      <c r="H310" s="6">
        <f t="shared" si="22"/>
        <v>616</v>
      </c>
    </row>
    <row r="311" spans="1:8" x14ac:dyDescent="0.25">
      <c r="A311" s="5">
        <v>44249.638399710646</v>
      </c>
      <c r="B311" s="6">
        <v>618</v>
      </c>
      <c r="C311" s="7">
        <v>173.03620332057835</v>
      </c>
      <c r="D311" s="8">
        <f t="shared" si="20"/>
        <v>5.4328699872449988</v>
      </c>
      <c r="E311" s="8">
        <f t="shared" si="21"/>
        <v>2.7707636934949496</v>
      </c>
      <c r="F311" s="8">
        <f t="shared" si="24"/>
        <v>1712.3319625798788</v>
      </c>
      <c r="G311" s="8">
        <f t="shared" si="23"/>
        <v>7605.6579470894785</v>
      </c>
      <c r="H311" s="6">
        <f t="shared" si="22"/>
        <v>618</v>
      </c>
    </row>
    <row r="312" spans="1:8" x14ac:dyDescent="0.25">
      <c r="A312" s="5">
        <v>44249.638422800926</v>
      </c>
      <c r="B312" s="6">
        <v>620</v>
      </c>
      <c r="C312" s="7">
        <v>172.9201194265269</v>
      </c>
      <c r="D312" s="8">
        <f t="shared" si="20"/>
        <v>5.3167860931935422</v>
      </c>
      <c r="E312" s="8">
        <f t="shared" si="21"/>
        <v>2.7115609075287064</v>
      </c>
      <c r="F312" s="8">
        <f t="shared" si="24"/>
        <v>1681.1677626677979</v>
      </c>
      <c r="G312" s="8">
        <f t="shared" si="23"/>
        <v>7611.0810689045356</v>
      </c>
      <c r="H312" s="6">
        <f t="shared" si="22"/>
        <v>620</v>
      </c>
    </row>
    <row r="313" spans="1:8" x14ac:dyDescent="0.25">
      <c r="A313" s="5">
        <v>44249.638445891207</v>
      </c>
      <c r="B313" s="6">
        <v>622</v>
      </c>
      <c r="C313" s="7">
        <v>172.0725669762995</v>
      </c>
      <c r="D313" s="8">
        <f t="shared" si="20"/>
        <v>4.4692336429661452</v>
      </c>
      <c r="E313" s="8">
        <f t="shared" si="21"/>
        <v>2.279309157912734</v>
      </c>
      <c r="F313" s="8">
        <f t="shared" si="24"/>
        <v>1417.7302962217207</v>
      </c>
      <c r="G313" s="8">
        <f t="shared" si="23"/>
        <v>7615.6396872203613</v>
      </c>
      <c r="H313" s="6">
        <f t="shared" si="22"/>
        <v>622</v>
      </c>
    </row>
    <row r="314" spans="1:8" x14ac:dyDescent="0.25">
      <c r="A314" s="5">
        <v>44249.63846898148</v>
      </c>
      <c r="B314" s="6">
        <v>624</v>
      </c>
      <c r="C314" s="7">
        <v>171.43317116975243</v>
      </c>
      <c r="D314" s="8">
        <f t="shared" si="20"/>
        <v>3.8298378364190739</v>
      </c>
      <c r="E314" s="8">
        <f t="shared" si="21"/>
        <v>1.9532172965737278</v>
      </c>
      <c r="F314" s="8">
        <f t="shared" si="24"/>
        <v>1218.8075930620062</v>
      </c>
      <c r="G314" s="8">
        <f t="shared" si="23"/>
        <v>7619.5461218135088</v>
      </c>
      <c r="H314" s="6">
        <f t="shared" si="22"/>
        <v>624</v>
      </c>
    </row>
    <row r="315" spans="1:8" x14ac:dyDescent="0.25">
      <c r="A315" s="5">
        <v>44249.638492071761</v>
      </c>
      <c r="B315" s="6">
        <v>626</v>
      </c>
      <c r="C315" s="7">
        <v>171.15186356574381</v>
      </c>
      <c r="D315" s="8">
        <f t="shared" si="20"/>
        <v>3.5485302324104566</v>
      </c>
      <c r="E315" s="8">
        <f t="shared" si="21"/>
        <v>1.8097504185293329</v>
      </c>
      <c r="F315" s="8">
        <f t="shared" si="24"/>
        <v>1132.9037619993624</v>
      </c>
      <c r="G315" s="8">
        <f t="shared" si="23"/>
        <v>7623.1656226505675</v>
      </c>
      <c r="H315" s="6">
        <f t="shared" si="22"/>
        <v>626</v>
      </c>
    </row>
    <row r="316" spans="1:8" x14ac:dyDescent="0.25">
      <c r="A316" s="5">
        <v>44249.638515162034</v>
      </c>
      <c r="B316" s="6">
        <v>628</v>
      </c>
      <c r="C316" s="7">
        <v>170.17088296259939</v>
      </c>
      <c r="D316" s="8">
        <f t="shared" si="20"/>
        <v>2.5675496292660398</v>
      </c>
      <c r="E316" s="8">
        <f t="shared" si="21"/>
        <v>1.3094503109256803</v>
      </c>
      <c r="F316" s="8">
        <f t="shared" si="24"/>
        <v>822.33479526132726</v>
      </c>
      <c r="G316" s="8">
        <f t="shared" si="23"/>
        <v>7625.7845232724185</v>
      </c>
      <c r="H316" s="6">
        <f t="shared" si="22"/>
        <v>628</v>
      </c>
    </row>
    <row r="317" spans="1:8" x14ac:dyDescent="0.25">
      <c r="A317" s="5">
        <v>44249.638538252315</v>
      </c>
      <c r="B317" s="6">
        <v>630</v>
      </c>
      <c r="C317" s="7">
        <v>170.73921056862659</v>
      </c>
      <c r="D317" s="8">
        <f t="shared" si="20"/>
        <v>3.1358772352932363</v>
      </c>
      <c r="E317" s="8">
        <f t="shared" si="21"/>
        <v>1.5992973899995506</v>
      </c>
      <c r="F317" s="8">
        <f t="shared" si="24"/>
        <v>1007.5573556997169</v>
      </c>
      <c r="G317" s="8">
        <f t="shared" si="23"/>
        <v>7628.9831180524179</v>
      </c>
      <c r="H317" s="6">
        <f t="shared" si="22"/>
        <v>630</v>
      </c>
    </row>
    <row r="318" spans="1:8" x14ac:dyDescent="0.25">
      <c r="A318" s="5">
        <v>44249.638561342595</v>
      </c>
      <c r="B318" s="6">
        <v>632</v>
      </c>
      <c r="C318" s="7">
        <v>170.51573122528455</v>
      </c>
      <c r="D318" s="8">
        <f t="shared" si="20"/>
        <v>2.9123978919512012</v>
      </c>
      <c r="E318" s="8">
        <f t="shared" si="21"/>
        <v>1.4853229248951128</v>
      </c>
      <c r="F318" s="8">
        <f t="shared" si="24"/>
        <v>938.72408853371121</v>
      </c>
      <c r="G318" s="8">
        <f t="shared" si="23"/>
        <v>7631.9537639022083</v>
      </c>
      <c r="H318" s="6">
        <f t="shared" si="22"/>
        <v>632</v>
      </c>
    </row>
    <row r="319" spans="1:8" x14ac:dyDescent="0.25">
      <c r="A319" s="5">
        <v>44249.638584432869</v>
      </c>
      <c r="B319" s="6">
        <v>634</v>
      </c>
      <c r="C319" s="7">
        <v>170.41315449155695</v>
      </c>
      <c r="D319" s="8">
        <f t="shared" si="20"/>
        <v>2.809821158223599</v>
      </c>
      <c r="E319" s="8">
        <f t="shared" si="21"/>
        <v>1.4330087906940354</v>
      </c>
      <c r="F319" s="8">
        <f t="shared" si="24"/>
        <v>908.5275733000185</v>
      </c>
      <c r="G319" s="8">
        <f t="shared" si="23"/>
        <v>7634.8197814835967</v>
      </c>
      <c r="H319" s="6">
        <f t="shared" si="22"/>
        <v>634</v>
      </c>
    </row>
    <row r="320" spans="1:8" x14ac:dyDescent="0.25">
      <c r="A320" s="5">
        <v>44249.638607523149</v>
      </c>
      <c r="B320" s="6">
        <v>636</v>
      </c>
      <c r="C320" s="7">
        <v>170.21418204429713</v>
      </c>
      <c r="D320" s="8">
        <f t="shared" si="20"/>
        <v>2.6108487109637792</v>
      </c>
      <c r="E320" s="8">
        <f t="shared" si="21"/>
        <v>1.3315328425915274</v>
      </c>
      <c r="F320" s="8">
        <f t="shared" si="24"/>
        <v>846.85488788821146</v>
      </c>
      <c r="G320" s="8">
        <f t="shared" si="23"/>
        <v>7637.4828471687797</v>
      </c>
      <c r="H320" s="6">
        <f t="shared" si="22"/>
        <v>636</v>
      </c>
    </row>
    <row r="321" spans="1:8" x14ac:dyDescent="0.25">
      <c r="A321" s="5">
        <v>44249.638630613423</v>
      </c>
      <c r="B321" s="6">
        <v>638</v>
      </c>
      <c r="C321" s="7">
        <v>170.13815051660626</v>
      </c>
      <c r="D321" s="8">
        <f t="shared" si="20"/>
        <v>2.5348171832729065</v>
      </c>
      <c r="E321" s="8">
        <f t="shared" si="21"/>
        <v>1.2927567634691823</v>
      </c>
      <c r="F321" s="8">
        <f t="shared" si="24"/>
        <v>824.77881509333838</v>
      </c>
      <c r="G321" s="8">
        <f t="shared" si="23"/>
        <v>7640.0683606957182</v>
      </c>
      <c r="H321" s="6">
        <f t="shared" si="22"/>
        <v>638</v>
      </c>
    </row>
    <row r="322" spans="1:8" x14ac:dyDescent="0.25">
      <c r="A322" s="5">
        <v>44249.638653703703</v>
      </c>
      <c r="B322" s="6">
        <v>640</v>
      </c>
      <c r="C322" s="7">
        <v>169.99676504439347</v>
      </c>
      <c r="D322" s="8">
        <f t="shared" si="20"/>
        <v>2.3934317110601171</v>
      </c>
      <c r="E322" s="8">
        <f t="shared" si="21"/>
        <v>1.2206501726406598</v>
      </c>
      <c r="F322" s="8">
        <f t="shared" si="24"/>
        <v>781.21611049002229</v>
      </c>
      <c r="G322" s="8">
        <f t="shared" si="23"/>
        <v>7642.5096610409992</v>
      </c>
      <c r="H322" s="6">
        <f t="shared" si="22"/>
        <v>640</v>
      </c>
    </row>
    <row r="323" spans="1:8" x14ac:dyDescent="0.25">
      <c r="A323" s="5">
        <v>44249.638676793984</v>
      </c>
      <c r="B323" s="6">
        <v>642</v>
      </c>
      <c r="C323" s="7">
        <v>169.4887269445218</v>
      </c>
      <c r="D323" s="8">
        <f t="shared" ref="D323:D331" si="25">C323-AVERAGE($C$2:$C$31)</f>
        <v>1.8853936111884479</v>
      </c>
      <c r="E323" s="8">
        <f t="shared" ref="E323:E331" si="26">D323*0.51</f>
        <v>0.96155074170610844</v>
      </c>
      <c r="F323" s="8">
        <f t="shared" si="24"/>
        <v>617.31557617532167</v>
      </c>
      <c r="G323" s="8">
        <f t="shared" si="23"/>
        <v>7644.4327625244114</v>
      </c>
      <c r="H323" s="6">
        <f t="shared" ref="H323:H331" si="27">B323</f>
        <v>642</v>
      </c>
    </row>
    <row r="324" spans="1:8" x14ac:dyDescent="0.25">
      <c r="A324" s="5">
        <v>44249.638699884257</v>
      </c>
      <c r="B324" s="6">
        <v>644</v>
      </c>
      <c r="C324" s="7">
        <v>168.65192964740615</v>
      </c>
      <c r="D324" s="8">
        <f t="shared" si="25"/>
        <v>1.0485963140727961</v>
      </c>
      <c r="E324" s="8">
        <f t="shared" si="26"/>
        <v>0.53478412017712595</v>
      </c>
      <c r="F324" s="8">
        <f t="shared" si="24"/>
        <v>344.40097339406913</v>
      </c>
      <c r="G324" s="8">
        <f t="shared" ref="G324:G330" si="28">G323+E324*2</f>
        <v>7645.5023307647652</v>
      </c>
      <c r="H324" s="6">
        <f t="shared" si="27"/>
        <v>644</v>
      </c>
    </row>
    <row r="325" spans="1:8" x14ac:dyDescent="0.25">
      <c r="A325" s="5">
        <v>44249.638722974538</v>
      </c>
      <c r="B325" s="6">
        <v>646</v>
      </c>
      <c r="C325" s="7">
        <v>168.87792550309823</v>
      </c>
      <c r="D325" s="8">
        <f t="shared" si="25"/>
        <v>1.2745921697648726</v>
      </c>
      <c r="E325" s="8">
        <f t="shared" si="26"/>
        <v>0.65004200658008504</v>
      </c>
      <c r="F325" s="8">
        <f t="shared" si="24"/>
        <v>419.92713625073492</v>
      </c>
      <c r="G325" s="8">
        <f t="shared" si="28"/>
        <v>7646.8024147779252</v>
      </c>
      <c r="H325" s="6">
        <f t="shared" si="27"/>
        <v>646</v>
      </c>
    </row>
    <row r="326" spans="1:8" x14ac:dyDescent="0.25">
      <c r="A326" s="5">
        <v>44249.638746064818</v>
      </c>
      <c r="B326" s="6">
        <v>648</v>
      </c>
      <c r="C326" s="7">
        <v>169.05531953211764</v>
      </c>
      <c r="D326" s="8">
        <f t="shared" si="25"/>
        <v>1.451986198784283</v>
      </c>
      <c r="E326" s="8">
        <f t="shared" si="26"/>
        <v>0.74051296137998435</v>
      </c>
      <c r="F326" s="8">
        <f t="shared" ref="F326:F331" si="29">E326*B326</f>
        <v>479.85239897422986</v>
      </c>
      <c r="G326" s="8">
        <f t="shared" si="28"/>
        <v>7648.2834407006849</v>
      </c>
      <c r="H326" s="6">
        <f t="shared" si="27"/>
        <v>648</v>
      </c>
    </row>
    <row r="327" spans="1:8" x14ac:dyDescent="0.25">
      <c r="A327" s="5">
        <v>44249.638769155092</v>
      </c>
      <c r="B327" s="6">
        <v>650</v>
      </c>
      <c r="C327" s="7">
        <v>168.06589224440629</v>
      </c>
      <c r="D327" s="8">
        <f t="shared" si="25"/>
        <v>0.46255891107293223</v>
      </c>
      <c r="E327" s="8">
        <f t="shared" si="26"/>
        <v>0.23590504464719544</v>
      </c>
      <c r="F327" s="8">
        <f t="shared" si="29"/>
        <v>153.33827902067705</v>
      </c>
      <c r="G327" s="8">
        <f t="shared" si="28"/>
        <v>7648.7552507899791</v>
      </c>
      <c r="H327" s="6">
        <f t="shared" si="27"/>
        <v>650</v>
      </c>
    </row>
    <row r="328" spans="1:8" x14ac:dyDescent="0.25">
      <c r="A328" s="5">
        <v>44249.638792245372</v>
      </c>
      <c r="B328" s="6">
        <v>652</v>
      </c>
      <c r="C328" s="7">
        <v>167.77210584970638</v>
      </c>
      <c r="D328" s="8">
        <f t="shared" si="25"/>
        <v>0.16877251637302493</v>
      </c>
      <c r="E328" s="8">
        <f t="shared" si="26"/>
        <v>8.6073983350242717E-2</v>
      </c>
      <c r="F328" s="8">
        <f t="shared" si="29"/>
        <v>56.120237144358249</v>
      </c>
      <c r="G328" s="8">
        <f t="shared" si="28"/>
        <v>7648.9273987566794</v>
      </c>
      <c r="H328" s="6">
        <f t="shared" si="27"/>
        <v>652</v>
      </c>
    </row>
    <row r="329" spans="1:8" x14ac:dyDescent="0.25">
      <c r="A329" s="5">
        <v>44249.638815335646</v>
      </c>
      <c r="B329" s="6">
        <v>654</v>
      </c>
      <c r="C329" s="7">
        <v>167.80747752531653</v>
      </c>
      <c r="D329" s="8">
        <f t="shared" si="25"/>
        <v>0.20414419198317546</v>
      </c>
      <c r="E329" s="8">
        <f t="shared" si="26"/>
        <v>0.10411353791141949</v>
      </c>
      <c r="F329" s="8">
        <f t="shared" si="29"/>
        <v>68.090253794068346</v>
      </c>
      <c r="G329" s="8">
        <f t="shared" si="28"/>
        <v>7649.1356258325022</v>
      </c>
      <c r="H329" s="6">
        <f t="shared" si="27"/>
        <v>654</v>
      </c>
    </row>
    <row r="330" spans="1:8" x14ac:dyDescent="0.25">
      <c r="A330" s="5">
        <v>44249.638838425926</v>
      </c>
      <c r="B330" s="6">
        <v>656</v>
      </c>
      <c r="C330" s="7">
        <v>167.38482342823946</v>
      </c>
      <c r="D330" s="8">
        <f t="shared" si="25"/>
        <v>-0.2185099050938959</v>
      </c>
      <c r="E330" s="8">
        <f t="shared" si="26"/>
        <v>-0.1114400515978869</v>
      </c>
      <c r="F330" s="8">
        <f t="shared" si="29"/>
        <v>-73.104673848213807</v>
      </c>
      <c r="G330" s="8">
        <f t="shared" si="28"/>
        <v>7648.9127457293062</v>
      </c>
      <c r="H330" s="6">
        <f t="shared" si="27"/>
        <v>656</v>
      </c>
    </row>
    <row r="331" spans="1:8" x14ac:dyDescent="0.25">
      <c r="A331" s="5">
        <v>44249.638861516207</v>
      </c>
      <c r="B331" s="6">
        <v>658</v>
      </c>
      <c r="C331" s="7">
        <v>167.87267393695379</v>
      </c>
      <c r="D331" s="8">
        <f t="shared" si="25"/>
        <v>0.2693406036204351</v>
      </c>
      <c r="E331" s="8">
        <f t="shared" si="26"/>
        <v>0.13736370784642191</v>
      </c>
      <c r="F331" s="8">
        <f t="shared" si="29"/>
        <v>90.385319762945613</v>
      </c>
      <c r="G331" s="8">
        <f>G330+E331*2</f>
        <v>7649.1874731449989</v>
      </c>
      <c r="H331" s="6">
        <f t="shared" si="27"/>
        <v>658</v>
      </c>
    </row>
    <row r="332" spans="1:8" x14ac:dyDescent="0.25">
      <c r="A332" s="5"/>
    </row>
    <row r="333" spans="1:8" x14ac:dyDescent="0.25">
      <c r="A333" s="5"/>
    </row>
    <row r="334" spans="1:8" x14ac:dyDescent="0.25">
      <c r="A334" s="5"/>
    </row>
    <row r="335" spans="1:8" x14ac:dyDescent="0.25">
      <c r="A335" s="5"/>
    </row>
    <row r="336" spans="1:8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Bradford_template</vt:lpstr>
      <vt:lpstr>Dilution_gaging_example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2024-01-04T16:04:07Z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