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Jules\Bradford\Streams\Stream_conductivity\Cond_data_calculated\5a\"/>
    </mc:Choice>
  </mc:AlternateContent>
  <xr:revisionPtr revIDLastSave="0" documentId="13_ncr:1_{589937A5-7798-4DC5-8166-354F0A644B53}" xr6:coauthVersionLast="45" xr6:coauthVersionMax="45" xr10:uidLastSave="{00000000-0000-0000-0000-000000000000}"/>
  <bookViews>
    <workbookView xWindow="-120" yWindow="-120" windowWidth="29040" windowHeight="15840" xr2:uid="{1ACA1E02-8CFA-45CE-A8BC-C0DA03868ED0}"/>
  </bookViews>
  <sheets>
    <sheet name="DG_5a_2021_04_1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" i="1"/>
  <c r="H227" i="1" l="1"/>
  <c r="E227" i="1"/>
  <c r="F227" i="1" s="1"/>
  <c r="H226" i="1"/>
  <c r="E226" i="1"/>
  <c r="F226" i="1" s="1"/>
  <c r="H225" i="1"/>
  <c r="E225" i="1"/>
  <c r="F225" i="1" s="1"/>
  <c r="H224" i="1"/>
  <c r="E224" i="1"/>
  <c r="F224" i="1" s="1"/>
  <c r="H223" i="1"/>
  <c r="E223" i="1"/>
  <c r="F223" i="1" s="1"/>
  <c r="H222" i="1"/>
  <c r="E222" i="1"/>
  <c r="F222" i="1" s="1"/>
  <c r="H221" i="1"/>
  <c r="E221" i="1"/>
  <c r="F221" i="1" s="1"/>
  <c r="H220" i="1"/>
  <c r="E220" i="1"/>
  <c r="F220" i="1" s="1"/>
  <c r="H219" i="1"/>
  <c r="E219" i="1"/>
  <c r="F219" i="1" s="1"/>
  <c r="H218" i="1"/>
  <c r="E218" i="1"/>
  <c r="F218" i="1" s="1"/>
  <c r="H217" i="1"/>
  <c r="E217" i="1"/>
  <c r="F217" i="1" s="1"/>
  <c r="H216" i="1"/>
  <c r="E216" i="1"/>
  <c r="F216" i="1" s="1"/>
  <c r="H215" i="1"/>
  <c r="E215" i="1"/>
  <c r="F215" i="1" s="1"/>
  <c r="H214" i="1"/>
  <c r="E214" i="1"/>
  <c r="F214" i="1" s="1"/>
  <c r="H213" i="1"/>
  <c r="E213" i="1"/>
  <c r="F213" i="1" s="1"/>
  <c r="H212" i="1"/>
  <c r="E212" i="1"/>
  <c r="F212" i="1" s="1"/>
  <c r="H211" i="1"/>
  <c r="E211" i="1"/>
  <c r="F211" i="1" s="1"/>
  <c r="H210" i="1"/>
  <c r="E210" i="1"/>
  <c r="F210" i="1" s="1"/>
  <c r="H209" i="1"/>
  <c r="E209" i="1"/>
  <c r="F209" i="1" s="1"/>
  <c r="H208" i="1"/>
  <c r="E208" i="1"/>
  <c r="F208" i="1" s="1"/>
  <c r="H207" i="1"/>
  <c r="E207" i="1"/>
  <c r="F207" i="1" s="1"/>
  <c r="H206" i="1"/>
  <c r="E206" i="1"/>
  <c r="F206" i="1" s="1"/>
  <c r="H205" i="1"/>
  <c r="E205" i="1"/>
  <c r="F205" i="1" s="1"/>
  <c r="H204" i="1"/>
  <c r="E204" i="1"/>
  <c r="F204" i="1" s="1"/>
  <c r="H203" i="1"/>
  <c r="E203" i="1"/>
  <c r="F203" i="1" s="1"/>
  <c r="H202" i="1"/>
  <c r="E202" i="1"/>
  <c r="F202" i="1" s="1"/>
  <c r="H201" i="1"/>
  <c r="E201" i="1"/>
  <c r="F201" i="1" s="1"/>
  <c r="H200" i="1"/>
  <c r="E200" i="1"/>
  <c r="F200" i="1" s="1"/>
  <c r="H199" i="1"/>
  <c r="E199" i="1"/>
  <c r="F199" i="1" s="1"/>
  <c r="H198" i="1"/>
  <c r="E198" i="1"/>
  <c r="F198" i="1" s="1"/>
  <c r="H197" i="1"/>
  <c r="E197" i="1"/>
  <c r="F197" i="1" s="1"/>
  <c r="H196" i="1"/>
  <c r="E196" i="1"/>
  <c r="F196" i="1" s="1"/>
  <c r="H195" i="1"/>
  <c r="F195" i="1"/>
  <c r="E195" i="1"/>
  <c r="H194" i="1"/>
  <c r="E194" i="1"/>
  <c r="F194" i="1" s="1"/>
  <c r="H193" i="1"/>
  <c r="E193" i="1"/>
  <c r="F193" i="1" s="1"/>
  <c r="H192" i="1"/>
  <c r="E192" i="1"/>
  <c r="F192" i="1" s="1"/>
  <c r="H191" i="1"/>
  <c r="E191" i="1"/>
  <c r="F191" i="1" s="1"/>
  <c r="H190" i="1"/>
  <c r="E190" i="1"/>
  <c r="F190" i="1" s="1"/>
  <c r="H189" i="1"/>
  <c r="E189" i="1"/>
  <c r="F189" i="1" s="1"/>
  <c r="H188" i="1"/>
  <c r="E188" i="1"/>
  <c r="F188" i="1" s="1"/>
  <c r="H187" i="1"/>
  <c r="E187" i="1"/>
  <c r="F187" i="1" s="1"/>
  <c r="H186" i="1"/>
  <c r="E186" i="1"/>
  <c r="F186" i="1" s="1"/>
  <c r="H185" i="1"/>
  <c r="E185" i="1"/>
  <c r="F185" i="1" s="1"/>
  <c r="H184" i="1"/>
  <c r="E184" i="1"/>
  <c r="F184" i="1" s="1"/>
  <c r="H183" i="1"/>
  <c r="E183" i="1"/>
  <c r="F183" i="1" s="1"/>
  <c r="H182" i="1"/>
  <c r="E182" i="1"/>
  <c r="F182" i="1" s="1"/>
  <c r="H181" i="1"/>
  <c r="E181" i="1"/>
  <c r="F181" i="1" s="1"/>
  <c r="H180" i="1"/>
  <c r="E180" i="1"/>
  <c r="F180" i="1" s="1"/>
  <c r="H179" i="1"/>
  <c r="E179" i="1"/>
  <c r="F179" i="1" s="1"/>
  <c r="H178" i="1"/>
  <c r="E178" i="1"/>
  <c r="F178" i="1" s="1"/>
  <c r="H177" i="1"/>
  <c r="E177" i="1"/>
  <c r="F177" i="1" s="1"/>
  <c r="H176" i="1"/>
  <c r="E176" i="1"/>
  <c r="F176" i="1" s="1"/>
  <c r="H175" i="1"/>
  <c r="E175" i="1"/>
  <c r="F175" i="1" s="1"/>
  <c r="H174" i="1"/>
  <c r="E174" i="1"/>
  <c r="F174" i="1" s="1"/>
  <c r="H173" i="1"/>
  <c r="E173" i="1"/>
  <c r="F173" i="1" s="1"/>
  <c r="H172" i="1"/>
  <c r="E172" i="1"/>
  <c r="F172" i="1" s="1"/>
  <c r="H171" i="1"/>
  <c r="E171" i="1"/>
  <c r="F171" i="1" s="1"/>
  <c r="H170" i="1"/>
  <c r="E170" i="1"/>
  <c r="F170" i="1" s="1"/>
  <c r="H169" i="1"/>
  <c r="E169" i="1"/>
  <c r="F169" i="1" s="1"/>
  <c r="H168" i="1"/>
  <c r="E168" i="1"/>
  <c r="F168" i="1" s="1"/>
  <c r="H167" i="1"/>
  <c r="E167" i="1"/>
  <c r="F167" i="1" s="1"/>
  <c r="H166" i="1"/>
  <c r="E166" i="1"/>
  <c r="F166" i="1" s="1"/>
  <c r="H165" i="1"/>
  <c r="E165" i="1"/>
  <c r="F165" i="1" s="1"/>
  <c r="H164" i="1"/>
  <c r="E164" i="1"/>
  <c r="F164" i="1" s="1"/>
  <c r="H163" i="1"/>
  <c r="E163" i="1"/>
  <c r="F163" i="1" s="1"/>
  <c r="H162" i="1"/>
  <c r="E162" i="1"/>
  <c r="F162" i="1" s="1"/>
  <c r="H161" i="1"/>
  <c r="E161" i="1"/>
  <c r="F161" i="1" s="1"/>
  <c r="H160" i="1"/>
  <c r="E160" i="1"/>
  <c r="F160" i="1" s="1"/>
  <c r="H159" i="1"/>
  <c r="E159" i="1"/>
  <c r="F159" i="1" s="1"/>
  <c r="H158" i="1"/>
  <c r="E158" i="1"/>
  <c r="F158" i="1" s="1"/>
  <c r="H157" i="1"/>
  <c r="E157" i="1"/>
  <c r="F157" i="1" s="1"/>
  <c r="H156" i="1"/>
  <c r="E156" i="1"/>
  <c r="F156" i="1" s="1"/>
  <c r="H155" i="1"/>
  <c r="E155" i="1"/>
  <c r="F155" i="1" s="1"/>
  <c r="H154" i="1"/>
  <c r="E154" i="1"/>
  <c r="F154" i="1" s="1"/>
  <c r="H153" i="1"/>
  <c r="E153" i="1"/>
  <c r="F153" i="1" s="1"/>
  <c r="H152" i="1"/>
  <c r="E152" i="1"/>
  <c r="F152" i="1" s="1"/>
  <c r="H151" i="1"/>
  <c r="E151" i="1"/>
  <c r="F151" i="1" s="1"/>
  <c r="H150" i="1"/>
  <c r="E150" i="1"/>
  <c r="F150" i="1" s="1"/>
  <c r="H149" i="1"/>
  <c r="E149" i="1"/>
  <c r="F149" i="1" s="1"/>
  <c r="H148" i="1"/>
  <c r="E148" i="1"/>
  <c r="F148" i="1" s="1"/>
  <c r="H147" i="1"/>
  <c r="E147" i="1"/>
  <c r="F147" i="1" s="1"/>
  <c r="H146" i="1"/>
  <c r="E146" i="1"/>
  <c r="F146" i="1" s="1"/>
  <c r="H145" i="1"/>
  <c r="E145" i="1"/>
  <c r="F145" i="1" s="1"/>
  <c r="H144" i="1"/>
  <c r="E144" i="1"/>
  <c r="F144" i="1" s="1"/>
  <c r="H143" i="1"/>
  <c r="E143" i="1"/>
  <c r="F143" i="1" s="1"/>
  <c r="H142" i="1"/>
  <c r="E142" i="1"/>
  <c r="F142" i="1" s="1"/>
  <c r="H141" i="1"/>
  <c r="E141" i="1"/>
  <c r="F141" i="1" s="1"/>
  <c r="H140" i="1"/>
  <c r="E140" i="1"/>
  <c r="F140" i="1" s="1"/>
  <c r="H139" i="1"/>
  <c r="E139" i="1"/>
  <c r="F139" i="1" s="1"/>
  <c r="H138" i="1"/>
  <c r="E138" i="1"/>
  <c r="F138" i="1" s="1"/>
  <c r="H137" i="1"/>
  <c r="E137" i="1"/>
  <c r="F137" i="1" s="1"/>
  <c r="H136" i="1"/>
  <c r="E136" i="1"/>
  <c r="F136" i="1" s="1"/>
  <c r="H135" i="1"/>
  <c r="E135" i="1"/>
  <c r="F135" i="1" s="1"/>
  <c r="H134" i="1"/>
  <c r="E134" i="1"/>
  <c r="F134" i="1" s="1"/>
  <c r="H133" i="1"/>
  <c r="E133" i="1"/>
  <c r="F133" i="1" s="1"/>
  <c r="H132" i="1"/>
  <c r="E132" i="1"/>
  <c r="F132" i="1" s="1"/>
  <c r="H131" i="1"/>
  <c r="E131" i="1"/>
  <c r="F131" i="1" s="1"/>
  <c r="H130" i="1"/>
  <c r="E130" i="1"/>
  <c r="F130" i="1" s="1"/>
  <c r="H129" i="1"/>
  <c r="E129" i="1"/>
  <c r="F129" i="1" s="1"/>
  <c r="H128" i="1"/>
  <c r="E128" i="1"/>
  <c r="F128" i="1" s="1"/>
  <c r="H127" i="1"/>
  <c r="E127" i="1"/>
  <c r="F127" i="1" s="1"/>
  <c r="H126" i="1"/>
  <c r="E126" i="1"/>
  <c r="F126" i="1" s="1"/>
  <c r="H125" i="1"/>
  <c r="E125" i="1"/>
  <c r="F125" i="1" s="1"/>
  <c r="H124" i="1"/>
  <c r="E124" i="1"/>
  <c r="F124" i="1" s="1"/>
  <c r="H123" i="1"/>
  <c r="E123" i="1"/>
  <c r="F123" i="1" s="1"/>
  <c r="H122" i="1"/>
  <c r="E122" i="1"/>
  <c r="F122" i="1" s="1"/>
  <c r="H121" i="1"/>
  <c r="E121" i="1"/>
  <c r="F121" i="1" s="1"/>
  <c r="H120" i="1"/>
  <c r="E120" i="1"/>
  <c r="F120" i="1" s="1"/>
  <c r="H119" i="1"/>
  <c r="E119" i="1"/>
  <c r="F119" i="1" s="1"/>
  <c r="H118" i="1"/>
  <c r="E118" i="1"/>
  <c r="F118" i="1" s="1"/>
  <c r="H117" i="1"/>
  <c r="E117" i="1"/>
  <c r="F117" i="1" s="1"/>
  <c r="H116" i="1"/>
  <c r="E116" i="1"/>
  <c r="F116" i="1" s="1"/>
  <c r="H115" i="1"/>
  <c r="E115" i="1"/>
  <c r="F115" i="1" s="1"/>
  <c r="H114" i="1"/>
  <c r="E114" i="1"/>
  <c r="F114" i="1" s="1"/>
  <c r="H113" i="1"/>
  <c r="E113" i="1"/>
  <c r="F113" i="1" s="1"/>
  <c r="H112" i="1"/>
  <c r="E112" i="1"/>
  <c r="F112" i="1" s="1"/>
  <c r="H111" i="1"/>
  <c r="E111" i="1"/>
  <c r="F111" i="1" s="1"/>
  <c r="H110" i="1"/>
  <c r="E110" i="1"/>
  <c r="F110" i="1" s="1"/>
  <c r="H109" i="1"/>
  <c r="E109" i="1"/>
  <c r="F109" i="1" s="1"/>
  <c r="H108" i="1"/>
  <c r="E108" i="1"/>
  <c r="F108" i="1" s="1"/>
  <c r="H107" i="1"/>
  <c r="E107" i="1"/>
  <c r="F107" i="1" s="1"/>
  <c r="H106" i="1"/>
  <c r="E106" i="1"/>
  <c r="F106" i="1" s="1"/>
  <c r="H105" i="1"/>
  <c r="E105" i="1"/>
  <c r="F105" i="1" s="1"/>
  <c r="H104" i="1"/>
  <c r="E104" i="1"/>
  <c r="F104" i="1" s="1"/>
  <c r="H103" i="1"/>
  <c r="E103" i="1"/>
  <c r="F103" i="1" s="1"/>
  <c r="H102" i="1"/>
  <c r="E102" i="1"/>
  <c r="F102" i="1" s="1"/>
  <c r="H101" i="1"/>
  <c r="E101" i="1"/>
  <c r="F101" i="1" s="1"/>
  <c r="H100" i="1"/>
  <c r="E100" i="1"/>
  <c r="F100" i="1" s="1"/>
  <c r="H99" i="1"/>
  <c r="E99" i="1"/>
  <c r="F99" i="1" s="1"/>
  <c r="H98" i="1"/>
  <c r="E98" i="1"/>
  <c r="F98" i="1" s="1"/>
  <c r="H97" i="1"/>
  <c r="E97" i="1"/>
  <c r="F97" i="1" s="1"/>
  <c r="H96" i="1"/>
  <c r="E96" i="1"/>
  <c r="F96" i="1" s="1"/>
  <c r="H95" i="1"/>
  <c r="E95" i="1"/>
  <c r="F95" i="1" s="1"/>
  <c r="H94" i="1"/>
  <c r="E94" i="1"/>
  <c r="F94" i="1" s="1"/>
  <c r="H93" i="1"/>
  <c r="E93" i="1"/>
  <c r="F93" i="1" s="1"/>
  <c r="H92" i="1"/>
  <c r="E92" i="1"/>
  <c r="F92" i="1" s="1"/>
  <c r="H91" i="1"/>
  <c r="E91" i="1"/>
  <c r="F91" i="1" s="1"/>
  <c r="H90" i="1"/>
  <c r="E90" i="1"/>
  <c r="F90" i="1" s="1"/>
  <c r="H89" i="1"/>
  <c r="F89" i="1"/>
  <c r="E89" i="1"/>
  <c r="H88" i="1"/>
  <c r="E88" i="1"/>
  <c r="F88" i="1" s="1"/>
  <c r="H87" i="1"/>
  <c r="E87" i="1"/>
  <c r="F87" i="1" s="1"/>
  <c r="H86" i="1"/>
  <c r="E86" i="1"/>
  <c r="F86" i="1" s="1"/>
  <c r="H85" i="1"/>
  <c r="E85" i="1"/>
  <c r="F85" i="1" s="1"/>
  <c r="H84" i="1"/>
  <c r="E84" i="1"/>
  <c r="F84" i="1" s="1"/>
  <c r="H83" i="1"/>
  <c r="E83" i="1"/>
  <c r="F83" i="1" s="1"/>
  <c r="H82" i="1"/>
  <c r="E82" i="1"/>
  <c r="F82" i="1" s="1"/>
  <c r="H81" i="1"/>
  <c r="E81" i="1"/>
  <c r="F81" i="1" s="1"/>
  <c r="H80" i="1"/>
  <c r="E80" i="1"/>
  <c r="F80" i="1" s="1"/>
  <c r="H79" i="1"/>
  <c r="E79" i="1"/>
  <c r="F79" i="1" s="1"/>
  <c r="H78" i="1"/>
  <c r="E78" i="1"/>
  <c r="F78" i="1" s="1"/>
  <c r="H77" i="1"/>
  <c r="E77" i="1"/>
  <c r="F77" i="1" s="1"/>
  <c r="H76" i="1"/>
  <c r="E76" i="1"/>
  <c r="F76" i="1" s="1"/>
  <c r="H75" i="1"/>
  <c r="E75" i="1"/>
  <c r="F75" i="1" s="1"/>
  <c r="H74" i="1"/>
  <c r="E74" i="1"/>
  <c r="F74" i="1" s="1"/>
  <c r="H73" i="1"/>
  <c r="E73" i="1"/>
  <c r="F73" i="1" s="1"/>
  <c r="H72" i="1"/>
  <c r="E72" i="1"/>
  <c r="F72" i="1" s="1"/>
  <c r="H71" i="1"/>
  <c r="E71" i="1"/>
  <c r="F71" i="1" s="1"/>
  <c r="H70" i="1"/>
  <c r="E70" i="1"/>
  <c r="F70" i="1" s="1"/>
  <c r="H69" i="1"/>
  <c r="E69" i="1"/>
  <c r="F69" i="1" s="1"/>
  <c r="H68" i="1"/>
  <c r="E68" i="1"/>
  <c r="F68" i="1" s="1"/>
  <c r="H67" i="1"/>
  <c r="E67" i="1"/>
  <c r="F67" i="1" s="1"/>
  <c r="H66" i="1"/>
  <c r="E66" i="1"/>
  <c r="F66" i="1" s="1"/>
  <c r="H65" i="1"/>
  <c r="E65" i="1"/>
  <c r="F65" i="1" s="1"/>
  <c r="H64" i="1"/>
  <c r="E64" i="1"/>
  <c r="F64" i="1" s="1"/>
  <c r="H63" i="1"/>
  <c r="E63" i="1"/>
  <c r="F63" i="1" s="1"/>
  <c r="H62" i="1"/>
  <c r="E62" i="1"/>
  <c r="F62" i="1" s="1"/>
  <c r="H61" i="1"/>
  <c r="E61" i="1"/>
  <c r="F61" i="1" s="1"/>
  <c r="H60" i="1"/>
  <c r="E60" i="1"/>
  <c r="F60" i="1" s="1"/>
  <c r="H59" i="1"/>
  <c r="E59" i="1"/>
  <c r="F59" i="1" s="1"/>
  <c r="H58" i="1"/>
  <c r="E58" i="1"/>
  <c r="F58" i="1" s="1"/>
  <c r="H57" i="1"/>
  <c r="E57" i="1"/>
  <c r="F57" i="1" s="1"/>
  <c r="H56" i="1"/>
  <c r="E56" i="1"/>
  <c r="F56" i="1" s="1"/>
  <c r="H55" i="1"/>
  <c r="E55" i="1"/>
  <c r="F55" i="1" s="1"/>
  <c r="H54" i="1"/>
  <c r="E54" i="1"/>
  <c r="F54" i="1" s="1"/>
  <c r="H53" i="1"/>
  <c r="E53" i="1"/>
  <c r="F53" i="1" s="1"/>
  <c r="H52" i="1"/>
  <c r="E52" i="1"/>
  <c r="F52" i="1" s="1"/>
  <c r="H51" i="1"/>
  <c r="E51" i="1"/>
  <c r="F51" i="1" s="1"/>
  <c r="H50" i="1"/>
  <c r="E50" i="1"/>
  <c r="F50" i="1" s="1"/>
  <c r="H49" i="1"/>
  <c r="E49" i="1"/>
  <c r="F49" i="1" s="1"/>
  <c r="H48" i="1"/>
  <c r="E48" i="1"/>
  <c r="F48" i="1" s="1"/>
  <c r="H47" i="1"/>
  <c r="E47" i="1"/>
  <c r="F47" i="1" s="1"/>
  <c r="H46" i="1"/>
  <c r="E46" i="1"/>
  <c r="F46" i="1" s="1"/>
  <c r="H45" i="1"/>
  <c r="E45" i="1"/>
  <c r="F45" i="1" s="1"/>
  <c r="H44" i="1"/>
  <c r="E44" i="1"/>
  <c r="F44" i="1" s="1"/>
  <c r="H43" i="1"/>
  <c r="E43" i="1"/>
  <c r="F43" i="1" s="1"/>
  <c r="H42" i="1"/>
  <c r="E42" i="1"/>
  <c r="F42" i="1" s="1"/>
  <c r="H41" i="1"/>
  <c r="E41" i="1"/>
  <c r="F41" i="1" s="1"/>
  <c r="H40" i="1"/>
  <c r="E40" i="1"/>
  <c r="F40" i="1" s="1"/>
  <c r="H39" i="1"/>
  <c r="E39" i="1"/>
  <c r="F39" i="1" s="1"/>
  <c r="H38" i="1"/>
  <c r="E38" i="1"/>
  <c r="F38" i="1" s="1"/>
  <c r="H37" i="1"/>
  <c r="E37" i="1"/>
  <c r="F37" i="1" s="1"/>
  <c r="H36" i="1"/>
  <c r="E36" i="1"/>
  <c r="F36" i="1" s="1"/>
  <c r="H35" i="1"/>
  <c r="E35" i="1"/>
  <c r="F35" i="1" s="1"/>
  <c r="H34" i="1"/>
  <c r="E34" i="1"/>
  <c r="F34" i="1" s="1"/>
  <c r="H33" i="1"/>
  <c r="E33" i="1"/>
  <c r="F33" i="1" s="1"/>
  <c r="H32" i="1"/>
  <c r="E32" i="1"/>
  <c r="F32" i="1" s="1"/>
  <c r="H31" i="1"/>
  <c r="E31" i="1"/>
  <c r="F31" i="1" s="1"/>
  <c r="H30" i="1"/>
  <c r="E30" i="1"/>
  <c r="F30" i="1" s="1"/>
  <c r="H29" i="1"/>
  <c r="E29" i="1"/>
  <c r="F29" i="1" s="1"/>
  <c r="H28" i="1"/>
  <c r="E28" i="1"/>
  <c r="F28" i="1" s="1"/>
  <c r="H27" i="1"/>
  <c r="E27" i="1"/>
  <c r="F27" i="1" s="1"/>
  <c r="H26" i="1"/>
  <c r="E26" i="1"/>
  <c r="F26" i="1" s="1"/>
  <c r="H25" i="1"/>
  <c r="E25" i="1"/>
  <c r="F25" i="1" s="1"/>
  <c r="H24" i="1"/>
  <c r="E24" i="1"/>
  <c r="F24" i="1" s="1"/>
  <c r="H23" i="1"/>
  <c r="E23" i="1"/>
  <c r="F23" i="1" s="1"/>
  <c r="H22" i="1"/>
  <c r="E22" i="1"/>
  <c r="F22" i="1" s="1"/>
  <c r="H21" i="1"/>
  <c r="E21" i="1"/>
  <c r="F21" i="1" s="1"/>
  <c r="H20" i="1"/>
  <c r="E20" i="1"/>
  <c r="F20" i="1" s="1"/>
  <c r="H19" i="1"/>
  <c r="E19" i="1"/>
  <c r="F19" i="1" s="1"/>
  <c r="H18" i="1"/>
  <c r="E18" i="1"/>
  <c r="F18" i="1" s="1"/>
  <c r="H17" i="1"/>
  <c r="E17" i="1"/>
  <c r="F17" i="1" s="1"/>
  <c r="H16" i="1"/>
  <c r="E16" i="1"/>
  <c r="F16" i="1" s="1"/>
  <c r="H15" i="1"/>
  <c r="E15" i="1"/>
  <c r="F15" i="1" s="1"/>
  <c r="H14" i="1"/>
  <c r="E14" i="1"/>
  <c r="F14" i="1" s="1"/>
  <c r="H13" i="1"/>
  <c r="E13" i="1"/>
  <c r="F13" i="1" s="1"/>
  <c r="H12" i="1"/>
  <c r="E12" i="1"/>
  <c r="F12" i="1" s="1"/>
  <c r="H11" i="1"/>
  <c r="E11" i="1"/>
  <c r="F11" i="1" s="1"/>
  <c r="H10" i="1"/>
  <c r="E10" i="1"/>
  <c r="F10" i="1" s="1"/>
  <c r="H9" i="1"/>
  <c r="E9" i="1"/>
  <c r="F9" i="1" s="1"/>
  <c r="H8" i="1"/>
  <c r="E8" i="1"/>
  <c r="F8" i="1" s="1"/>
  <c r="H7" i="1"/>
  <c r="E7" i="1"/>
  <c r="F7" i="1" s="1"/>
  <c r="H6" i="1"/>
  <c r="E6" i="1"/>
  <c r="F6" i="1" s="1"/>
  <c r="H5" i="1"/>
  <c r="E5" i="1"/>
  <c r="F5" i="1" s="1"/>
  <c r="H4" i="1"/>
  <c r="E4" i="1"/>
  <c r="F4" i="1" s="1"/>
  <c r="H3" i="1"/>
  <c r="E3" i="1"/>
  <c r="F3" i="1" s="1"/>
  <c r="H2" i="1"/>
  <c r="E2" i="1"/>
  <c r="K7" i="1" l="1"/>
  <c r="K12" i="1" s="1"/>
  <c r="F2" i="1"/>
  <c r="K8" i="1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K9" i="1" l="1"/>
  <c r="K10" i="1" s="1"/>
  <c r="K6" i="1"/>
  <c r="K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tc={85F3389D-34E7-47C5-BB0C-00AEFF0A996F}</author>
    <author>tc={38B032C9-6BED-464C-A79F-95CBF458EBF8}</author>
    <author>tc={31018B16-AC4A-4C8F-944D-83D6C2C3F621}</author>
    <author>tc={0A40F293-0FA4-4E3D-9841-C66A21F3B2DA}</author>
    <author>tc={0D88F81E-60B9-4C50-A675-93EDB71EA20D}</author>
    <author>tc={896EB279-0C9C-4419-A379-1ED6C998CEC2}</author>
    <author>tc={C916FE2F-0918-423F-9377-435B270B262D}</author>
    <author>tc={7A7D0D71-DDC6-48F4-A277-93D047356288}</author>
    <author>tc={664267EB-9443-43CB-89D2-A989FDC53DA6}</author>
  </authors>
  <commentList>
    <comment ref="K4" authorId="0" shapeId="0" xr:uid="{85F3389D-34E7-47C5-BB0C-00AEFF0A996F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38B032C9-6BED-464C-A79F-95CBF458EBF8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31018B16-AC4A-4C8F-944D-83D6C2C3F621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0A40F293-0FA4-4E3D-9841-C66A21F3B2DA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0D88F81E-60B9-4C50-A675-93EDB71EA20D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896EB279-0C9C-4419-A379-1ED6C998CEC2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C916FE2F-0918-423F-9377-435B270B262D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7A7D0D71-DDC6-48F4-A277-93D047356288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664267EB-9443-43CB-89D2-A989FDC53DA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<sst xmlns="http://schemas.openxmlformats.org/spreadsheetml/2006/main" count="63" uniqueCount="46">
  <si>
    <t>Time (sec)</t>
  </si>
  <si>
    <t>Timestamp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</si>
  <si>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</si>
  <si>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</si>
  <si>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</si>
  <si>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</si>
  <si>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</si>
  <si>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</si>
  <si>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</si>
  <si>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</si>
  <si>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L</t>
  </si>
  <si>
    <t>m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</si>
  <si>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</si>
  <si>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sec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</si>
  <si>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</si>
  <si>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</si>
  <si>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</si>
  <si>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</si>
  <si>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</si>
  <si>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u* (mean)</t>
  </si>
  <si>
    <t>m/s</t>
  </si>
  <si>
    <t>u (median)</t>
  </si>
  <si>
    <t>Q</t>
  </si>
  <si>
    <t>L/s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</si>
  <si>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</si>
  <si>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</si>
  <si>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</si>
  <si>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</si>
  <si>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</si>
  <si>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</si>
  <si>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</si>
  <si>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</si>
  <si>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</si>
  <si>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</si>
  <si>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</si>
  <si>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</si>
  <si>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</si>
  <si>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</si>
  <si>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</si>
  <si>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</si>
  <si>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</si>
  <si>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</si>
  <si>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</si>
  <si>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C2-AVERAGE($C$2:$C$46) where row $C$46 is determined on an individual site basis at the point where column C values begin ramping up.</t>
  </si>
  <si>
    <t>Note:</t>
  </si>
  <si>
    <t xml:space="preserve">cut off the data as soon as we have evidence that the concentrations are different (e.g., they go negative).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</si>
</sst>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1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1" fontId="0" fillId="0" borderId="0" xfId="0" applyNumberFormat="1"/>
    <xf numFmtId="22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165" fontId="3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4" borderId="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166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3" borderId="0" xfId="0" applyFont="1" applyFill="1"/>
    <xf numFmtId="0" fontId="8" fillId="7" borderId="0" xfId="0" applyFont="1" applyFill="1"/>
    <xf numFmtId="0" fontId="8" fillId="4" borderId="0" xfId="0" applyFont="1" applyFill="1"/>
    <xf numFmtId="0" fontId="0" fillId="4" borderId="0" xfId="0" applyFill="1"/>
    <xf numFmtId="0" fontId="8" fillId="8" borderId="0" xfId="0" applyFont="1" applyFill="1"/>
    <xf numFmtId="0" fontId="8" fillId="5" borderId="0" xfId="0" applyFont="1" applyFill="1"/>
    <xf numFmtId="0" fontId="0" fillId="0" borderId="0" xfId="0" applyAlignment="1">
      <alignment horizontal="right"/>
    </xf>
    <xf numFmtId="164" fontId="0" fillId="0" borderId="0" xfId="0" applyNumberFormat="1"/>
    <xf numFmtId="22" fontId="0" fillId="0" borderId="0" xfId="0" applyNumberFormat="1" applyFill="1"/>
    <xf numFmtId="0" fontId="0" fillId="0" borderId="0" xfId="0" applyFill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3"/>
          <c:tx>
            <c:strRef>
              <c:f>DG_5a_2021_04_13!$E$1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DG_5a_2021_04_13!$A$2:$A$2011</c:f>
              <c:numCache>
                <c:formatCode>0</c:formatCode>
                <c:ptCount val="20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</c:numCache>
            </c:numRef>
          </c:xVal>
          <c:yVal>
            <c:numRef>
              <c:f>DG_5a_2021_04_13!$E$2:$E$2011</c:f>
              <c:numCache>
                <c:formatCode>0.00</c:formatCode>
                <c:ptCount val="2010"/>
                <c:pt idx="0">
                  <c:v>-9.8222222222227915E-2</c:v>
                </c:pt>
                <c:pt idx="1">
                  <c:v>-9.8222222222227915E-2</c:v>
                </c:pt>
                <c:pt idx="2">
                  <c:v>-9.8222222222227915E-2</c:v>
                </c:pt>
                <c:pt idx="3">
                  <c:v>-9.8222222222227915E-2</c:v>
                </c:pt>
                <c:pt idx="4">
                  <c:v>-9.8222222222227915E-2</c:v>
                </c:pt>
                <c:pt idx="5">
                  <c:v>-4.7222222222230811E-2</c:v>
                </c:pt>
                <c:pt idx="6">
                  <c:v>-9.8222222222227915E-2</c:v>
                </c:pt>
                <c:pt idx="7">
                  <c:v>-4.7222222222230811E-2</c:v>
                </c:pt>
                <c:pt idx="8">
                  <c:v>-4.7222222222230811E-2</c:v>
                </c:pt>
                <c:pt idx="9">
                  <c:v>3.7777777777735365E-3</c:v>
                </c:pt>
                <c:pt idx="10">
                  <c:v>3.7777777777735365E-3</c:v>
                </c:pt>
                <c:pt idx="11">
                  <c:v>3.7777777777735365E-3</c:v>
                </c:pt>
                <c:pt idx="12">
                  <c:v>3.7777777777735365E-3</c:v>
                </c:pt>
                <c:pt idx="13">
                  <c:v>3.7777777777735365E-3</c:v>
                </c:pt>
                <c:pt idx="14">
                  <c:v>-4.7222222222230811E-2</c:v>
                </c:pt>
                <c:pt idx="15">
                  <c:v>-9.8222222222227915E-2</c:v>
                </c:pt>
                <c:pt idx="16">
                  <c:v>-4.7222222222230811E-2</c:v>
                </c:pt>
                <c:pt idx="17">
                  <c:v>5.4777777777770639E-2</c:v>
                </c:pt>
                <c:pt idx="18">
                  <c:v>0.10577777777777499</c:v>
                </c:pt>
                <c:pt idx="19">
                  <c:v>5.4777777777770639E-2</c:v>
                </c:pt>
                <c:pt idx="20">
                  <c:v>5.4777777777770639E-2</c:v>
                </c:pt>
                <c:pt idx="21">
                  <c:v>0.10577777777777499</c:v>
                </c:pt>
                <c:pt idx="22">
                  <c:v>0.10577777777777499</c:v>
                </c:pt>
                <c:pt idx="23">
                  <c:v>0.10577777777777499</c:v>
                </c:pt>
                <c:pt idx="24">
                  <c:v>5.4777777777770639E-2</c:v>
                </c:pt>
                <c:pt idx="25">
                  <c:v>0.10577777777777499</c:v>
                </c:pt>
                <c:pt idx="26">
                  <c:v>0.15677777777777208</c:v>
                </c:pt>
                <c:pt idx="27">
                  <c:v>0.10577777777777499</c:v>
                </c:pt>
                <c:pt idx="28">
                  <c:v>0.10577777777777499</c:v>
                </c:pt>
                <c:pt idx="29">
                  <c:v>0.10577777777777499</c:v>
                </c:pt>
                <c:pt idx="30">
                  <c:v>0.10577777777777499</c:v>
                </c:pt>
                <c:pt idx="31">
                  <c:v>0.10577777777777499</c:v>
                </c:pt>
                <c:pt idx="32">
                  <c:v>0.10577777777777499</c:v>
                </c:pt>
                <c:pt idx="33">
                  <c:v>0.15677777777777208</c:v>
                </c:pt>
                <c:pt idx="34">
                  <c:v>0.20777777777776918</c:v>
                </c:pt>
                <c:pt idx="35">
                  <c:v>0.20777777777776918</c:v>
                </c:pt>
                <c:pt idx="36">
                  <c:v>0.20777777777776918</c:v>
                </c:pt>
                <c:pt idx="37">
                  <c:v>0.15677777777777208</c:v>
                </c:pt>
                <c:pt idx="38">
                  <c:v>0.20777777777776918</c:v>
                </c:pt>
                <c:pt idx="39">
                  <c:v>0.25877777777777355</c:v>
                </c:pt>
                <c:pt idx="40">
                  <c:v>0.25877777777777355</c:v>
                </c:pt>
                <c:pt idx="41">
                  <c:v>0.25877777777777355</c:v>
                </c:pt>
                <c:pt idx="42">
                  <c:v>0.20777777777776918</c:v>
                </c:pt>
                <c:pt idx="43">
                  <c:v>0.25877777777777355</c:v>
                </c:pt>
                <c:pt idx="44">
                  <c:v>0.20777777777776918</c:v>
                </c:pt>
                <c:pt idx="45">
                  <c:v>0.25877777777777355</c:v>
                </c:pt>
                <c:pt idx="46">
                  <c:v>0.36077777777777498</c:v>
                </c:pt>
                <c:pt idx="47">
                  <c:v>0.51377777777777356</c:v>
                </c:pt>
                <c:pt idx="48">
                  <c:v>1.1257777777777751</c:v>
                </c:pt>
                <c:pt idx="49">
                  <c:v>1.380777777777775</c:v>
                </c:pt>
                <c:pt idx="50">
                  <c:v>1.890777777777775</c:v>
                </c:pt>
                <c:pt idx="51">
                  <c:v>2.3497777777777706</c:v>
                </c:pt>
                <c:pt idx="52">
                  <c:v>2.3497777777777706</c:v>
                </c:pt>
                <c:pt idx="53">
                  <c:v>2.9617777777777721</c:v>
                </c:pt>
                <c:pt idx="54">
                  <c:v>1.9927777777777693</c:v>
                </c:pt>
                <c:pt idx="55">
                  <c:v>2.8597777777777709</c:v>
                </c:pt>
                <c:pt idx="56">
                  <c:v>2.6047777777777705</c:v>
                </c:pt>
                <c:pt idx="57">
                  <c:v>3.1147777777777708</c:v>
                </c:pt>
                <c:pt idx="58">
                  <c:v>3.8287777777777734</c:v>
                </c:pt>
                <c:pt idx="59">
                  <c:v>4.1347777777777708</c:v>
                </c:pt>
                <c:pt idx="60">
                  <c:v>4.3897777777777707</c:v>
                </c:pt>
                <c:pt idx="61">
                  <c:v>4.4407777777777753</c:v>
                </c:pt>
                <c:pt idx="62">
                  <c:v>4.593777777777774</c:v>
                </c:pt>
                <c:pt idx="63">
                  <c:v>4.236777777777772</c:v>
                </c:pt>
                <c:pt idx="64">
                  <c:v>4.236777777777772</c:v>
                </c:pt>
                <c:pt idx="65">
                  <c:v>3.8287777777777734</c:v>
                </c:pt>
                <c:pt idx="66">
                  <c:v>3.8797777777777709</c:v>
                </c:pt>
                <c:pt idx="67">
                  <c:v>4.3897777777777707</c:v>
                </c:pt>
                <c:pt idx="68">
                  <c:v>5.3587777777777736</c:v>
                </c:pt>
                <c:pt idx="69">
                  <c:v>5.4607777777777748</c:v>
                </c:pt>
                <c:pt idx="70">
                  <c:v>5.3587777777777736</c:v>
                </c:pt>
                <c:pt idx="71">
                  <c:v>5.307777777777769</c:v>
                </c:pt>
                <c:pt idx="72">
                  <c:v>5.1547777777777704</c:v>
                </c:pt>
                <c:pt idx="73">
                  <c:v>5.205777777777775</c:v>
                </c:pt>
                <c:pt idx="74">
                  <c:v>4.8997777777777705</c:v>
                </c:pt>
                <c:pt idx="75">
                  <c:v>4.8997777777777705</c:v>
                </c:pt>
                <c:pt idx="76">
                  <c:v>5.0017777777777725</c:v>
                </c:pt>
                <c:pt idx="77">
                  <c:v>5.1037777777777737</c:v>
                </c:pt>
                <c:pt idx="78">
                  <c:v>5.664777777777771</c:v>
                </c:pt>
                <c:pt idx="79">
                  <c:v>5.7157777777777747</c:v>
                </c:pt>
                <c:pt idx="80">
                  <c:v>6.2257777777777754</c:v>
                </c:pt>
                <c:pt idx="81">
                  <c:v>5.9707777777777755</c:v>
                </c:pt>
                <c:pt idx="82">
                  <c:v>5.8687777777777734</c:v>
                </c:pt>
                <c:pt idx="83">
                  <c:v>6.1237777777777733</c:v>
                </c:pt>
                <c:pt idx="84">
                  <c:v>5.9707777777777755</c:v>
                </c:pt>
                <c:pt idx="85">
                  <c:v>5.664777777777771</c:v>
                </c:pt>
                <c:pt idx="86">
                  <c:v>5.7157777777777747</c:v>
                </c:pt>
                <c:pt idx="87">
                  <c:v>6.3787777777777732</c:v>
                </c:pt>
                <c:pt idx="88">
                  <c:v>6.3787777777777732</c:v>
                </c:pt>
                <c:pt idx="89">
                  <c:v>6.5827777777777694</c:v>
                </c:pt>
                <c:pt idx="90">
                  <c:v>6.4807777777777753</c:v>
                </c:pt>
                <c:pt idx="91">
                  <c:v>6.5827777777777694</c:v>
                </c:pt>
                <c:pt idx="92">
                  <c:v>6.6847777777777706</c:v>
                </c:pt>
                <c:pt idx="93">
                  <c:v>6.5827777777777694</c:v>
                </c:pt>
                <c:pt idx="94">
                  <c:v>6.5827777777777694</c:v>
                </c:pt>
                <c:pt idx="95">
                  <c:v>6.7357777777777752</c:v>
                </c:pt>
                <c:pt idx="96">
                  <c:v>6.7357777777777752</c:v>
                </c:pt>
                <c:pt idx="97">
                  <c:v>6.9397777777777705</c:v>
                </c:pt>
                <c:pt idx="98">
                  <c:v>6.8887777777777739</c:v>
                </c:pt>
                <c:pt idx="99">
                  <c:v>6.5827777777777694</c:v>
                </c:pt>
                <c:pt idx="100">
                  <c:v>6.5317777777777719</c:v>
                </c:pt>
                <c:pt idx="101">
                  <c:v>6.4297777777777707</c:v>
                </c:pt>
                <c:pt idx="102">
                  <c:v>6.4807777777777753</c:v>
                </c:pt>
                <c:pt idx="103">
                  <c:v>6.3787777777777732</c:v>
                </c:pt>
                <c:pt idx="104">
                  <c:v>6.276777777777772</c:v>
                </c:pt>
                <c:pt idx="105">
                  <c:v>6.4297777777777707</c:v>
                </c:pt>
                <c:pt idx="106">
                  <c:v>6.4807777777777753</c:v>
                </c:pt>
                <c:pt idx="107">
                  <c:v>6.4807777777777753</c:v>
                </c:pt>
                <c:pt idx="108">
                  <c:v>6.3787777777777732</c:v>
                </c:pt>
                <c:pt idx="109">
                  <c:v>6.3787777777777732</c:v>
                </c:pt>
                <c:pt idx="110">
                  <c:v>6.276777777777772</c:v>
                </c:pt>
                <c:pt idx="111">
                  <c:v>6.2257777777777754</c:v>
                </c:pt>
                <c:pt idx="112">
                  <c:v>6.2257777777777754</c:v>
                </c:pt>
                <c:pt idx="113">
                  <c:v>6.3787777777777732</c:v>
                </c:pt>
                <c:pt idx="114">
                  <c:v>6.1747777777777708</c:v>
                </c:pt>
                <c:pt idx="115">
                  <c:v>5.9707777777777755</c:v>
                </c:pt>
                <c:pt idx="116">
                  <c:v>6.0217777777777721</c:v>
                </c:pt>
                <c:pt idx="117">
                  <c:v>5.8687777777777734</c:v>
                </c:pt>
                <c:pt idx="118">
                  <c:v>5.7667777777777722</c:v>
                </c:pt>
                <c:pt idx="119">
                  <c:v>5.7667777777777722</c:v>
                </c:pt>
                <c:pt idx="120">
                  <c:v>5.9707777777777755</c:v>
                </c:pt>
                <c:pt idx="121">
                  <c:v>5.9707777777777755</c:v>
                </c:pt>
                <c:pt idx="122">
                  <c:v>6.1237777777777733</c:v>
                </c:pt>
                <c:pt idx="123">
                  <c:v>6.1237777777777733</c:v>
                </c:pt>
                <c:pt idx="124">
                  <c:v>6.0727777777777696</c:v>
                </c:pt>
                <c:pt idx="125">
                  <c:v>5.7667777777777722</c:v>
                </c:pt>
                <c:pt idx="126">
                  <c:v>5.7157777777777747</c:v>
                </c:pt>
                <c:pt idx="127">
                  <c:v>5.3587777777777736</c:v>
                </c:pt>
                <c:pt idx="128">
                  <c:v>5.1547777777777704</c:v>
                </c:pt>
                <c:pt idx="129">
                  <c:v>5.1037777777777737</c:v>
                </c:pt>
                <c:pt idx="130">
                  <c:v>5.1037777777777737</c:v>
                </c:pt>
                <c:pt idx="131">
                  <c:v>5.2567777777777724</c:v>
                </c:pt>
                <c:pt idx="132">
                  <c:v>5.4607777777777748</c:v>
                </c:pt>
                <c:pt idx="133">
                  <c:v>5.6137777777777735</c:v>
                </c:pt>
                <c:pt idx="134">
                  <c:v>5.7157777777777747</c:v>
                </c:pt>
                <c:pt idx="135">
                  <c:v>5.7667777777777722</c:v>
                </c:pt>
                <c:pt idx="136">
                  <c:v>5.9197777777777709</c:v>
                </c:pt>
                <c:pt idx="137">
                  <c:v>5.9197777777777709</c:v>
                </c:pt>
                <c:pt idx="138">
                  <c:v>5.8687777777777734</c:v>
                </c:pt>
                <c:pt idx="139">
                  <c:v>5.8687777777777734</c:v>
                </c:pt>
                <c:pt idx="140">
                  <c:v>6.0217777777777721</c:v>
                </c:pt>
                <c:pt idx="141">
                  <c:v>6.0217777777777721</c:v>
                </c:pt>
                <c:pt idx="142">
                  <c:v>6.0217777777777721</c:v>
                </c:pt>
                <c:pt idx="143">
                  <c:v>6.0217777777777721</c:v>
                </c:pt>
                <c:pt idx="144">
                  <c:v>5.9707777777777755</c:v>
                </c:pt>
                <c:pt idx="145">
                  <c:v>5.9707777777777755</c:v>
                </c:pt>
                <c:pt idx="146">
                  <c:v>5.9707777777777755</c:v>
                </c:pt>
                <c:pt idx="147">
                  <c:v>5.9197777777777709</c:v>
                </c:pt>
                <c:pt idx="148">
                  <c:v>5.8687777777777734</c:v>
                </c:pt>
                <c:pt idx="149">
                  <c:v>5.8687777777777734</c:v>
                </c:pt>
                <c:pt idx="150">
                  <c:v>5.8687777777777734</c:v>
                </c:pt>
                <c:pt idx="151">
                  <c:v>5.8177777777777697</c:v>
                </c:pt>
                <c:pt idx="152">
                  <c:v>5.7667777777777722</c:v>
                </c:pt>
                <c:pt idx="153">
                  <c:v>5.7157777777777747</c:v>
                </c:pt>
                <c:pt idx="154">
                  <c:v>5.7157777777777747</c:v>
                </c:pt>
                <c:pt idx="155">
                  <c:v>5.6137777777777735</c:v>
                </c:pt>
                <c:pt idx="156">
                  <c:v>5.664777777777771</c:v>
                </c:pt>
                <c:pt idx="157">
                  <c:v>5.664777777777771</c:v>
                </c:pt>
                <c:pt idx="158">
                  <c:v>5.6137777777777735</c:v>
                </c:pt>
                <c:pt idx="159">
                  <c:v>5.6137777777777735</c:v>
                </c:pt>
                <c:pt idx="160">
                  <c:v>5.6137777777777735</c:v>
                </c:pt>
                <c:pt idx="161">
                  <c:v>5.5117777777777723</c:v>
                </c:pt>
                <c:pt idx="162">
                  <c:v>5.5117777777777723</c:v>
                </c:pt>
                <c:pt idx="163">
                  <c:v>5.4607777777777748</c:v>
                </c:pt>
                <c:pt idx="164">
                  <c:v>5.4607777777777748</c:v>
                </c:pt>
                <c:pt idx="165">
                  <c:v>5.307777777777769</c:v>
                </c:pt>
                <c:pt idx="166">
                  <c:v>5.307777777777769</c:v>
                </c:pt>
                <c:pt idx="167">
                  <c:v>5.205777777777775</c:v>
                </c:pt>
                <c:pt idx="168">
                  <c:v>5.205777777777775</c:v>
                </c:pt>
                <c:pt idx="169">
                  <c:v>5.205777777777775</c:v>
                </c:pt>
                <c:pt idx="170">
                  <c:v>5.205777777777775</c:v>
                </c:pt>
                <c:pt idx="171">
                  <c:v>5.205777777777775</c:v>
                </c:pt>
                <c:pt idx="172">
                  <c:v>5.1037777777777737</c:v>
                </c:pt>
                <c:pt idx="173">
                  <c:v>5.0527777777777692</c:v>
                </c:pt>
                <c:pt idx="174">
                  <c:v>5.1037777777777737</c:v>
                </c:pt>
                <c:pt idx="175">
                  <c:v>5.1037777777777737</c:v>
                </c:pt>
                <c:pt idx="176">
                  <c:v>5.0017777777777725</c:v>
                </c:pt>
                <c:pt idx="177">
                  <c:v>4.9507777777777751</c:v>
                </c:pt>
                <c:pt idx="178">
                  <c:v>4.8997777777777705</c:v>
                </c:pt>
                <c:pt idx="179">
                  <c:v>4.9507777777777751</c:v>
                </c:pt>
                <c:pt idx="180">
                  <c:v>4.9507777777777751</c:v>
                </c:pt>
                <c:pt idx="181">
                  <c:v>4.8997777777777705</c:v>
                </c:pt>
                <c:pt idx="182">
                  <c:v>4.8997777777777705</c:v>
                </c:pt>
                <c:pt idx="183">
                  <c:v>4.8997777777777705</c:v>
                </c:pt>
                <c:pt idx="184">
                  <c:v>4.8997777777777705</c:v>
                </c:pt>
                <c:pt idx="185">
                  <c:v>4.8997777777777705</c:v>
                </c:pt>
                <c:pt idx="186">
                  <c:v>4.8487777777777739</c:v>
                </c:pt>
                <c:pt idx="187">
                  <c:v>4.7977777777777693</c:v>
                </c:pt>
                <c:pt idx="188">
                  <c:v>4.8487777777777739</c:v>
                </c:pt>
                <c:pt idx="189">
                  <c:v>4.8487777777777739</c:v>
                </c:pt>
                <c:pt idx="190">
                  <c:v>4.8487777777777739</c:v>
                </c:pt>
                <c:pt idx="191">
                  <c:v>4.593777777777774</c:v>
                </c:pt>
                <c:pt idx="192">
                  <c:v>4.5427777777777694</c:v>
                </c:pt>
                <c:pt idx="193">
                  <c:v>4.593777777777774</c:v>
                </c:pt>
                <c:pt idx="194">
                  <c:v>4.6447777777777706</c:v>
                </c:pt>
                <c:pt idx="195">
                  <c:v>4.593777777777774</c:v>
                </c:pt>
                <c:pt idx="196">
                  <c:v>4.593777777777774</c:v>
                </c:pt>
                <c:pt idx="197">
                  <c:v>4.593777777777774</c:v>
                </c:pt>
                <c:pt idx="198">
                  <c:v>4.5427777777777694</c:v>
                </c:pt>
                <c:pt idx="199">
                  <c:v>4.4917777777777719</c:v>
                </c:pt>
                <c:pt idx="200">
                  <c:v>4.4917777777777719</c:v>
                </c:pt>
                <c:pt idx="201">
                  <c:v>4.4917777777777719</c:v>
                </c:pt>
                <c:pt idx="202">
                  <c:v>4.4407777777777753</c:v>
                </c:pt>
                <c:pt idx="203">
                  <c:v>4.4407777777777753</c:v>
                </c:pt>
                <c:pt idx="204">
                  <c:v>4.3897777777777707</c:v>
                </c:pt>
                <c:pt idx="205">
                  <c:v>4.2877777777777695</c:v>
                </c:pt>
                <c:pt idx="206">
                  <c:v>4.1857777777777754</c:v>
                </c:pt>
                <c:pt idx="207">
                  <c:v>4.236777777777772</c:v>
                </c:pt>
                <c:pt idx="208">
                  <c:v>4.1857777777777754</c:v>
                </c:pt>
                <c:pt idx="209">
                  <c:v>4.1347777777777708</c:v>
                </c:pt>
                <c:pt idx="210">
                  <c:v>4.1857777777777754</c:v>
                </c:pt>
                <c:pt idx="211">
                  <c:v>4.1857777777777754</c:v>
                </c:pt>
                <c:pt idx="212">
                  <c:v>4.0837777777777733</c:v>
                </c:pt>
                <c:pt idx="213">
                  <c:v>3.9817777777777721</c:v>
                </c:pt>
                <c:pt idx="214">
                  <c:v>4.0837777777777733</c:v>
                </c:pt>
                <c:pt idx="215">
                  <c:v>4.2877777777777695</c:v>
                </c:pt>
                <c:pt idx="216">
                  <c:v>4.0837777777777733</c:v>
                </c:pt>
                <c:pt idx="217">
                  <c:v>4.0327777777777696</c:v>
                </c:pt>
                <c:pt idx="218">
                  <c:v>3.930777777777775</c:v>
                </c:pt>
                <c:pt idx="219">
                  <c:v>3.8797777777777709</c:v>
                </c:pt>
                <c:pt idx="220">
                  <c:v>3.930777777777775</c:v>
                </c:pt>
                <c:pt idx="221">
                  <c:v>3.8287777777777734</c:v>
                </c:pt>
                <c:pt idx="222">
                  <c:v>3.8287777777777734</c:v>
                </c:pt>
                <c:pt idx="223">
                  <c:v>3.8287777777777734</c:v>
                </c:pt>
                <c:pt idx="224">
                  <c:v>3.8287777777777734</c:v>
                </c:pt>
                <c:pt idx="225">
                  <c:v>3.8287777777777734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0E-4C7C-8788-62A0ED001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DG_5a_2021_04_13!$B$1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DG_5a_2021_04_13!$A$2:$A$2011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DG_5a_2021_04_13!$B$2:$B$2011</c15:sqref>
                        </c15:formulaRef>
                      </c:ext>
                    </c:extLst>
                    <c:numCache>
                      <c:formatCode>m/d/yyyy\ h:mm</c:formatCode>
                      <c:ptCount val="2010"/>
                      <c:pt idx="0">
                        <c:v>44299.493750000001</c:v>
                      </c:pt>
                      <c:pt idx="1">
                        <c:v>44299.493807870371</c:v>
                      </c:pt>
                      <c:pt idx="2">
                        <c:v>44299.49386574074</c:v>
                      </c:pt>
                      <c:pt idx="3">
                        <c:v>44299.493923611109</c:v>
                      </c:pt>
                      <c:pt idx="4">
                        <c:v>44299.493981481479</c:v>
                      </c:pt>
                      <c:pt idx="5">
                        <c:v>44299.494039351855</c:v>
                      </c:pt>
                      <c:pt idx="6">
                        <c:v>44299.494097222225</c:v>
                      </c:pt>
                      <c:pt idx="7">
                        <c:v>44299.494155092594</c:v>
                      </c:pt>
                      <c:pt idx="8">
                        <c:v>44299.494212962964</c:v>
                      </c:pt>
                      <c:pt idx="9">
                        <c:v>44299.494270833333</c:v>
                      </c:pt>
                      <c:pt idx="10">
                        <c:v>44299.494328703702</c:v>
                      </c:pt>
                      <c:pt idx="11">
                        <c:v>44299.494386574072</c:v>
                      </c:pt>
                      <c:pt idx="12">
                        <c:v>44299.494444444441</c:v>
                      </c:pt>
                      <c:pt idx="13">
                        <c:v>44299.494502314818</c:v>
                      </c:pt>
                      <c:pt idx="14">
                        <c:v>44299.494560185187</c:v>
                      </c:pt>
                      <c:pt idx="15">
                        <c:v>44299.494618055556</c:v>
                      </c:pt>
                      <c:pt idx="16">
                        <c:v>44299.494675925926</c:v>
                      </c:pt>
                      <c:pt idx="17">
                        <c:v>44299.494733796295</c:v>
                      </c:pt>
                      <c:pt idx="18">
                        <c:v>44299.494791666664</c:v>
                      </c:pt>
                      <c:pt idx="19">
                        <c:v>44299.494849537034</c:v>
                      </c:pt>
                      <c:pt idx="20">
                        <c:v>44299.49490740741</c:v>
                      </c:pt>
                      <c:pt idx="21">
                        <c:v>44299.49496527778</c:v>
                      </c:pt>
                      <c:pt idx="22">
                        <c:v>44299.495023148149</c:v>
                      </c:pt>
                      <c:pt idx="23">
                        <c:v>44299.495081018518</c:v>
                      </c:pt>
                      <c:pt idx="24">
                        <c:v>44299.495138888888</c:v>
                      </c:pt>
                      <c:pt idx="25">
                        <c:v>44299.495196759257</c:v>
                      </c:pt>
                      <c:pt idx="26">
                        <c:v>44299.495254629626</c:v>
                      </c:pt>
                      <c:pt idx="27">
                        <c:v>44299.495312500003</c:v>
                      </c:pt>
                      <c:pt idx="28">
                        <c:v>44299.495370370372</c:v>
                      </c:pt>
                      <c:pt idx="29">
                        <c:v>44299.495428240742</c:v>
                      </c:pt>
                      <c:pt idx="30">
                        <c:v>44299.495486111111</c:v>
                      </c:pt>
                      <c:pt idx="31">
                        <c:v>44299.49554398148</c:v>
                      </c:pt>
                      <c:pt idx="32">
                        <c:v>44299.49560185185</c:v>
                      </c:pt>
                      <c:pt idx="33">
                        <c:v>44299.495659722219</c:v>
                      </c:pt>
                      <c:pt idx="34">
                        <c:v>44299.495717592596</c:v>
                      </c:pt>
                      <c:pt idx="35">
                        <c:v>44299.495775462965</c:v>
                      </c:pt>
                      <c:pt idx="36">
                        <c:v>44299.495833333334</c:v>
                      </c:pt>
                      <c:pt idx="37">
                        <c:v>44299.495891203704</c:v>
                      </c:pt>
                      <c:pt idx="38">
                        <c:v>44299.495949074073</c:v>
                      </c:pt>
                      <c:pt idx="39">
                        <c:v>44299.496006944442</c:v>
                      </c:pt>
                      <c:pt idx="40">
                        <c:v>44299.496064814812</c:v>
                      </c:pt>
                      <c:pt idx="41">
                        <c:v>44299.496122685188</c:v>
                      </c:pt>
                      <c:pt idx="42">
                        <c:v>44299.496180555558</c:v>
                      </c:pt>
                      <c:pt idx="43">
                        <c:v>44299.496238425927</c:v>
                      </c:pt>
                      <c:pt idx="44">
                        <c:v>44299.496296296296</c:v>
                      </c:pt>
                      <c:pt idx="45">
                        <c:v>44299.496354166666</c:v>
                      </c:pt>
                      <c:pt idx="46">
                        <c:v>44299.496412037035</c:v>
                      </c:pt>
                      <c:pt idx="47">
                        <c:v>44299.496469907404</c:v>
                      </c:pt>
                      <c:pt idx="48">
                        <c:v>44299.496527777781</c:v>
                      </c:pt>
                      <c:pt idx="49">
                        <c:v>44299.49658564815</c:v>
                      </c:pt>
                      <c:pt idx="50">
                        <c:v>44299.49664351852</c:v>
                      </c:pt>
                      <c:pt idx="51">
                        <c:v>44299.496701388889</c:v>
                      </c:pt>
                      <c:pt idx="52">
                        <c:v>44299.496759259258</c:v>
                      </c:pt>
                      <c:pt idx="53">
                        <c:v>44299.496817129628</c:v>
                      </c:pt>
                      <c:pt idx="54">
                        <c:v>44299.496874999997</c:v>
                      </c:pt>
                      <c:pt idx="55">
                        <c:v>44299.496932870374</c:v>
                      </c:pt>
                      <c:pt idx="56">
                        <c:v>44299.496990740743</c:v>
                      </c:pt>
                      <c:pt idx="57">
                        <c:v>44299.497048611112</c:v>
                      </c:pt>
                      <c:pt idx="58">
                        <c:v>44299.497106481482</c:v>
                      </c:pt>
                      <c:pt idx="59">
                        <c:v>44299.497164351851</c:v>
                      </c:pt>
                      <c:pt idx="60">
                        <c:v>44299.49722222222</c:v>
                      </c:pt>
                      <c:pt idx="61">
                        <c:v>44299.49728009259</c:v>
                      </c:pt>
                      <c:pt idx="62">
                        <c:v>44299.497337962966</c:v>
                      </c:pt>
                      <c:pt idx="63">
                        <c:v>44299.497395833336</c:v>
                      </c:pt>
                      <c:pt idx="64">
                        <c:v>44299.497453703705</c:v>
                      </c:pt>
                      <c:pt idx="65">
                        <c:v>44299.497511574074</c:v>
                      </c:pt>
                      <c:pt idx="66">
                        <c:v>44299.497569444444</c:v>
                      </c:pt>
                      <c:pt idx="67">
                        <c:v>44299.497627314813</c:v>
                      </c:pt>
                      <c:pt idx="68">
                        <c:v>44299.497685185182</c:v>
                      </c:pt>
                      <c:pt idx="69">
                        <c:v>44299.497743055559</c:v>
                      </c:pt>
                      <c:pt idx="70">
                        <c:v>44299.497800925928</c:v>
                      </c:pt>
                      <c:pt idx="71">
                        <c:v>44299.497858796298</c:v>
                      </c:pt>
                      <c:pt idx="72">
                        <c:v>44299.497916666667</c:v>
                      </c:pt>
                      <c:pt idx="73">
                        <c:v>44299.497974537036</c:v>
                      </c:pt>
                      <c:pt idx="74">
                        <c:v>44299.498032407406</c:v>
                      </c:pt>
                      <c:pt idx="75">
                        <c:v>44299.498090277775</c:v>
                      </c:pt>
                      <c:pt idx="76">
                        <c:v>44299.498148148145</c:v>
                      </c:pt>
                      <c:pt idx="77">
                        <c:v>44299.498206018521</c:v>
                      </c:pt>
                      <c:pt idx="78">
                        <c:v>44299.498263888891</c:v>
                      </c:pt>
                      <c:pt idx="79">
                        <c:v>44299.49832175926</c:v>
                      </c:pt>
                      <c:pt idx="80">
                        <c:v>44299.498379629629</c:v>
                      </c:pt>
                      <c:pt idx="81">
                        <c:v>44299.498437499999</c:v>
                      </c:pt>
                      <c:pt idx="82">
                        <c:v>44299.498495370368</c:v>
                      </c:pt>
                      <c:pt idx="83">
                        <c:v>44299.498553240737</c:v>
                      </c:pt>
                      <c:pt idx="84">
                        <c:v>44299.498611111114</c:v>
                      </c:pt>
                      <c:pt idx="85">
                        <c:v>44299.498668981483</c:v>
                      </c:pt>
                      <c:pt idx="86">
                        <c:v>44299.498726851853</c:v>
                      </c:pt>
                      <c:pt idx="87">
                        <c:v>44299.498784722222</c:v>
                      </c:pt>
                      <c:pt idx="88">
                        <c:v>44299.498842592591</c:v>
                      </c:pt>
                      <c:pt idx="89">
                        <c:v>44299.498900462961</c:v>
                      </c:pt>
                      <c:pt idx="90">
                        <c:v>44299.49895833333</c:v>
                      </c:pt>
                      <c:pt idx="91">
                        <c:v>44299.499016203707</c:v>
                      </c:pt>
                      <c:pt idx="92">
                        <c:v>44299.499074074076</c:v>
                      </c:pt>
                      <c:pt idx="93">
                        <c:v>44299.499131944445</c:v>
                      </c:pt>
                      <c:pt idx="94">
                        <c:v>44299.499189814815</c:v>
                      </c:pt>
                      <c:pt idx="95">
                        <c:v>44299.499247685184</c:v>
                      </c:pt>
                      <c:pt idx="96">
                        <c:v>44299.499305555553</c:v>
                      </c:pt>
                      <c:pt idx="97">
                        <c:v>44299.499363425923</c:v>
                      </c:pt>
                      <c:pt idx="98">
                        <c:v>44299.499421296299</c:v>
                      </c:pt>
                      <c:pt idx="99">
                        <c:v>44299.499479166669</c:v>
                      </c:pt>
                      <c:pt idx="100">
                        <c:v>44299.499537037038</c:v>
                      </c:pt>
                      <c:pt idx="101">
                        <c:v>44299.499594907407</c:v>
                      </c:pt>
                      <c:pt idx="102">
                        <c:v>44299.499652777777</c:v>
                      </c:pt>
                      <c:pt idx="103">
                        <c:v>44299.499710648146</c:v>
                      </c:pt>
                      <c:pt idx="104">
                        <c:v>44299.499768518515</c:v>
                      </c:pt>
                      <c:pt idx="105">
                        <c:v>44299.499826388892</c:v>
                      </c:pt>
                      <c:pt idx="106">
                        <c:v>44299.499884259261</c:v>
                      </c:pt>
                      <c:pt idx="107">
                        <c:v>44299.499942129631</c:v>
                      </c:pt>
                      <c:pt idx="108">
                        <c:v>44299.5</c:v>
                      </c:pt>
                      <c:pt idx="109">
                        <c:v>44299.500057870369</c:v>
                      </c:pt>
                      <c:pt idx="110">
                        <c:v>44299.500115740739</c:v>
                      </c:pt>
                      <c:pt idx="111">
                        <c:v>44299.500173611108</c:v>
                      </c:pt>
                      <c:pt idx="112">
                        <c:v>44299.500231481485</c:v>
                      </c:pt>
                      <c:pt idx="113">
                        <c:v>44299.500289351854</c:v>
                      </c:pt>
                      <c:pt idx="114">
                        <c:v>44299.500347222223</c:v>
                      </c:pt>
                      <c:pt idx="115">
                        <c:v>44299.500405092593</c:v>
                      </c:pt>
                      <c:pt idx="116">
                        <c:v>44299.500462962962</c:v>
                      </c:pt>
                      <c:pt idx="117">
                        <c:v>44299.500520833331</c:v>
                      </c:pt>
                      <c:pt idx="118">
                        <c:v>44299.500578703701</c:v>
                      </c:pt>
                      <c:pt idx="119">
                        <c:v>44299.500636574077</c:v>
                      </c:pt>
                      <c:pt idx="120">
                        <c:v>44299.500694444447</c:v>
                      </c:pt>
                      <c:pt idx="121">
                        <c:v>44299.500752314816</c:v>
                      </c:pt>
                      <c:pt idx="122">
                        <c:v>44299.500810185185</c:v>
                      </c:pt>
                      <c:pt idx="123">
                        <c:v>44299.500868055555</c:v>
                      </c:pt>
                      <c:pt idx="124">
                        <c:v>44299.500925925924</c:v>
                      </c:pt>
                      <c:pt idx="125">
                        <c:v>44299.500983796293</c:v>
                      </c:pt>
                      <c:pt idx="126">
                        <c:v>44299.50104166667</c:v>
                      </c:pt>
                      <c:pt idx="127">
                        <c:v>44299.501099537039</c:v>
                      </c:pt>
                      <c:pt idx="128">
                        <c:v>44299.501157407409</c:v>
                      </c:pt>
                      <c:pt idx="129">
                        <c:v>44299.501215277778</c:v>
                      </c:pt>
                      <c:pt idx="130">
                        <c:v>44299.501273148147</c:v>
                      </c:pt>
                      <c:pt idx="131">
                        <c:v>44299.501331018517</c:v>
                      </c:pt>
                      <c:pt idx="132">
                        <c:v>44299.501388888886</c:v>
                      </c:pt>
                      <c:pt idx="133">
                        <c:v>44299.501446759263</c:v>
                      </c:pt>
                      <c:pt idx="134">
                        <c:v>44299.501504629632</c:v>
                      </c:pt>
                      <c:pt idx="135">
                        <c:v>44299.501562500001</c:v>
                      </c:pt>
                      <c:pt idx="136">
                        <c:v>44299.501620370371</c:v>
                      </c:pt>
                      <c:pt idx="137">
                        <c:v>44299.50167824074</c:v>
                      </c:pt>
                      <c:pt idx="138">
                        <c:v>44299.501736111109</c:v>
                      </c:pt>
                      <c:pt idx="139">
                        <c:v>44299.501793981479</c:v>
                      </c:pt>
                      <c:pt idx="140">
                        <c:v>44299.501851851855</c:v>
                      </c:pt>
                      <c:pt idx="141">
                        <c:v>44299.501909722225</c:v>
                      </c:pt>
                      <c:pt idx="142">
                        <c:v>44299.501967592594</c:v>
                      </c:pt>
                      <c:pt idx="143">
                        <c:v>44299.502025462964</c:v>
                      </c:pt>
                      <c:pt idx="144">
                        <c:v>44299.502083333333</c:v>
                      </c:pt>
                      <c:pt idx="145">
                        <c:v>44299.502141203702</c:v>
                      </c:pt>
                      <c:pt idx="146">
                        <c:v>44299.502199074072</c:v>
                      </c:pt>
                      <c:pt idx="147">
                        <c:v>44299.502256944441</c:v>
                      </c:pt>
                      <c:pt idx="148">
                        <c:v>44299.502314814818</c:v>
                      </c:pt>
                      <c:pt idx="149">
                        <c:v>44299.502372685187</c:v>
                      </c:pt>
                      <c:pt idx="150">
                        <c:v>44299.502430555556</c:v>
                      </c:pt>
                      <c:pt idx="151">
                        <c:v>44299.502488425926</c:v>
                      </c:pt>
                      <c:pt idx="152">
                        <c:v>44299.502546296295</c:v>
                      </c:pt>
                      <c:pt idx="153">
                        <c:v>44299.502604166664</c:v>
                      </c:pt>
                      <c:pt idx="154">
                        <c:v>44299.502662037034</c:v>
                      </c:pt>
                      <c:pt idx="155">
                        <c:v>44299.50271990741</c:v>
                      </c:pt>
                      <c:pt idx="156">
                        <c:v>44299.50277777778</c:v>
                      </c:pt>
                      <c:pt idx="157">
                        <c:v>44299.502835648149</c:v>
                      </c:pt>
                      <c:pt idx="158">
                        <c:v>44299.502893518518</c:v>
                      </c:pt>
                      <c:pt idx="159">
                        <c:v>44299.502951388888</c:v>
                      </c:pt>
                      <c:pt idx="160">
                        <c:v>44299.503009259257</c:v>
                      </c:pt>
                      <c:pt idx="161">
                        <c:v>44299.503067129626</c:v>
                      </c:pt>
                      <c:pt idx="162">
                        <c:v>44299.503125000003</c:v>
                      </c:pt>
                      <c:pt idx="163">
                        <c:v>44299.503182870372</c:v>
                      </c:pt>
                      <c:pt idx="164">
                        <c:v>44299.503240740742</c:v>
                      </c:pt>
                      <c:pt idx="165">
                        <c:v>44299.503298611111</c:v>
                      </c:pt>
                      <c:pt idx="166">
                        <c:v>44299.50335648148</c:v>
                      </c:pt>
                      <c:pt idx="167">
                        <c:v>44299.50341435185</c:v>
                      </c:pt>
                      <c:pt idx="168">
                        <c:v>44299.503472222219</c:v>
                      </c:pt>
                      <c:pt idx="169">
                        <c:v>44299.503530092596</c:v>
                      </c:pt>
                      <c:pt idx="170">
                        <c:v>44299.503587962965</c:v>
                      </c:pt>
                      <c:pt idx="171">
                        <c:v>44299.503645833334</c:v>
                      </c:pt>
                      <c:pt idx="172">
                        <c:v>44299.503703703704</c:v>
                      </c:pt>
                      <c:pt idx="173">
                        <c:v>44299.503761574073</c:v>
                      </c:pt>
                      <c:pt idx="174">
                        <c:v>44299.503819444442</c:v>
                      </c:pt>
                      <c:pt idx="175">
                        <c:v>44299.503877314812</c:v>
                      </c:pt>
                      <c:pt idx="176">
                        <c:v>44299.503935185188</c:v>
                      </c:pt>
                      <c:pt idx="177">
                        <c:v>44299.503993055558</c:v>
                      </c:pt>
                      <c:pt idx="178">
                        <c:v>44299.504050925927</c:v>
                      </c:pt>
                      <c:pt idx="179">
                        <c:v>44299.504108796296</c:v>
                      </c:pt>
                      <c:pt idx="180">
                        <c:v>44299.504166666666</c:v>
                      </c:pt>
                      <c:pt idx="181">
                        <c:v>44299.504224537035</c:v>
                      </c:pt>
                      <c:pt idx="182">
                        <c:v>44299.504282407404</c:v>
                      </c:pt>
                      <c:pt idx="183">
                        <c:v>44299.504340277781</c:v>
                      </c:pt>
                      <c:pt idx="184">
                        <c:v>44299.50439814815</c:v>
                      </c:pt>
                      <c:pt idx="185">
                        <c:v>44299.50445601852</c:v>
                      </c:pt>
                      <c:pt idx="186">
                        <c:v>44299.504513888889</c:v>
                      </c:pt>
                      <c:pt idx="187">
                        <c:v>44299.504571759258</c:v>
                      </c:pt>
                      <c:pt idx="188">
                        <c:v>44299.504629629628</c:v>
                      </c:pt>
                      <c:pt idx="189">
                        <c:v>44299.504687499997</c:v>
                      </c:pt>
                      <c:pt idx="190">
                        <c:v>44299.504745370374</c:v>
                      </c:pt>
                      <c:pt idx="191">
                        <c:v>44299.504803240743</c:v>
                      </c:pt>
                      <c:pt idx="192">
                        <c:v>44299.504861111112</c:v>
                      </c:pt>
                      <c:pt idx="193">
                        <c:v>44299.504918981482</c:v>
                      </c:pt>
                      <c:pt idx="194">
                        <c:v>44299.504976851851</c:v>
                      </c:pt>
                      <c:pt idx="195">
                        <c:v>44299.50503472222</c:v>
                      </c:pt>
                      <c:pt idx="196">
                        <c:v>44299.50509259259</c:v>
                      </c:pt>
                      <c:pt idx="197">
                        <c:v>44299.505150462966</c:v>
                      </c:pt>
                      <c:pt idx="198">
                        <c:v>44299.505208333336</c:v>
                      </c:pt>
                      <c:pt idx="199">
                        <c:v>44299.505266203705</c:v>
                      </c:pt>
                      <c:pt idx="200">
                        <c:v>44299.505324074074</c:v>
                      </c:pt>
                      <c:pt idx="201">
                        <c:v>44299.505381944444</c:v>
                      </c:pt>
                      <c:pt idx="202">
                        <c:v>44299.505439814813</c:v>
                      </c:pt>
                      <c:pt idx="203">
                        <c:v>44299.505497685182</c:v>
                      </c:pt>
                      <c:pt idx="204">
                        <c:v>44299.505555555559</c:v>
                      </c:pt>
                      <c:pt idx="205">
                        <c:v>44299.505613425928</c:v>
                      </c:pt>
                      <c:pt idx="206">
                        <c:v>44299.505671296298</c:v>
                      </c:pt>
                      <c:pt idx="207">
                        <c:v>44299.505729166667</c:v>
                      </c:pt>
                      <c:pt idx="208">
                        <c:v>44299.505787037036</c:v>
                      </c:pt>
                      <c:pt idx="209">
                        <c:v>44299.505844907406</c:v>
                      </c:pt>
                      <c:pt idx="210">
                        <c:v>44299.505902777775</c:v>
                      </c:pt>
                      <c:pt idx="211">
                        <c:v>44299.505960648145</c:v>
                      </c:pt>
                      <c:pt idx="212">
                        <c:v>44299.506018518521</c:v>
                      </c:pt>
                      <c:pt idx="213">
                        <c:v>44299.506076388891</c:v>
                      </c:pt>
                      <c:pt idx="214">
                        <c:v>44299.50613425926</c:v>
                      </c:pt>
                      <c:pt idx="215">
                        <c:v>44299.506192129629</c:v>
                      </c:pt>
                      <c:pt idx="216">
                        <c:v>44299.506249999999</c:v>
                      </c:pt>
                      <c:pt idx="217">
                        <c:v>44299.506307870368</c:v>
                      </c:pt>
                      <c:pt idx="218">
                        <c:v>44299.506365740737</c:v>
                      </c:pt>
                      <c:pt idx="219">
                        <c:v>44299.506423611114</c:v>
                      </c:pt>
                      <c:pt idx="220">
                        <c:v>44299.506481481483</c:v>
                      </c:pt>
                      <c:pt idx="221">
                        <c:v>44299.506539351853</c:v>
                      </c:pt>
                      <c:pt idx="222">
                        <c:v>44299.506597222222</c:v>
                      </c:pt>
                      <c:pt idx="223">
                        <c:v>44299.506655092591</c:v>
                      </c:pt>
                      <c:pt idx="224">
                        <c:v>44299.506712962961</c:v>
                      </c:pt>
                      <c:pt idx="225">
                        <c:v>44299.50677083333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20E-4C7C-8788-62A0ED001A4E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DG_5a_2021_04_13!$C$1</c15:sqref>
                        </c15:formulaRef>
                      </c:ext>
                    </c:extLst>
                    <c:strCache>
                      <c:ptCount val="1"/>
                      <c:pt idx="0">
                        <c:v>SpC (uS/cm)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DG_5a_2021_04_13!$A$2:$A$2011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DG_5a_2021_04_13!$C$2:$C$2011</c15:sqref>
                        </c15:formulaRef>
                      </c:ext>
                    </c:extLst>
                    <c:numCache>
                      <c:formatCode>General</c:formatCode>
                      <c:ptCount val="2010"/>
                      <c:pt idx="0">
                        <c:v>89.5</c:v>
                      </c:pt>
                      <c:pt idx="1">
                        <c:v>89.5</c:v>
                      </c:pt>
                      <c:pt idx="2">
                        <c:v>89.5</c:v>
                      </c:pt>
                      <c:pt idx="3">
                        <c:v>89.5</c:v>
                      </c:pt>
                      <c:pt idx="4">
                        <c:v>89.5</c:v>
                      </c:pt>
                      <c:pt idx="5">
                        <c:v>89.6</c:v>
                      </c:pt>
                      <c:pt idx="6">
                        <c:v>89.5</c:v>
                      </c:pt>
                      <c:pt idx="7">
                        <c:v>89.6</c:v>
                      </c:pt>
                      <c:pt idx="8">
                        <c:v>89.6</c:v>
                      </c:pt>
                      <c:pt idx="9">
                        <c:v>89.7</c:v>
                      </c:pt>
                      <c:pt idx="10">
                        <c:v>89.7</c:v>
                      </c:pt>
                      <c:pt idx="11">
                        <c:v>89.7</c:v>
                      </c:pt>
                      <c:pt idx="12">
                        <c:v>89.7</c:v>
                      </c:pt>
                      <c:pt idx="13">
                        <c:v>89.7</c:v>
                      </c:pt>
                      <c:pt idx="14">
                        <c:v>89.6</c:v>
                      </c:pt>
                      <c:pt idx="15">
                        <c:v>89.5</c:v>
                      </c:pt>
                      <c:pt idx="16">
                        <c:v>89.6</c:v>
                      </c:pt>
                      <c:pt idx="17">
                        <c:v>89.8</c:v>
                      </c:pt>
                      <c:pt idx="18">
                        <c:v>89.9</c:v>
                      </c:pt>
                      <c:pt idx="19">
                        <c:v>89.8</c:v>
                      </c:pt>
                      <c:pt idx="20">
                        <c:v>89.8</c:v>
                      </c:pt>
                      <c:pt idx="21">
                        <c:v>89.9</c:v>
                      </c:pt>
                      <c:pt idx="22">
                        <c:v>89.9</c:v>
                      </c:pt>
                      <c:pt idx="23">
                        <c:v>89.9</c:v>
                      </c:pt>
                      <c:pt idx="24">
                        <c:v>89.8</c:v>
                      </c:pt>
                      <c:pt idx="25">
                        <c:v>89.9</c:v>
                      </c:pt>
                      <c:pt idx="26">
                        <c:v>90</c:v>
                      </c:pt>
                      <c:pt idx="27">
                        <c:v>89.9</c:v>
                      </c:pt>
                      <c:pt idx="28">
                        <c:v>89.9</c:v>
                      </c:pt>
                      <c:pt idx="29">
                        <c:v>89.9</c:v>
                      </c:pt>
                      <c:pt idx="30">
                        <c:v>89.9</c:v>
                      </c:pt>
                      <c:pt idx="31">
                        <c:v>89.9</c:v>
                      </c:pt>
                      <c:pt idx="32">
                        <c:v>89.9</c:v>
                      </c:pt>
                      <c:pt idx="33">
                        <c:v>90</c:v>
                      </c:pt>
                      <c:pt idx="34">
                        <c:v>90.1</c:v>
                      </c:pt>
                      <c:pt idx="35">
                        <c:v>90.1</c:v>
                      </c:pt>
                      <c:pt idx="36">
                        <c:v>90.1</c:v>
                      </c:pt>
                      <c:pt idx="37">
                        <c:v>90</c:v>
                      </c:pt>
                      <c:pt idx="38">
                        <c:v>90.1</c:v>
                      </c:pt>
                      <c:pt idx="39">
                        <c:v>90.2</c:v>
                      </c:pt>
                      <c:pt idx="40">
                        <c:v>90.2</c:v>
                      </c:pt>
                      <c:pt idx="41">
                        <c:v>90.2</c:v>
                      </c:pt>
                      <c:pt idx="42">
                        <c:v>90.1</c:v>
                      </c:pt>
                      <c:pt idx="43">
                        <c:v>90.2</c:v>
                      </c:pt>
                      <c:pt idx="44">
                        <c:v>90.1</c:v>
                      </c:pt>
                      <c:pt idx="45">
                        <c:v>90.2</c:v>
                      </c:pt>
                      <c:pt idx="46">
                        <c:v>90.4</c:v>
                      </c:pt>
                      <c:pt idx="47">
                        <c:v>90.7</c:v>
                      </c:pt>
                      <c:pt idx="48">
                        <c:v>91.9</c:v>
                      </c:pt>
                      <c:pt idx="49">
                        <c:v>92.4</c:v>
                      </c:pt>
                      <c:pt idx="50">
                        <c:v>93.4</c:v>
                      </c:pt>
                      <c:pt idx="51">
                        <c:v>94.3</c:v>
                      </c:pt>
                      <c:pt idx="52">
                        <c:v>94.3</c:v>
                      </c:pt>
                      <c:pt idx="53">
                        <c:v>95.5</c:v>
                      </c:pt>
                      <c:pt idx="54">
                        <c:v>93.6</c:v>
                      </c:pt>
                      <c:pt idx="55">
                        <c:v>95.3</c:v>
                      </c:pt>
                      <c:pt idx="56">
                        <c:v>94.8</c:v>
                      </c:pt>
                      <c:pt idx="57">
                        <c:v>95.8</c:v>
                      </c:pt>
                      <c:pt idx="58">
                        <c:v>97.2</c:v>
                      </c:pt>
                      <c:pt idx="59">
                        <c:v>97.8</c:v>
                      </c:pt>
                      <c:pt idx="60">
                        <c:v>98.3</c:v>
                      </c:pt>
                      <c:pt idx="61">
                        <c:v>98.4</c:v>
                      </c:pt>
                      <c:pt idx="62">
                        <c:v>98.7</c:v>
                      </c:pt>
                      <c:pt idx="63">
                        <c:v>98</c:v>
                      </c:pt>
                      <c:pt idx="64">
                        <c:v>98</c:v>
                      </c:pt>
                      <c:pt idx="65">
                        <c:v>97.2</c:v>
                      </c:pt>
                      <c:pt idx="66">
                        <c:v>97.3</c:v>
                      </c:pt>
                      <c:pt idx="67">
                        <c:v>98.3</c:v>
                      </c:pt>
                      <c:pt idx="68">
                        <c:v>100.2</c:v>
                      </c:pt>
                      <c:pt idx="69">
                        <c:v>100.4</c:v>
                      </c:pt>
                      <c:pt idx="70">
                        <c:v>100.2</c:v>
                      </c:pt>
                      <c:pt idx="71">
                        <c:v>100.1</c:v>
                      </c:pt>
                      <c:pt idx="72">
                        <c:v>99.8</c:v>
                      </c:pt>
                      <c:pt idx="73">
                        <c:v>99.9</c:v>
                      </c:pt>
                      <c:pt idx="74">
                        <c:v>99.3</c:v>
                      </c:pt>
                      <c:pt idx="75">
                        <c:v>99.3</c:v>
                      </c:pt>
                      <c:pt idx="76">
                        <c:v>99.5</c:v>
                      </c:pt>
                      <c:pt idx="77">
                        <c:v>99.7</c:v>
                      </c:pt>
                      <c:pt idx="78">
                        <c:v>100.8</c:v>
                      </c:pt>
                      <c:pt idx="79">
                        <c:v>100.9</c:v>
                      </c:pt>
                      <c:pt idx="80">
                        <c:v>101.9</c:v>
                      </c:pt>
                      <c:pt idx="81">
                        <c:v>101.4</c:v>
                      </c:pt>
                      <c:pt idx="82">
                        <c:v>101.2</c:v>
                      </c:pt>
                      <c:pt idx="83">
                        <c:v>101.7</c:v>
                      </c:pt>
                      <c:pt idx="84">
                        <c:v>101.4</c:v>
                      </c:pt>
                      <c:pt idx="85">
                        <c:v>100.8</c:v>
                      </c:pt>
                      <c:pt idx="86">
                        <c:v>100.9</c:v>
                      </c:pt>
                      <c:pt idx="87">
                        <c:v>102.2</c:v>
                      </c:pt>
                      <c:pt idx="88">
                        <c:v>102.2</c:v>
                      </c:pt>
                      <c:pt idx="89">
                        <c:v>102.6</c:v>
                      </c:pt>
                      <c:pt idx="90">
                        <c:v>102.4</c:v>
                      </c:pt>
                      <c:pt idx="91">
                        <c:v>102.6</c:v>
                      </c:pt>
                      <c:pt idx="92">
                        <c:v>102.8</c:v>
                      </c:pt>
                      <c:pt idx="93">
                        <c:v>102.6</c:v>
                      </c:pt>
                      <c:pt idx="94">
                        <c:v>102.6</c:v>
                      </c:pt>
                      <c:pt idx="95">
                        <c:v>102.9</c:v>
                      </c:pt>
                      <c:pt idx="96">
                        <c:v>102.9</c:v>
                      </c:pt>
                      <c:pt idx="97">
                        <c:v>103.3</c:v>
                      </c:pt>
                      <c:pt idx="98">
                        <c:v>103.2</c:v>
                      </c:pt>
                      <c:pt idx="99">
                        <c:v>102.6</c:v>
                      </c:pt>
                      <c:pt idx="100">
                        <c:v>102.5</c:v>
                      </c:pt>
                      <c:pt idx="101">
                        <c:v>102.3</c:v>
                      </c:pt>
                      <c:pt idx="102">
                        <c:v>102.4</c:v>
                      </c:pt>
                      <c:pt idx="103">
                        <c:v>102.2</c:v>
                      </c:pt>
                      <c:pt idx="104">
                        <c:v>102</c:v>
                      </c:pt>
                      <c:pt idx="105">
                        <c:v>102.3</c:v>
                      </c:pt>
                      <c:pt idx="106">
                        <c:v>102.4</c:v>
                      </c:pt>
                      <c:pt idx="107">
                        <c:v>102.4</c:v>
                      </c:pt>
                      <c:pt idx="108">
                        <c:v>102.2</c:v>
                      </c:pt>
                      <c:pt idx="109">
                        <c:v>102.2</c:v>
                      </c:pt>
                      <c:pt idx="110">
                        <c:v>102</c:v>
                      </c:pt>
                      <c:pt idx="111">
                        <c:v>101.9</c:v>
                      </c:pt>
                      <c:pt idx="112">
                        <c:v>101.9</c:v>
                      </c:pt>
                      <c:pt idx="113">
                        <c:v>102.2</c:v>
                      </c:pt>
                      <c:pt idx="114">
                        <c:v>101.8</c:v>
                      </c:pt>
                      <c:pt idx="115">
                        <c:v>101.4</c:v>
                      </c:pt>
                      <c:pt idx="116">
                        <c:v>101.5</c:v>
                      </c:pt>
                      <c:pt idx="117">
                        <c:v>101.2</c:v>
                      </c:pt>
                      <c:pt idx="118">
                        <c:v>101</c:v>
                      </c:pt>
                      <c:pt idx="119">
                        <c:v>101</c:v>
                      </c:pt>
                      <c:pt idx="120">
                        <c:v>101.4</c:v>
                      </c:pt>
                      <c:pt idx="121">
                        <c:v>101.4</c:v>
                      </c:pt>
                      <c:pt idx="122">
                        <c:v>101.7</c:v>
                      </c:pt>
                      <c:pt idx="123">
                        <c:v>101.7</c:v>
                      </c:pt>
                      <c:pt idx="124">
                        <c:v>101.6</c:v>
                      </c:pt>
                      <c:pt idx="125">
                        <c:v>101</c:v>
                      </c:pt>
                      <c:pt idx="126">
                        <c:v>100.9</c:v>
                      </c:pt>
                      <c:pt idx="127">
                        <c:v>100.2</c:v>
                      </c:pt>
                      <c:pt idx="128">
                        <c:v>99.8</c:v>
                      </c:pt>
                      <c:pt idx="129">
                        <c:v>99.7</c:v>
                      </c:pt>
                      <c:pt idx="130">
                        <c:v>99.7</c:v>
                      </c:pt>
                      <c:pt idx="131">
                        <c:v>100</c:v>
                      </c:pt>
                      <c:pt idx="132">
                        <c:v>100.4</c:v>
                      </c:pt>
                      <c:pt idx="133">
                        <c:v>100.7</c:v>
                      </c:pt>
                      <c:pt idx="134">
                        <c:v>100.9</c:v>
                      </c:pt>
                      <c:pt idx="135">
                        <c:v>101</c:v>
                      </c:pt>
                      <c:pt idx="136">
                        <c:v>101.3</c:v>
                      </c:pt>
                      <c:pt idx="137">
                        <c:v>101.3</c:v>
                      </c:pt>
                      <c:pt idx="138">
                        <c:v>101.2</c:v>
                      </c:pt>
                      <c:pt idx="139">
                        <c:v>101.2</c:v>
                      </c:pt>
                      <c:pt idx="140">
                        <c:v>101.5</c:v>
                      </c:pt>
                      <c:pt idx="141">
                        <c:v>101.5</c:v>
                      </c:pt>
                      <c:pt idx="142">
                        <c:v>101.5</c:v>
                      </c:pt>
                      <c:pt idx="143">
                        <c:v>101.5</c:v>
                      </c:pt>
                      <c:pt idx="144">
                        <c:v>101.4</c:v>
                      </c:pt>
                      <c:pt idx="145">
                        <c:v>101.4</c:v>
                      </c:pt>
                      <c:pt idx="146">
                        <c:v>101.4</c:v>
                      </c:pt>
                      <c:pt idx="147">
                        <c:v>101.3</c:v>
                      </c:pt>
                      <c:pt idx="148">
                        <c:v>101.2</c:v>
                      </c:pt>
                      <c:pt idx="149">
                        <c:v>101.2</c:v>
                      </c:pt>
                      <c:pt idx="150">
                        <c:v>101.2</c:v>
                      </c:pt>
                      <c:pt idx="151">
                        <c:v>101.1</c:v>
                      </c:pt>
                      <c:pt idx="152">
                        <c:v>101</c:v>
                      </c:pt>
                      <c:pt idx="153">
                        <c:v>100.9</c:v>
                      </c:pt>
                      <c:pt idx="154">
                        <c:v>100.9</c:v>
                      </c:pt>
                      <c:pt idx="155">
                        <c:v>100.7</c:v>
                      </c:pt>
                      <c:pt idx="156">
                        <c:v>100.8</c:v>
                      </c:pt>
                      <c:pt idx="157">
                        <c:v>100.8</c:v>
                      </c:pt>
                      <c:pt idx="158">
                        <c:v>100.7</c:v>
                      </c:pt>
                      <c:pt idx="159">
                        <c:v>100.7</c:v>
                      </c:pt>
                      <c:pt idx="160">
                        <c:v>100.7</c:v>
                      </c:pt>
                      <c:pt idx="161">
                        <c:v>100.5</c:v>
                      </c:pt>
                      <c:pt idx="162">
                        <c:v>100.5</c:v>
                      </c:pt>
                      <c:pt idx="163">
                        <c:v>100.4</c:v>
                      </c:pt>
                      <c:pt idx="164">
                        <c:v>100.4</c:v>
                      </c:pt>
                      <c:pt idx="165">
                        <c:v>100.1</c:v>
                      </c:pt>
                      <c:pt idx="166">
                        <c:v>100.1</c:v>
                      </c:pt>
                      <c:pt idx="167">
                        <c:v>99.9</c:v>
                      </c:pt>
                      <c:pt idx="168">
                        <c:v>99.9</c:v>
                      </c:pt>
                      <c:pt idx="169">
                        <c:v>99.9</c:v>
                      </c:pt>
                      <c:pt idx="170">
                        <c:v>99.9</c:v>
                      </c:pt>
                      <c:pt idx="171">
                        <c:v>99.9</c:v>
                      </c:pt>
                      <c:pt idx="172">
                        <c:v>99.7</c:v>
                      </c:pt>
                      <c:pt idx="173">
                        <c:v>99.6</c:v>
                      </c:pt>
                      <c:pt idx="174">
                        <c:v>99.7</c:v>
                      </c:pt>
                      <c:pt idx="175">
                        <c:v>99.7</c:v>
                      </c:pt>
                      <c:pt idx="176">
                        <c:v>99.5</c:v>
                      </c:pt>
                      <c:pt idx="177">
                        <c:v>99.4</c:v>
                      </c:pt>
                      <c:pt idx="178">
                        <c:v>99.3</c:v>
                      </c:pt>
                      <c:pt idx="179">
                        <c:v>99.4</c:v>
                      </c:pt>
                      <c:pt idx="180">
                        <c:v>99.4</c:v>
                      </c:pt>
                      <c:pt idx="181">
                        <c:v>99.3</c:v>
                      </c:pt>
                      <c:pt idx="182">
                        <c:v>99.3</c:v>
                      </c:pt>
                      <c:pt idx="183">
                        <c:v>99.3</c:v>
                      </c:pt>
                      <c:pt idx="184">
                        <c:v>99.3</c:v>
                      </c:pt>
                      <c:pt idx="185">
                        <c:v>99.3</c:v>
                      </c:pt>
                      <c:pt idx="186">
                        <c:v>99.2</c:v>
                      </c:pt>
                      <c:pt idx="187">
                        <c:v>99.1</c:v>
                      </c:pt>
                      <c:pt idx="188">
                        <c:v>99.2</c:v>
                      </c:pt>
                      <c:pt idx="189">
                        <c:v>99.2</c:v>
                      </c:pt>
                      <c:pt idx="190">
                        <c:v>99.2</c:v>
                      </c:pt>
                      <c:pt idx="191">
                        <c:v>98.7</c:v>
                      </c:pt>
                      <c:pt idx="192">
                        <c:v>98.6</c:v>
                      </c:pt>
                      <c:pt idx="193">
                        <c:v>98.7</c:v>
                      </c:pt>
                      <c:pt idx="194">
                        <c:v>98.8</c:v>
                      </c:pt>
                      <c:pt idx="195">
                        <c:v>98.7</c:v>
                      </c:pt>
                      <c:pt idx="196">
                        <c:v>98.7</c:v>
                      </c:pt>
                      <c:pt idx="197">
                        <c:v>98.7</c:v>
                      </c:pt>
                      <c:pt idx="198">
                        <c:v>98.6</c:v>
                      </c:pt>
                      <c:pt idx="199">
                        <c:v>98.5</c:v>
                      </c:pt>
                      <c:pt idx="200">
                        <c:v>98.5</c:v>
                      </c:pt>
                      <c:pt idx="201">
                        <c:v>98.5</c:v>
                      </c:pt>
                      <c:pt idx="202">
                        <c:v>98.4</c:v>
                      </c:pt>
                      <c:pt idx="203">
                        <c:v>98.4</c:v>
                      </c:pt>
                      <c:pt idx="204">
                        <c:v>98.3</c:v>
                      </c:pt>
                      <c:pt idx="205">
                        <c:v>98.1</c:v>
                      </c:pt>
                      <c:pt idx="206">
                        <c:v>97.9</c:v>
                      </c:pt>
                      <c:pt idx="207">
                        <c:v>98</c:v>
                      </c:pt>
                      <c:pt idx="208">
                        <c:v>97.9</c:v>
                      </c:pt>
                      <c:pt idx="209">
                        <c:v>97.8</c:v>
                      </c:pt>
                      <c:pt idx="210">
                        <c:v>97.9</c:v>
                      </c:pt>
                      <c:pt idx="211">
                        <c:v>97.9</c:v>
                      </c:pt>
                      <c:pt idx="212">
                        <c:v>97.7</c:v>
                      </c:pt>
                      <c:pt idx="213">
                        <c:v>97.5</c:v>
                      </c:pt>
                      <c:pt idx="214">
                        <c:v>97.7</c:v>
                      </c:pt>
                      <c:pt idx="215">
                        <c:v>98.1</c:v>
                      </c:pt>
                      <c:pt idx="216">
                        <c:v>97.7</c:v>
                      </c:pt>
                      <c:pt idx="217">
                        <c:v>97.6</c:v>
                      </c:pt>
                      <c:pt idx="218">
                        <c:v>97.4</c:v>
                      </c:pt>
                      <c:pt idx="219">
                        <c:v>97.3</c:v>
                      </c:pt>
                      <c:pt idx="220">
                        <c:v>97.4</c:v>
                      </c:pt>
                      <c:pt idx="221">
                        <c:v>97.2</c:v>
                      </c:pt>
                      <c:pt idx="222">
                        <c:v>97.2</c:v>
                      </c:pt>
                      <c:pt idx="223">
                        <c:v>97.2</c:v>
                      </c:pt>
                      <c:pt idx="224">
                        <c:v>97.2</c:v>
                      </c:pt>
                      <c:pt idx="225">
                        <c:v>97.2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20E-4C7C-8788-62A0ED001A4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DG_5a_2021_04_13!$D$1</c15:sqref>
                        </c15:formulaRef>
                      </c:ext>
                    </c:extLst>
                    <c:strCache>
                      <c:ptCount val="1"/>
                      <c:pt idx="0">
                        <c:v>SpC_cor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DG_5a_2021_04_13!$A$2:$A$2011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DG_5a_2021_04_13!$D$2:$D$2011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-0.19259259259260375</c:v>
                      </c:pt>
                      <c:pt idx="1">
                        <c:v>-0.19259259259260375</c:v>
                      </c:pt>
                      <c:pt idx="2">
                        <c:v>-0.19259259259260375</c:v>
                      </c:pt>
                      <c:pt idx="3">
                        <c:v>-0.19259259259260375</c:v>
                      </c:pt>
                      <c:pt idx="4">
                        <c:v>-0.19259259259260375</c:v>
                      </c:pt>
                      <c:pt idx="5">
                        <c:v>-9.2592592592609435E-2</c:v>
                      </c:pt>
                      <c:pt idx="6">
                        <c:v>-0.19259259259260375</c:v>
                      </c:pt>
                      <c:pt idx="7">
                        <c:v>-9.2592592592609435E-2</c:v>
                      </c:pt>
                      <c:pt idx="8">
                        <c:v>-9.2592592592609435E-2</c:v>
                      </c:pt>
                      <c:pt idx="9">
                        <c:v>7.4074074073990914E-3</c:v>
                      </c:pt>
                      <c:pt idx="10">
                        <c:v>7.4074074073990914E-3</c:v>
                      </c:pt>
                      <c:pt idx="11">
                        <c:v>7.4074074073990914E-3</c:v>
                      </c:pt>
                      <c:pt idx="12">
                        <c:v>7.4074074073990914E-3</c:v>
                      </c:pt>
                      <c:pt idx="13">
                        <c:v>7.4074074073990914E-3</c:v>
                      </c:pt>
                      <c:pt idx="14">
                        <c:v>-9.2592592592609435E-2</c:v>
                      </c:pt>
                      <c:pt idx="15">
                        <c:v>-0.19259259259260375</c:v>
                      </c:pt>
                      <c:pt idx="16">
                        <c:v>-9.2592592592609435E-2</c:v>
                      </c:pt>
                      <c:pt idx="17">
                        <c:v>0.10740740740739341</c:v>
                      </c:pt>
                      <c:pt idx="18">
                        <c:v>0.20740740740740193</c:v>
                      </c:pt>
                      <c:pt idx="19">
                        <c:v>0.10740740740739341</c:v>
                      </c:pt>
                      <c:pt idx="20">
                        <c:v>0.10740740740739341</c:v>
                      </c:pt>
                      <c:pt idx="21">
                        <c:v>0.20740740740740193</c:v>
                      </c:pt>
                      <c:pt idx="22">
                        <c:v>0.20740740740740193</c:v>
                      </c:pt>
                      <c:pt idx="23">
                        <c:v>0.20740740740740193</c:v>
                      </c:pt>
                      <c:pt idx="24">
                        <c:v>0.10740740740739341</c:v>
                      </c:pt>
                      <c:pt idx="25">
                        <c:v>0.20740740740740193</c:v>
                      </c:pt>
                      <c:pt idx="26">
                        <c:v>0.30740740740739625</c:v>
                      </c:pt>
                      <c:pt idx="27">
                        <c:v>0.20740740740740193</c:v>
                      </c:pt>
                      <c:pt idx="28">
                        <c:v>0.20740740740740193</c:v>
                      </c:pt>
                      <c:pt idx="29">
                        <c:v>0.20740740740740193</c:v>
                      </c:pt>
                      <c:pt idx="30">
                        <c:v>0.20740740740740193</c:v>
                      </c:pt>
                      <c:pt idx="31">
                        <c:v>0.20740740740740193</c:v>
                      </c:pt>
                      <c:pt idx="32">
                        <c:v>0.20740740740740193</c:v>
                      </c:pt>
                      <c:pt idx="33">
                        <c:v>0.30740740740739625</c:v>
                      </c:pt>
                      <c:pt idx="34">
                        <c:v>0.40740740740739056</c:v>
                      </c:pt>
                      <c:pt idx="35">
                        <c:v>0.40740740740739056</c:v>
                      </c:pt>
                      <c:pt idx="36">
                        <c:v>0.40740740740739056</c:v>
                      </c:pt>
                      <c:pt idx="37">
                        <c:v>0.30740740740739625</c:v>
                      </c:pt>
                      <c:pt idx="38">
                        <c:v>0.40740740740739056</c:v>
                      </c:pt>
                      <c:pt idx="39">
                        <c:v>0.50740740740739909</c:v>
                      </c:pt>
                      <c:pt idx="40">
                        <c:v>0.50740740740739909</c:v>
                      </c:pt>
                      <c:pt idx="41">
                        <c:v>0.50740740740739909</c:v>
                      </c:pt>
                      <c:pt idx="42">
                        <c:v>0.40740740740739056</c:v>
                      </c:pt>
                      <c:pt idx="43">
                        <c:v>0.50740740740739909</c:v>
                      </c:pt>
                      <c:pt idx="44">
                        <c:v>0.40740740740739056</c:v>
                      </c:pt>
                      <c:pt idx="45">
                        <c:v>0.50740740740739909</c:v>
                      </c:pt>
                      <c:pt idx="46">
                        <c:v>0.70740740740740193</c:v>
                      </c:pt>
                      <c:pt idx="47">
                        <c:v>1.0074074074073991</c:v>
                      </c:pt>
                      <c:pt idx="48">
                        <c:v>2.2074074074074019</c:v>
                      </c:pt>
                      <c:pt idx="49">
                        <c:v>2.7074074074074019</c:v>
                      </c:pt>
                      <c:pt idx="50">
                        <c:v>3.7074074074074019</c:v>
                      </c:pt>
                      <c:pt idx="51">
                        <c:v>4.6074074074073934</c:v>
                      </c:pt>
                      <c:pt idx="52">
                        <c:v>4.6074074074073934</c:v>
                      </c:pt>
                      <c:pt idx="53">
                        <c:v>5.8074074074073962</c:v>
                      </c:pt>
                      <c:pt idx="54">
                        <c:v>3.9074074074073906</c:v>
                      </c:pt>
                      <c:pt idx="55">
                        <c:v>5.6074074074073934</c:v>
                      </c:pt>
                      <c:pt idx="56">
                        <c:v>5.1074074074073934</c:v>
                      </c:pt>
                      <c:pt idx="57">
                        <c:v>6.1074074074073934</c:v>
                      </c:pt>
                      <c:pt idx="58">
                        <c:v>7.5074074074073991</c:v>
                      </c:pt>
                      <c:pt idx="59">
                        <c:v>8.1074074074073934</c:v>
                      </c:pt>
                      <c:pt idx="60">
                        <c:v>8.6074074074073934</c:v>
                      </c:pt>
                      <c:pt idx="61">
                        <c:v>8.7074074074074019</c:v>
                      </c:pt>
                      <c:pt idx="62">
                        <c:v>9.0074074074073991</c:v>
                      </c:pt>
                      <c:pt idx="63">
                        <c:v>8.3074074074073962</c:v>
                      </c:pt>
                      <c:pt idx="64">
                        <c:v>8.3074074074073962</c:v>
                      </c:pt>
                      <c:pt idx="65">
                        <c:v>7.5074074074073991</c:v>
                      </c:pt>
                      <c:pt idx="66">
                        <c:v>7.6074074074073934</c:v>
                      </c:pt>
                      <c:pt idx="67">
                        <c:v>8.6074074074073934</c:v>
                      </c:pt>
                      <c:pt idx="68">
                        <c:v>10.507407407407399</c:v>
                      </c:pt>
                      <c:pt idx="69">
                        <c:v>10.707407407407402</c:v>
                      </c:pt>
                      <c:pt idx="70">
                        <c:v>10.507407407407399</c:v>
                      </c:pt>
                      <c:pt idx="71">
                        <c:v>10.407407407407391</c:v>
                      </c:pt>
                      <c:pt idx="72">
                        <c:v>10.107407407407393</c:v>
                      </c:pt>
                      <c:pt idx="73">
                        <c:v>10.207407407407402</c:v>
                      </c:pt>
                      <c:pt idx="74">
                        <c:v>9.6074074074073934</c:v>
                      </c:pt>
                      <c:pt idx="75">
                        <c:v>9.6074074074073934</c:v>
                      </c:pt>
                      <c:pt idx="76">
                        <c:v>9.8074074074073962</c:v>
                      </c:pt>
                      <c:pt idx="77">
                        <c:v>10.007407407407399</c:v>
                      </c:pt>
                      <c:pt idx="78">
                        <c:v>11.107407407407393</c:v>
                      </c:pt>
                      <c:pt idx="79">
                        <c:v>11.207407407407402</c:v>
                      </c:pt>
                      <c:pt idx="80">
                        <c:v>12.207407407407402</c:v>
                      </c:pt>
                      <c:pt idx="81">
                        <c:v>11.707407407407402</c:v>
                      </c:pt>
                      <c:pt idx="82">
                        <c:v>11.507407407407399</c:v>
                      </c:pt>
                      <c:pt idx="83">
                        <c:v>12.007407407407399</c:v>
                      </c:pt>
                      <c:pt idx="84">
                        <c:v>11.707407407407402</c:v>
                      </c:pt>
                      <c:pt idx="85">
                        <c:v>11.107407407407393</c:v>
                      </c:pt>
                      <c:pt idx="86">
                        <c:v>11.207407407407402</c:v>
                      </c:pt>
                      <c:pt idx="87">
                        <c:v>12.507407407407399</c:v>
                      </c:pt>
                      <c:pt idx="88">
                        <c:v>12.507407407407399</c:v>
                      </c:pt>
                      <c:pt idx="89">
                        <c:v>12.907407407407391</c:v>
                      </c:pt>
                      <c:pt idx="90">
                        <c:v>12.707407407407402</c:v>
                      </c:pt>
                      <c:pt idx="91">
                        <c:v>12.907407407407391</c:v>
                      </c:pt>
                      <c:pt idx="92">
                        <c:v>13.107407407407393</c:v>
                      </c:pt>
                      <c:pt idx="93">
                        <c:v>12.907407407407391</c:v>
                      </c:pt>
                      <c:pt idx="94">
                        <c:v>12.907407407407391</c:v>
                      </c:pt>
                      <c:pt idx="95">
                        <c:v>13.207407407407402</c:v>
                      </c:pt>
                      <c:pt idx="96">
                        <c:v>13.207407407407402</c:v>
                      </c:pt>
                      <c:pt idx="97">
                        <c:v>13.607407407407393</c:v>
                      </c:pt>
                      <c:pt idx="98">
                        <c:v>13.507407407407399</c:v>
                      </c:pt>
                      <c:pt idx="99">
                        <c:v>12.907407407407391</c:v>
                      </c:pt>
                      <c:pt idx="100">
                        <c:v>12.807407407407396</c:v>
                      </c:pt>
                      <c:pt idx="101">
                        <c:v>12.607407407407393</c:v>
                      </c:pt>
                      <c:pt idx="102">
                        <c:v>12.707407407407402</c:v>
                      </c:pt>
                      <c:pt idx="103">
                        <c:v>12.507407407407399</c:v>
                      </c:pt>
                      <c:pt idx="104">
                        <c:v>12.307407407407396</c:v>
                      </c:pt>
                      <c:pt idx="105">
                        <c:v>12.607407407407393</c:v>
                      </c:pt>
                      <c:pt idx="106">
                        <c:v>12.707407407407402</c:v>
                      </c:pt>
                      <c:pt idx="107">
                        <c:v>12.707407407407402</c:v>
                      </c:pt>
                      <c:pt idx="108">
                        <c:v>12.507407407407399</c:v>
                      </c:pt>
                      <c:pt idx="109">
                        <c:v>12.507407407407399</c:v>
                      </c:pt>
                      <c:pt idx="110">
                        <c:v>12.307407407407396</c:v>
                      </c:pt>
                      <c:pt idx="111">
                        <c:v>12.207407407407402</c:v>
                      </c:pt>
                      <c:pt idx="112">
                        <c:v>12.207407407407402</c:v>
                      </c:pt>
                      <c:pt idx="113">
                        <c:v>12.507407407407399</c:v>
                      </c:pt>
                      <c:pt idx="114">
                        <c:v>12.107407407407393</c:v>
                      </c:pt>
                      <c:pt idx="115">
                        <c:v>11.707407407407402</c:v>
                      </c:pt>
                      <c:pt idx="116">
                        <c:v>11.807407407407396</c:v>
                      </c:pt>
                      <c:pt idx="117">
                        <c:v>11.507407407407399</c:v>
                      </c:pt>
                      <c:pt idx="118">
                        <c:v>11.307407407407396</c:v>
                      </c:pt>
                      <c:pt idx="119">
                        <c:v>11.307407407407396</c:v>
                      </c:pt>
                      <c:pt idx="120">
                        <c:v>11.707407407407402</c:v>
                      </c:pt>
                      <c:pt idx="121">
                        <c:v>11.707407407407402</c:v>
                      </c:pt>
                      <c:pt idx="122">
                        <c:v>12.007407407407399</c:v>
                      </c:pt>
                      <c:pt idx="123">
                        <c:v>12.007407407407399</c:v>
                      </c:pt>
                      <c:pt idx="124">
                        <c:v>11.907407407407391</c:v>
                      </c:pt>
                      <c:pt idx="125">
                        <c:v>11.307407407407396</c:v>
                      </c:pt>
                      <c:pt idx="126">
                        <c:v>11.207407407407402</c:v>
                      </c:pt>
                      <c:pt idx="127">
                        <c:v>10.507407407407399</c:v>
                      </c:pt>
                      <c:pt idx="128">
                        <c:v>10.107407407407393</c:v>
                      </c:pt>
                      <c:pt idx="129">
                        <c:v>10.007407407407399</c:v>
                      </c:pt>
                      <c:pt idx="130">
                        <c:v>10.007407407407399</c:v>
                      </c:pt>
                      <c:pt idx="131">
                        <c:v>10.307407407407396</c:v>
                      </c:pt>
                      <c:pt idx="132">
                        <c:v>10.707407407407402</c:v>
                      </c:pt>
                      <c:pt idx="133">
                        <c:v>11.007407407407399</c:v>
                      </c:pt>
                      <c:pt idx="134">
                        <c:v>11.207407407407402</c:v>
                      </c:pt>
                      <c:pt idx="135">
                        <c:v>11.307407407407396</c:v>
                      </c:pt>
                      <c:pt idx="136">
                        <c:v>11.607407407407393</c:v>
                      </c:pt>
                      <c:pt idx="137">
                        <c:v>11.607407407407393</c:v>
                      </c:pt>
                      <c:pt idx="138">
                        <c:v>11.507407407407399</c:v>
                      </c:pt>
                      <c:pt idx="139">
                        <c:v>11.507407407407399</c:v>
                      </c:pt>
                      <c:pt idx="140">
                        <c:v>11.807407407407396</c:v>
                      </c:pt>
                      <c:pt idx="141">
                        <c:v>11.807407407407396</c:v>
                      </c:pt>
                      <c:pt idx="142">
                        <c:v>11.807407407407396</c:v>
                      </c:pt>
                      <c:pt idx="143">
                        <c:v>11.807407407407396</c:v>
                      </c:pt>
                      <c:pt idx="144">
                        <c:v>11.707407407407402</c:v>
                      </c:pt>
                      <c:pt idx="145">
                        <c:v>11.707407407407402</c:v>
                      </c:pt>
                      <c:pt idx="146">
                        <c:v>11.707407407407402</c:v>
                      </c:pt>
                      <c:pt idx="147">
                        <c:v>11.607407407407393</c:v>
                      </c:pt>
                      <c:pt idx="148">
                        <c:v>11.507407407407399</c:v>
                      </c:pt>
                      <c:pt idx="149">
                        <c:v>11.507407407407399</c:v>
                      </c:pt>
                      <c:pt idx="150">
                        <c:v>11.507407407407399</c:v>
                      </c:pt>
                      <c:pt idx="151">
                        <c:v>11.407407407407391</c:v>
                      </c:pt>
                      <c:pt idx="152">
                        <c:v>11.307407407407396</c:v>
                      </c:pt>
                      <c:pt idx="153">
                        <c:v>11.207407407407402</c:v>
                      </c:pt>
                      <c:pt idx="154">
                        <c:v>11.207407407407402</c:v>
                      </c:pt>
                      <c:pt idx="155">
                        <c:v>11.007407407407399</c:v>
                      </c:pt>
                      <c:pt idx="156">
                        <c:v>11.107407407407393</c:v>
                      </c:pt>
                      <c:pt idx="157">
                        <c:v>11.107407407407393</c:v>
                      </c:pt>
                      <c:pt idx="158">
                        <c:v>11.007407407407399</c:v>
                      </c:pt>
                      <c:pt idx="159">
                        <c:v>11.007407407407399</c:v>
                      </c:pt>
                      <c:pt idx="160">
                        <c:v>11.007407407407399</c:v>
                      </c:pt>
                      <c:pt idx="161">
                        <c:v>10.807407407407396</c:v>
                      </c:pt>
                      <c:pt idx="162">
                        <c:v>10.807407407407396</c:v>
                      </c:pt>
                      <c:pt idx="163">
                        <c:v>10.707407407407402</c:v>
                      </c:pt>
                      <c:pt idx="164">
                        <c:v>10.707407407407402</c:v>
                      </c:pt>
                      <c:pt idx="165">
                        <c:v>10.407407407407391</c:v>
                      </c:pt>
                      <c:pt idx="166">
                        <c:v>10.407407407407391</c:v>
                      </c:pt>
                      <c:pt idx="167">
                        <c:v>10.207407407407402</c:v>
                      </c:pt>
                      <c:pt idx="168">
                        <c:v>10.207407407407402</c:v>
                      </c:pt>
                      <c:pt idx="169">
                        <c:v>10.207407407407402</c:v>
                      </c:pt>
                      <c:pt idx="170">
                        <c:v>10.207407407407402</c:v>
                      </c:pt>
                      <c:pt idx="171">
                        <c:v>10.207407407407402</c:v>
                      </c:pt>
                      <c:pt idx="172">
                        <c:v>10.007407407407399</c:v>
                      </c:pt>
                      <c:pt idx="173">
                        <c:v>9.9074074074073906</c:v>
                      </c:pt>
                      <c:pt idx="174">
                        <c:v>10.007407407407399</c:v>
                      </c:pt>
                      <c:pt idx="175">
                        <c:v>10.007407407407399</c:v>
                      </c:pt>
                      <c:pt idx="176">
                        <c:v>9.8074074074073962</c:v>
                      </c:pt>
                      <c:pt idx="177">
                        <c:v>9.7074074074074019</c:v>
                      </c:pt>
                      <c:pt idx="178">
                        <c:v>9.6074074074073934</c:v>
                      </c:pt>
                      <c:pt idx="179">
                        <c:v>9.7074074074074019</c:v>
                      </c:pt>
                      <c:pt idx="180">
                        <c:v>9.7074074074074019</c:v>
                      </c:pt>
                      <c:pt idx="181">
                        <c:v>9.6074074074073934</c:v>
                      </c:pt>
                      <c:pt idx="182">
                        <c:v>9.6074074074073934</c:v>
                      </c:pt>
                      <c:pt idx="183">
                        <c:v>9.6074074074073934</c:v>
                      </c:pt>
                      <c:pt idx="184">
                        <c:v>9.6074074074073934</c:v>
                      </c:pt>
                      <c:pt idx="185">
                        <c:v>9.6074074074073934</c:v>
                      </c:pt>
                      <c:pt idx="186">
                        <c:v>9.5074074074073991</c:v>
                      </c:pt>
                      <c:pt idx="187">
                        <c:v>9.4074074074073906</c:v>
                      </c:pt>
                      <c:pt idx="188">
                        <c:v>9.5074074074073991</c:v>
                      </c:pt>
                      <c:pt idx="189">
                        <c:v>9.5074074074073991</c:v>
                      </c:pt>
                      <c:pt idx="190">
                        <c:v>9.5074074074073991</c:v>
                      </c:pt>
                      <c:pt idx="191">
                        <c:v>9.0074074074073991</c:v>
                      </c:pt>
                      <c:pt idx="192">
                        <c:v>8.9074074074073906</c:v>
                      </c:pt>
                      <c:pt idx="193">
                        <c:v>9.0074074074073991</c:v>
                      </c:pt>
                      <c:pt idx="194">
                        <c:v>9.1074074074073934</c:v>
                      </c:pt>
                      <c:pt idx="195">
                        <c:v>9.0074074074073991</c:v>
                      </c:pt>
                      <c:pt idx="196">
                        <c:v>9.0074074074073991</c:v>
                      </c:pt>
                      <c:pt idx="197">
                        <c:v>9.0074074074073991</c:v>
                      </c:pt>
                      <c:pt idx="198">
                        <c:v>8.9074074074073906</c:v>
                      </c:pt>
                      <c:pt idx="199">
                        <c:v>8.8074074074073962</c:v>
                      </c:pt>
                      <c:pt idx="200">
                        <c:v>8.8074074074073962</c:v>
                      </c:pt>
                      <c:pt idx="201">
                        <c:v>8.8074074074073962</c:v>
                      </c:pt>
                      <c:pt idx="202">
                        <c:v>8.7074074074074019</c:v>
                      </c:pt>
                      <c:pt idx="203">
                        <c:v>8.7074074074074019</c:v>
                      </c:pt>
                      <c:pt idx="204">
                        <c:v>8.6074074074073934</c:v>
                      </c:pt>
                      <c:pt idx="205">
                        <c:v>8.4074074074073906</c:v>
                      </c:pt>
                      <c:pt idx="206">
                        <c:v>8.2074074074074019</c:v>
                      </c:pt>
                      <c:pt idx="207">
                        <c:v>8.3074074074073962</c:v>
                      </c:pt>
                      <c:pt idx="208">
                        <c:v>8.2074074074074019</c:v>
                      </c:pt>
                      <c:pt idx="209">
                        <c:v>8.1074074074073934</c:v>
                      </c:pt>
                      <c:pt idx="210">
                        <c:v>8.2074074074074019</c:v>
                      </c:pt>
                      <c:pt idx="211">
                        <c:v>8.2074074074074019</c:v>
                      </c:pt>
                      <c:pt idx="212">
                        <c:v>8.0074074074073991</c:v>
                      </c:pt>
                      <c:pt idx="213">
                        <c:v>7.8074074074073962</c:v>
                      </c:pt>
                      <c:pt idx="214">
                        <c:v>8.0074074074073991</c:v>
                      </c:pt>
                      <c:pt idx="215">
                        <c:v>8.4074074074073906</c:v>
                      </c:pt>
                      <c:pt idx="216">
                        <c:v>8.0074074074073991</c:v>
                      </c:pt>
                      <c:pt idx="217">
                        <c:v>7.9074074074073906</c:v>
                      </c:pt>
                      <c:pt idx="218">
                        <c:v>7.7074074074074019</c:v>
                      </c:pt>
                      <c:pt idx="219">
                        <c:v>7.6074074074073934</c:v>
                      </c:pt>
                      <c:pt idx="220">
                        <c:v>7.7074074074074019</c:v>
                      </c:pt>
                      <c:pt idx="221">
                        <c:v>7.5074074074073991</c:v>
                      </c:pt>
                      <c:pt idx="222">
                        <c:v>7.5074074074073991</c:v>
                      </c:pt>
                      <c:pt idx="223">
                        <c:v>7.5074074074073991</c:v>
                      </c:pt>
                      <c:pt idx="224">
                        <c:v>7.5074074074073991</c:v>
                      </c:pt>
                      <c:pt idx="225">
                        <c:v>7.5074074074073991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20E-4C7C-8788-62A0ED001A4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DG_5a_2021_04_13!$F$1</c15:sqref>
                        </c15:formulaRef>
                      </c:ext>
                    </c:extLst>
                    <c:strCache>
                      <c:ptCount val="1"/>
                      <c:pt idx="0">
                        <c:v>t*C (mg sec/L)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DG_5a_2021_04_13!$A$2:$A$2011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DG_5a_2021_04_13!$F$2:$F$2011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0</c:v>
                      </c:pt>
                      <c:pt idx="1">
                        <c:v>-0.49111111111113959</c:v>
                      </c:pt>
                      <c:pt idx="2">
                        <c:v>-0.98222222222227917</c:v>
                      </c:pt>
                      <c:pt idx="3">
                        <c:v>-1.4733333333334186</c:v>
                      </c:pt>
                      <c:pt idx="4">
                        <c:v>-1.9644444444445583</c:v>
                      </c:pt>
                      <c:pt idx="5">
                        <c:v>-1.1805555555557703</c:v>
                      </c:pt>
                      <c:pt idx="6">
                        <c:v>-2.9466666666668373</c:v>
                      </c:pt>
                      <c:pt idx="7">
                        <c:v>-1.6527777777780783</c:v>
                      </c:pt>
                      <c:pt idx="8">
                        <c:v>-1.8888888888892326</c:v>
                      </c:pt>
                      <c:pt idx="9">
                        <c:v>0.16999999999980914</c:v>
                      </c:pt>
                      <c:pt idx="10">
                        <c:v>0.18888888888867683</c:v>
                      </c:pt>
                      <c:pt idx="11">
                        <c:v>0.2077777777775445</c:v>
                      </c:pt>
                      <c:pt idx="12">
                        <c:v>0.22666666666641219</c:v>
                      </c:pt>
                      <c:pt idx="13">
                        <c:v>0.24555555555527989</c:v>
                      </c:pt>
                      <c:pt idx="14">
                        <c:v>-3.3055555555561567</c:v>
                      </c:pt>
                      <c:pt idx="15">
                        <c:v>-7.3666666666670935</c:v>
                      </c:pt>
                      <c:pt idx="16">
                        <c:v>-3.7777777777784651</c:v>
                      </c:pt>
                      <c:pt idx="17">
                        <c:v>4.656111111110504</c:v>
                      </c:pt>
                      <c:pt idx="18">
                        <c:v>9.5199999999997491</c:v>
                      </c:pt>
                      <c:pt idx="19">
                        <c:v>5.2038888888882111</c:v>
                      </c:pt>
                      <c:pt idx="20">
                        <c:v>5.4777777777770638</c:v>
                      </c:pt>
                      <c:pt idx="21">
                        <c:v>11.106666666666374</c:v>
                      </c:pt>
                      <c:pt idx="22">
                        <c:v>11.635555555555248</c:v>
                      </c:pt>
                      <c:pt idx="23">
                        <c:v>12.164444444444124</c:v>
                      </c:pt>
                      <c:pt idx="24">
                        <c:v>6.573333333332477</c:v>
                      </c:pt>
                      <c:pt idx="25">
                        <c:v>13.222222222221873</c:v>
                      </c:pt>
                      <c:pt idx="26">
                        <c:v>20.381111111110371</c:v>
                      </c:pt>
                      <c:pt idx="27">
                        <c:v>14.279999999999623</c:v>
                      </c:pt>
                      <c:pt idx="28">
                        <c:v>14.808888888888498</c:v>
                      </c:pt>
                      <c:pt idx="29">
                        <c:v>15.337777777777372</c:v>
                      </c:pt>
                      <c:pt idx="30">
                        <c:v>15.866666666666248</c:v>
                      </c:pt>
                      <c:pt idx="31">
                        <c:v>16.395555555555124</c:v>
                      </c:pt>
                      <c:pt idx="32">
                        <c:v>16.924444444443999</c:v>
                      </c:pt>
                      <c:pt idx="33">
                        <c:v>25.868333333332391</c:v>
                      </c:pt>
                      <c:pt idx="34">
                        <c:v>35.322222222220759</c:v>
                      </c:pt>
                      <c:pt idx="35">
                        <c:v>36.361111111109608</c:v>
                      </c:pt>
                      <c:pt idx="36">
                        <c:v>37.39999999999845</c:v>
                      </c:pt>
                      <c:pt idx="37">
                        <c:v>29.003888888887833</c:v>
                      </c:pt>
                      <c:pt idx="38">
                        <c:v>39.477777777776147</c:v>
                      </c:pt>
                      <c:pt idx="39">
                        <c:v>50.461666666665842</c:v>
                      </c:pt>
                      <c:pt idx="40">
                        <c:v>51.755555555554707</c:v>
                      </c:pt>
                      <c:pt idx="41">
                        <c:v>53.04944444444358</c:v>
                      </c:pt>
                      <c:pt idx="42">
                        <c:v>43.633333333331528</c:v>
                      </c:pt>
                      <c:pt idx="43">
                        <c:v>55.637222222221311</c:v>
                      </c:pt>
                      <c:pt idx="44">
                        <c:v>45.711111111109219</c:v>
                      </c:pt>
                      <c:pt idx="45">
                        <c:v>58.224999999999049</c:v>
                      </c:pt>
                      <c:pt idx="46">
                        <c:v>82.97888888888825</c:v>
                      </c:pt>
                      <c:pt idx="47">
                        <c:v>120.73777777777678</c:v>
                      </c:pt>
                      <c:pt idx="48">
                        <c:v>270.18666666666604</c:v>
                      </c:pt>
                      <c:pt idx="49">
                        <c:v>338.29055555555487</c:v>
                      </c:pt>
                      <c:pt idx="50">
                        <c:v>472.69444444444377</c:v>
                      </c:pt>
                      <c:pt idx="51">
                        <c:v>599.19333333333157</c:v>
                      </c:pt>
                      <c:pt idx="52">
                        <c:v>610.94222222222038</c:v>
                      </c:pt>
                      <c:pt idx="53">
                        <c:v>784.8711111111096</c:v>
                      </c:pt>
                      <c:pt idx="54">
                        <c:v>538.04999999999768</c:v>
                      </c:pt>
                      <c:pt idx="55">
                        <c:v>786.43888888888694</c:v>
                      </c:pt>
                      <c:pt idx="56">
                        <c:v>729.33777777777573</c:v>
                      </c:pt>
                      <c:pt idx="57">
                        <c:v>887.71166666666466</c:v>
                      </c:pt>
                      <c:pt idx="58">
                        <c:v>1110.3455555555543</c:v>
                      </c:pt>
                      <c:pt idx="59">
                        <c:v>1219.7594444444424</c:v>
                      </c:pt>
                      <c:pt idx="60">
                        <c:v>1316.9333333333311</c:v>
                      </c:pt>
                      <c:pt idx="61">
                        <c:v>1354.4372222222214</c:v>
                      </c:pt>
                      <c:pt idx="62">
                        <c:v>1424.07111111111</c:v>
                      </c:pt>
                      <c:pt idx="63">
                        <c:v>1334.5849999999982</c:v>
                      </c:pt>
                      <c:pt idx="64">
                        <c:v>1355.768888888887</c:v>
                      </c:pt>
                      <c:pt idx="65">
                        <c:v>1244.3527777777763</c:v>
                      </c:pt>
                      <c:pt idx="66">
                        <c:v>1280.3266666666643</c:v>
                      </c:pt>
                      <c:pt idx="67">
                        <c:v>1470.5755555555531</c:v>
                      </c:pt>
                      <c:pt idx="68">
                        <c:v>1821.9844444444429</c:v>
                      </c:pt>
                      <c:pt idx="69">
                        <c:v>1883.9683333333323</c:v>
                      </c:pt>
                      <c:pt idx="70">
                        <c:v>1875.5722222222207</c:v>
                      </c:pt>
                      <c:pt idx="71">
                        <c:v>1884.261111111108</c:v>
                      </c:pt>
                      <c:pt idx="72">
                        <c:v>1855.7199999999973</c:v>
                      </c:pt>
                      <c:pt idx="73">
                        <c:v>1900.1088888888878</c:v>
                      </c:pt>
                      <c:pt idx="74">
                        <c:v>1812.917777777775</c:v>
                      </c:pt>
                      <c:pt idx="75">
                        <c:v>1837.416666666664</c:v>
                      </c:pt>
                      <c:pt idx="76">
                        <c:v>1900.6755555555535</c:v>
                      </c:pt>
                      <c:pt idx="77">
                        <c:v>1964.954444444443</c:v>
                      </c:pt>
                      <c:pt idx="78">
                        <c:v>2209.2633333333306</c:v>
                      </c:pt>
                      <c:pt idx="79">
                        <c:v>2257.732222222221</c:v>
                      </c:pt>
                      <c:pt idx="80">
                        <c:v>2490.3111111111102</c:v>
                      </c:pt>
                      <c:pt idx="81">
                        <c:v>2418.1649999999991</c:v>
                      </c:pt>
                      <c:pt idx="82">
                        <c:v>2406.1988888888873</c:v>
                      </c:pt>
                      <c:pt idx="83">
                        <c:v>2541.3677777777762</c:v>
                      </c:pt>
                      <c:pt idx="84">
                        <c:v>2507.7266666666656</c:v>
                      </c:pt>
                      <c:pt idx="85">
                        <c:v>2407.5305555555528</c:v>
                      </c:pt>
                      <c:pt idx="86">
                        <c:v>2457.7844444444431</c:v>
                      </c:pt>
                      <c:pt idx="87">
                        <c:v>2774.7683333333312</c:v>
                      </c:pt>
                      <c:pt idx="88">
                        <c:v>2806.6622222222204</c:v>
                      </c:pt>
                      <c:pt idx="89">
                        <c:v>2929.3361111111076</c:v>
                      </c:pt>
                      <c:pt idx="90">
                        <c:v>2916.349999999999</c:v>
                      </c:pt>
                      <c:pt idx="91">
                        <c:v>2995.1638888888851</c:v>
                      </c:pt>
                      <c:pt idx="92">
                        <c:v>3074.9977777777744</c:v>
                      </c:pt>
                      <c:pt idx="93">
                        <c:v>3060.9916666666627</c:v>
                      </c:pt>
                      <c:pt idx="94">
                        <c:v>3093.9055555555515</c:v>
                      </c:pt>
                      <c:pt idx="95">
                        <c:v>3199.4944444444432</c:v>
                      </c:pt>
                      <c:pt idx="96">
                        <c:v>3233.1733333333323</c:v>
                      </c:pt>
                      <c:pt idx="97">
                        <c:v>3365.7922222222187</c:v>
                      </c:pt>
                      <c:pt idx="98">
                        <c:v>3375.5011111111094</c:v>
                      </c:pt>
                      <c:pt idx="99">
                        <c:v>3258.4749999999958</c:v>
                      </c:pt>
                      <c:pt idx="100">
                        <c:v>3265.888888888886</c:v>
                      </c:pt>
                      <c:pt idx="101">
                        <c:v>3247.0377777777744</c:v>
                      </c:pt>
                      <c:pt idx="102">
                        <c:v>3305.1966666666654</c:v>
                      </c:pt>
                      <c:pt idx="103">
                        <c:v>3285.0705555555533</c:v>
                      </c:pt>
                      <c:pt idx="104">
                        <c:v>3263.9244444444416</c:v>
                      </c:pt>
                      <c:pt idx="105">
                        <c:v>3375.6333333333296</c:v>
                      </c:pt>
                      <c:pt idx="106">
                        <c:v>3434.812222222221</c:v>
                      </c:pt>
                      <c:pt idx="107">
                        <c:v>3467.21611111111</c:v>
                      </c:pt>
                      <c:pt idx="108">
                        <c:v>3444.5399999999977</c:v>
                      </c:pt>
                      <c:pt idx="109">
                        <c:v>3476.4338888888865</c:v>
                      </c:pt>
                      <c:pt idx="110">
                        <c:v>3452.2277777777745</c:v>
                      </c:pt>
                      <c:pt idx="111">
                        <c:v>3455.3066666666655</c:v>
                      </c:pt>
                      <c:pt idx="112">
                        <c:v>3486.4355555555544</c:v>
                      </c:pt>
                      <c:pt idx="113">
                        <c:v>3604.0094444444417</c:v>
                      </c:pt>
                      <c:pt idx="114">
                        <c:v>3519.6233333333294</c:v>
                      </c:pt>
                      <c:pt idx="115">
                        <c:v>3433.1972222222207</c:v>
                      </c:pt>
                      <c:pt idx="116">
                        <c:v>3492.6311111111077</c:v>
                      </c:pt>
                      <c:pt idx="117">
                        <c:v>3433.2349999999974</c:v>
                      </c:pt>
                      <c:pt idx="118">
                        <c:v>3402.3988888888857</c:v>
                      </c:pt>
                      <c:pt idx="119">
                        <c:v>3431.2327777777746</c:v>
                      </c:pt>
                      <c:pt idx="120">
                        <c:v>3582.4666666666653</c:v>
                      </c:pt>
                      <c:pt idx="121">
                        <c:v>3612.3205555555542</c:v>
                      </c:pt>
                      <c:pt idx="122">
                        <c:v>3735.5044444444416</c:v>
                      </c:pt>
                      <c:pt idx="123">
                        <c:v>3766.1233333333307</c:v>
                      </c:pt>
                      <c:pt idx="124">
                        <c:v>3765.1222222222173</c:v>
                      </c:pt>
                      <c:pt idx="125">
                        <c:v>3604.2361111111077</c:v>
                      </c:pt>
                      <c:pt idx="126">
                        <c:v>3600.9399999999982</c:v>
                      </c:pt>
                      <c:pt idx="127">
                        <c:v>3402.8238888888864</c:v>
                      </c:pt>
                      <c:pt idx="128">
                        <c:v>3299.057777777773</c:v>
                      </c:pt>
                      <c:pt idx="129">
                        <c:v>3291.9366666666642</c:v>
                      </c:pt>
                      <c:pt idx="130">
                        <c:v>3317.455555555553</c:v>
                      </c:pt>
                      <c:pt idx="131">
                        <c:v>3443.1894444444411</c:v>
                      </c:pt>
                      <c:pt idx="132">
                        <c:v>3604.1133333333314</c:v>
                      </c:pt>
                      <c:pt idx="133">
                        <c:v>3733.1622222222195</c:v>
                      </c:pt>
                      <c:pt idx="134">
                        <c:v>3829.5711111111091</c:v>
                      </c:pt>
                      <c:pt idx="135">
                        <c:v>3892.5749999999962</c:v>
                      </c:pt>
                      <c:pt idx="136">
                        <c:v>4025.4488888888841</c:v>
                      </c:pt>
                      <c:pt idx="137">
                        <c:v>4055.0477777777733</c:v>
                      </c:pt>
                      <c:pt idx="138">
                        <c:v>4049.4566666666638</c:v>
                      </c:pt>
                      <c:pt idx="139">
                        <c:v>4078.8005555555524</c:v>
                      </c:pt>
                      <c:pt idx="140">
                        <c:v>4215.2444444444409</c:v>
                      </c:pt>
                      <c:pt idx="141">
                        <c:v>4245.3533333333289</c:v>
                      </c:pt>
                      <c:pt idx="142">
                        <c:v>4275.4622222222179</c:v>
                      </c:pt>
                      <c:pt idx="143">
                        <c:v>4305.5711111111068</c:v>
                      </c:pt>
                      <c:pt idx="144">
                        <c:v>4298.9599999999982</c:v>
                      </c:pt>
                      <c:pt idx="145">
                        <c:v>4328.813888888887</c:v>
                      </c:pt>
                      <c:pt idx="146">
                        <c:v>4358.6677777777759</c:v>
                      </c:pt>
                      <c:pt idx="147">
                        <c:v>4351.0366666666614</c:v>
                      </c:pt>
                      <c:pt idx="148">
                        <c:v>4342.8955555555522</c:v>
                      </c:pt>
                      <c:pt idx="149">
                        <c:v>4372.2394444444408</c:v>
                      </c:pt>
                      <c:pt idx="150">
                        <c:v>4401.5833333333303</c:v>
                      </c:pt>
                      <c:pt idx="151">
                        <c:v>4392.4222222222161</c:v>
                      </c:pt>
                      <c:pt idx="152">
                        <c:v>4382.7511111111071</c:v>
                      </c:pt>
                      <c:pt idx="153">
                        <c:v>4372.5699999999979</c:v>
                      </c:pt>
                      <c:pt idx="154">
                        <c:v>4401.1488888888862</c:v>
                      </c:pt>
                      <c:pt idx="155">
                        <c:v>4350.6777777777743</c:v>
                      </c:pt>
                      <c:pt idx="156">
                        <c:v>4418.5266666666612</c:v>
                      </c:pt>
                      <c:pt idx="157">
                        <c:v>4446.8505555555503</c:v>
                      </c:pt>
                      <c:pt idx="158">
                        <c:v>4434.8844444444412</c:v>
                      </c:pt>
                      <c:pt idx="159">
                        <c:v>4462.9533333333302</c:v>
                      </c:pt>
                      <c:pt idx="160">
                        <c:v>4491.0222222222192</c:v>
                      </c:pt>
                      <c:pt idx="161">
                        <c:v>4436.9811111111067</c:v>
                      </c:pt>
                      <c:pt idx="162">
                        <c:v>4464.5399999999954</c:v>
                      </c:pt>
                      <c:pt idx="163">
                        <c:v>4450.5338888888864</c:v>
                      </c:pt>
                      <c:pt idx="164">
                        <c:v>4477.837777777775</c:v>
                      </c:pt>
                      <c:pt idx="165">
                        <c:v>4378.9166666666597</c:v>
                      </c:pt>
                      <c:pt idx="166">
                        <c:v>4405.455555555548</c:v>
                      </c:pt>
                      <c:pt idx="167">
                        <c:v>4346.8244444444417</c:v>
                      </c:pt>
                      <c:pt idx="168">
                        <c:v>4372.8533333333307</c:v>
                      </c:pt>
                      <c:pt idx="169">
                        <c:v>4398.8822222222198</c:v>
                      </c:pt>
                      <c:pt idx="170">
                        <c:v>4424.9111111111088</c:v>
                      </c:pt>
                      <c:pt idx="171">
                        <c:v>4450.9399999999978</c:v>
                      </c:pt>
                      <c:pt idx="172">
                        <c:v>4389.2488888888856</c:v>
                      </c:pt>
                      <c:pt idx="173">
                        <c:v>4370.6527777777701</c:v>
                      </c:pt>
                      <c:pt idx="174">
                        <c:v>4440.2866666666632</c:v>
                      </c:pt>
                      <c:pt idx="175">
                        <c:v>4465.805555555552</c:v>
                      </c:pt>
                      <c:pt idx="176">
                        <c:v>4401.5644444444397</c:v>
                      </c:pt>
                      <c:pt idx="177">
                        <c:v>4381.4383333333308</c:v>
                      </c:pt>
                      <c:pt idx="178">
                        <c:v>4360.8022222222153</c:v>
                      </c:pt>
                      <c:pt idx="179">
                        <c:v>4430.9461111111086</c:v>
                      </c:pt>
                      <c:pt idx="180">
                        <c:v>4455.699999999998</c:v>
                      </c:pt>
                      <c:pt idx="181">
                        <c:v>4434.2988888888822</c:v>
                      </c:pt>
                      <c:pt idx="182">
                        <c:v>4458.7977777777714</c:v>
                      </c:pt>
                      <c:pt idx="183">
                        <c:v>4483.2966666666598</c:v>
                      </c:pt>
                      <c:pt idx="184">
                        <c:v>4507.7955555555491</c:v>
                      </c:pt>
                      <c:pt idx="185">
                        <c:v>4532.2944444444374</c:v>
                      </c:pt>
                      <c:pt idx="186">
                        <c:v>4509.36333333333</c:v>
                      </c:pt>
                      <c:pt idx="187">
                        <c:v>4485.9222222222143</c:v>
                      </c:pt>
                      <c:pt idx="188">
                        <c:v>4557.8511111111075</c:v>
                      </c:pt>
                      <c:pt idx="189">
                        <c:v>4582.0949999999966</c:v>
                      </c:pt>
                      <c:pt idx="190">
                        <c:v>4606.3388888888849</c:v>
                      </c:pt>
                      <c:pt idx="191">
                        <c:v>4387.0577777777744</c:v>
                      </c:pt>
                      <c:pt idx="192">
                        <c:v>4361.0666666666584</c:v>
                      </c:pt>
                      <c:pt idx="193">
                        <c:v>4432.9955555555516</c:v>
                      </c:pt>
                      <c:pt idx="194">
                        <c:v>4505.4344444444378</c:v>
                      </c:pt>
                      <c:pt idx="195">
                        <c:v>4478.9333333333298</c:v>
                      </c:pt>
                      <c:pt idx="196">
                        <c:v>4501.9022222222184</c:v>
                      </c:pt>
                      <c:pt idx="197">
                        <c:v>4524.871111111107</c:v>
                      </c:pt>
                      <c:pt idx="198">
                        <c:v>4497.3499999999913</c:v>
                      </c:pt>
                      <c:pt idx="199">
                        <c:v>4469.3188888888826</c:v>
                      </c:pt>
                      <c:pt idx="200">
                        <c:v>4491.7777777777719</c:v>
                      </c:pt>
                      <c:pt idx="201">
                        <c:v>4514.2366666666603</c:v>
                      </c:pt>
                      <c:pt idx="202">
                        <c:v>4485.185555555553</c:v>
                      </c:pt>
                      <c:pt idx="203">
                        <c:v>4507.3894444444422</c:v>
                      </c:pt>
                      <c:pt idx="204">
                        <c:v>4477.5733333333264</c:v>
                      </c:pt>
                      <c:pt idx="205">
                        <c:v>4394.9722222222135</c:v>
                      </c:pt>
                      <c:pt idx="206">
                        <c:v>4311.3511111111084</c:v>
                      </c:pt>
                      <c:pt idx="207">
                        <c:v>4385.0649999999941</c:v>
                      </c:pt>
                      <c:pt idx="208">
                        <c:v>4353.2088888888866</c:v>
                      </c:pt>
                      <c:pt idx="209">
                        <c:v>4320.8427777777706</c:v>
                      </c:pt>
                      <c:pt idx="210">
                        <c:v>4395.0666666666639</c:v>
                      </c:pt>
                      <c:pt idx="211">
                        <c:v>4415.9955555555534</c:v>
                      </c:pt>
                      <c:pt idx="212">
                        <c:v>4328.8044444444395</c:v>
                      </c:pt>
                      <c:pt idx="213">
                        <c:v>4240.5933333333269</c:v>
                      </c:pt>
                      <c:pt idx="214">
                        <c:v>4369.6422222222172</c:v>
                      </c:pt>
                      <c:pt idx="215">
                        <c:v>4609.3611111111022</c:v>
                      </c:pt>
                      <c:pt idx="216">
                        <c:v>4410.479999999995</c:v>
                      </c:pt>
                      <c:pt idx="217">
                        <c:v>4375.5638888888798</c:v>
                      </c:pt>
                      <c:pt idx="218">
                        <c:v>4284.5477777777751</c:v>
                      </c:pt>
                      <c:pt idx="219">
                        <c:v>4248.3566666666593</c:v>
                      </c:pt>
                      <c:pt idx="220">
                        <c:v>4323.8555555555522</c:v>
                      </c:pt>
                      <c:pt idx="221">
                        <c:v>4230.7994444444394</c:v>
                      </c:pt>
                      <c:pt idx="222">
                        <c:v>4249.9433333333282</c:v>
                      </c:pt>
                      <c:pt idx="223">
                        <c:v>4269.087222222217</c:v>
                      </c:pt>
                      <c:pt idx="224">
                        <c:v>4288.2311111111067</c:v>
                      </c:pt>
                      <c:pt idx="225">
                        <c:v>4307.3749999999955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20E-4C7C-8788-62A0ED001A4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DG_5a_2021_04_13!$G$1</c15:sqref>
                        </c15:formulaRef>
                      </c:ext>
                    </c:extLst>
                    <c:strCache>
                      <c:ptCount val="1"/>
                      <c:pt idx="0">
                        <c:v>Total Mass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DG_5a_2021_04_13!$A$2:$A$2011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DG_5a_2021_04_13!$G$2:$G$2011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-0.49111111111113959</c:v>
                      </c:pt>
                      <c:pt idx="1">
                        <c:v>-0.98222222222227917</c:v>
                      </c:pt>
                      <c:pt idx="2">
                        <c:v>-1.4733333333334189</c:v>
                      </c:pt>
                      <c:pt idx="3">
                        <c:v>-1.9644444444445583</c:v>
                      </c:pt>
                      <c:pt idx="4">
                        <c:v>-2.4555555555556978</c:v>
                      </c:pt>
                      <c:pt idx="5">
                        <c:v>-2.6916666666668521</c:v>
                      </c:pt>
                      <c:pt idx="6">
                        <c:v>-3.1827777777779915</c:v>
                      </c:pt>
                      <c:pt idx="7">
                        <c:v>-3.4188888888891458</c:v>
                      </c:pt>
                      <c:pt idx="8">
                        <c:v>-3.6550000000003</c:v>
                      </c:pt>
                      <c:pt idx="9">
                        <c:v>-3.6361111111114321</c:v>
                      </c:pt>
                      <c:pt idx="10">
                        <c:v>-3.6172222222225643</c:v>
                      </c:pt>
                      <c:pt idx="11">
                        <c:v>-3.5983333333336964</c:v>
                      </c:pt>
                      <c:pt idx="12">
                        <c:v>-3.5794444444448286</c:v>
                      </c:pt>
                      <c:pt idx="13">
                        <c:v>-3.5605555555559607</c:v>
                      </c:pt>
                      <c:pt idx="14">
                        <c:v>-3.7966666666671149</c:v>
                      </c:pt>
                      <c:pt idx="15">
                        <c:v>-4.2877777777782544</c:v>
                      </c:pt>
                      <c:pt idx="16">
                        <c:v>-4.5238888888894087</c:v>
                      </c:pt>
                      <c:pt idx="17">
                        <c:v>-4.2500000000005551</c:v>
                      </c:pt>
                      <c:pt idx="18">
                        <c:v>-3.7211111111116804</c:v>
                      </c:pt>
                      <c:pt idx="19">
                        <c:v>-3.4472222222228273</c:v>
                      </c:pt>
                      <c:pt idx="20">
                        <c:v>-3.1733333333339742</c:v>
                      </c:pt>
                      <c:pt idx="21">
                        <c:v>-2.6444444444450994</c:v>
                      </c:pt>
                      <c:pt idx="22">
                        <c:v>-2.1155555555562247</c:v>
                      </c:pt>
                      <c:pt idx="23">
                        <c:v>-1.5866666666673497</c:v>
                      </c:pt>
                      <c:pt idx="24">
                        <c:v>-1.3127777777784964</c:v>
                      </c:pt>
                      <c:pt idx="25">
                        <c:v>-0.78388888888962138</c:v>
                      </c:pt>
                      <c:pt idx="26">
                        <c:v>-7.6094686107808229E-13</c:v>
                      </c:pt>
                      <c:pt idx="27">
                        <c:v>0.52888888888811403</c:v>
                      </c:pt>
                      <c:pt idx="28">
                        <c:v>1.057777777776989</c:v>
                      </c:pt>
                      <c:pt idx="29">
                        <c:v>1.586666666665864</c:v>
                      </c:pt>
                      <c:pt idx="30">
                        <c:v>2.1155555555547387</c:v>
                      </c:pt>
                      <c:pt idx="31">
                        <c:v>2.6444444444436135</c:v>
                      </c:pt>
                      <c:pt idx="32">
                        <c:v>3.1733333333324882</c:v>
                      </c:pt>
                      <c:pt idx="33">
                        <c:v>3.9572222222213487</c:v>
                      </c:pt>
                      <c:pt idx="34">
                        <c:v>4.9961111111101948</c:v>
                      </c:pt>
                      <c:pt idx="35">
                        <c:v>6.0349999999990409</c:v>
                      </c:pt>
                      <c:pt idx="36">
                        <c:v>7.073888888887887</c:v>
                      </c:pt>
                      <c:pt idx="37">
                        <c:v>7.8577777777767475</c:v>
                      </c:pt>
                      <c:pt idx="38">
                        <c:v>8.8966666666655936</c:v>
                      </c:pt>
                      <c:pt idx="39">
                        <c:v>10.190555555554461</c:v>
                      </c:pt>
                      <c:pt idx="40">
                        <c:v>11.484444444443328</c:v>
                      </c:pt>
                      <c:pt idx="41">
                        <c:v>12.778333333332196</c:v>
                      </c:pt>
                      <c:pt idx="42">
                        <c:v>13.817222222221041</c:v>
                      </c:pt>
                      <c:pt idx="43">
                        <c:v>15.111111111109908</c:v>
                      </c:pt>
                      <c:pt idx="44">
                        <c:v>16.149999999998755</c:v>
                      </c:pt>
                      <c:pt idx="45">
                        <c:v>17.443888888887624</c:v>
                      </c:pt>
                      <c:pt idx="46">
                        <c:v>19.247777777776498</c:v>
                      </c:pt>
                      <c:pt idx="47">
                        <c:v>21.816666666665366</c:v>
                      </c:pt>
                      <c:pt idx="48">
                        <c:v>27.445555555554243</c:v>
                      </c:pt>
                      <c:pt idx="49">
                        <c:v>34.349444444443115</c:v>
                      </c:pt>
                      <c:pt idx="50">
                        <c:v>43.803333333331992</c:v>
                      </c:pt>
                      <c:pt idx="51">
                        <c:v>55.552222222220848</c:v>
                      </c:pt>
                      <c:pt idx="52">
                        <c:v>67.301111111109705</c:v>
                      </c:pt>
                      <c:pt idx="53">
                        <c:v>82.109999999998564</c:v>
                      </c:pt>
                      <c:pt idx="54">
                        <c:v>92.07388888888741</c:v>
                      </c:pt>
                      <c:pt idx="55">
                        <c:v>106.37277777777626</c:v>
                      </c:pt>
                      <c:pt idx="56">
                        <c:v>119.39666666666511</c:v>
                      </c:pt>
                      <c:pt idx="57">
                        <c:v>134.97055555555397</c:v>
                      </c:pt>
                      <c:pt idx="58">
                        <c:v>154.11444444444282</c:v>
                      </c:pt>
                      <c:pt idx="59">
                        <c:v>174.78833333333168</c:v>
                      </c:pt>
                      <c:pt idx="60">
                        <c:v>196.73722222222054</c:v>
                      </c:pt>
                      <c:pt idx="61">
                        <c:v>218.94111111110942</c:v>
                      </c:pt>
                      <c:pt idx="62">
                        <c:v>241.90999999999829</c:v>
                      </c:pt>
                      <c:pt idx="63">
                        <c:v>263.09388888888714</c:v>
                      </c:pt>
                      <c:pt idx="64">
                        <c:v>284.27777777777601</c:v>
                      </c:pt>
                      <c:pt idx="65">
                        <c:v>303.42166666666486</c:v>
                      </c:pt>
                      <c:pt idx="66">
                        <c:v>322.82055555555371</c:v>
                      </c:pt>
                      <c:pt idx="67">
                        <c:v>344.76944444444257</c:v>
                      </c:pt>
                      <c:pt idx="68">
                        <c:v>371.56333333333146</c:v>
                      </c:pt>
                      <c:pt idx="69">
                        <c:v>398.86722222222033</c:v>
                      </c:pt>
                      <c:pt idx="70">
                        <c:v>425.66111111110922</c:v>
                      </c:pt>
                      <c:pt idx="71">
                        <c:v>452.19999999999806</c:v>
                      </c:pt>
                      <c:pt idx="72">
                        <c:v>477.9738888888869</c:v>
                      </c:pt>
                      <c:pt idx="73">
                        <c:v>504.0027777777758</c:v>
                      </c:pt>
                      <c:pt idx="74">
                        <c:v>528.50166666666462</c:v>
                      </c:pt>
                      <c:pt idx="75">
                        <c:v>553.00055555555343</c:v>
                      </c:pt>
                      <c:pt idx="76">
                        <c:v>578.00944444444235</c:v>
                      </c:pt>
                      <c:pt idx="77">
                        <c:v>603.52833333333126</c:v>
                      </c:pt>
                      <c:pt idx="78">
                        <c:v>631.85222222222012</c:v>
                      </c:pt>
                      <c:pt idx="79">
                        <c:v>660.43111111110898</c:v>
                      </c:pt>
                      <c:pt idx="80">
                        <c:v>691.5599999999979</c:v>
                      </c:pt>
                      <c:pt idx="81">
                        <c:v>721.41388888888673</c:v>
                      </c:pt>
                      <c:pt idx="82">
                        <c:v>750.75777777777557</c:v>
                      </c:pt>
                      <c:pt idx="83">
                        <c:v>781.37666666666439</c:v>
                      </c:pt>
                      <c:pt idx="84">
                        <c:v>811.23055555555322</c:v>
                      </c:pt>
                      <c:pt idx="85">
                        <c:v>839.55444444444208</c:v>
                      </c:pt>
                      <c:pt idx="86">
                        <c:v>868.13333333333094</c:v>
                      </c:pt>
                      <c:pt idx="87">
                        <c:v>900.02722222221985</c:v>
                      </c:pt>
                      <c:pt idx="88">
                        <c:v>931.92111111110876</c:v>
                      </c:pt>
                      <c:pt idx="89">
                        <c:v>964.83499999999765</c:v>
                      </c:pt>
                      <c:pt idx="90">
                        <c:v>997.23888888888655</c:v>
                      </c:pt>
                      <c:pt idx="91">
                        <c:v>1030.1527777777753</c:v>
                      </c:pt>
                      <c:pt idx="92">
                        <c:v>1063.5766666666641</c:v>
                      </c:pt>
                      <c:pt idx="93">
                        <c:v>1096.4905555555529</c:v>
                      </c:pt>
                      <c:pt idx="94">
                        <c:v>1129.4044444444417</c:v>
                      </c:pt>
                      <c:pt idx="95">
                        <c:v>1163.0833333333305</c:v>
                      </c:pt>
                      <c:pt idx="96">
                        <c:v>1196.7622222222194</c:v>
                      </c:pt>
                      <c:pt idx="97">
                        <c:v>1231.4611111111083</c:v>
                      </c:pt>
                      <c:pt idx="98">
                        <c:v>1265.9049999999972</c:v>
                      </c:pt>
                      <c:pt idx="99">
                        <c:v>1298.818888888886</c:v>
                      </c:pt>
                      <c:pt idx="100">
                        <c:v>1331.4777777777749</c:v>
                      </c:pt>
                      <c:pt idx="101">
                        <c:v>1363.6266666666638</c:v>
                      </c:pt>
                      <c:pt idx="102">
                        <c:v>1396.0305555555526</c:v>
                      </c:pt>
                      <c:pt idx="103">
                        <c:v>1427.9244444444414</c:v>
                      </c:pt>
                      <c:pt idx="104">
                        <c:v>1459.3083333333302</c:v>
                      </c:pt>
                      <c:pt idx="105">
                        <c:v>1491.4572222222191</c:v>
                      </c:pt>
                      <c:pt idx="106">
                        <c:v>1523.8611111111079</c:v>
                      </c:pt>
                      <c:pt idx="107">
                        <c:v>1556.2649999999967</c:v>
                      </c:pt>
                      <c:pt idx="108">
                        <c:v>1588.1588888888855</c:v>
                      </c:pt>
                      <c:pt idx="109">
                        <c:v>1620.0527777777743</c:v>
                      </c:pt>
                      <c:pt idx="110">
                        <c:v>1651.4366666666631</c:v>
                      </c:pt>
                      <c:pt idx="111">
                        <c:v>1682.565555555552</c:v>
                      </c:pt>
                      <c:pt idx="112">
                        <c:v>1713.6944444444409</c:v>
                      </c:pt>
                      <c:pt idx="113">
                        <c:v>1745.5883333333297</c:v>
                      </c:pt>
                      <c:pt idx="114">
                        <c:v>1776.4622222222185</c:v>
                      </c:pt>
                      <c:pt idx="115">
                        <c:v>1806.3161111111074</c:v>
                      </c:pt>
                      <c:pt idx="116">
                        <c:v>1836.4249999999963</c:v>
                      </c:pt>
                      <c:pt idx="117">
                        <c:v>1865.7688888888852</c:v>
                      </c:pt>
                      <c:pt idx="118">
                        <c:v>1894.602777777774</c:v>
                      </c:pt>
                      <c:pt idx="119">
                        <c:v>1923.4366666666629</c:v>
                      </c:pt>
                      <c:pt idx="120">
                        <c:v>1953.2905555555517</c:v>
                      </c:pt>
                      <c:pt idx="121">
                        <c:v>1983.1444444444405</c:v>
                      </c:pt>
                      <c:pt idx="122">
                        <c:v>2013.7633333333295</c:v>
                      </c:pt>
                      <c:pt idx="123">
                        <c:v>2044.3822222222184</c:v>
                      </c:pt>
                      <c:pt idx="124">
                        <c:v>2074.7461111111074</c:v>
                      </c:pt>
                      <c:pt idx="125">
                        <c:v>2103.5799999999963</c:v>
                      </c:pt>
                      <c:pt idx="126">
                        <c:v>2132.158888888885</c:v>
                      </c:pt>
                      <c:pt idx="127">
                        <c:v>2158.9527777777739</c:v>
                      </c:pt>
                      <c:pt idx="128">
                        <c:v>2184.7266666666628</c:v>
                      </c:pt>
                      <c:pt idx="129">
                        <c:v>2210.2455555555516</c:v>
                      </c:pt>
                      <c:pt idx="130">
                        <c:v>2235.7644444444404</c:v>
                      </c:pt>
                      <c:pt idx="131">
                        <c:v>2262.0483333333291</c:v>
                      </c:pt>
                      <c:pt idx="132">
                        <c:v>2289.3522222222177</c:v>
                      </c:pt>
                      <c:pt idx="133">
                        <c:v>2317.4211111111067</c:v>
                      </c:pt>
                      <c:pt idx="134">
                        <c:v>2345.9999999999955</c:v>
                      </c:pt>
                      <c:pt idx="135">
                        <c:v>2374.8338888888843</c:v>
                      </c:pt>
                      <c:pt idx="136">
                        <c:v>2404.432777777773</c:v>
                      </c:pt>
                      <c:pt idx="137">
                        <c:v>2434.0316666666617</c:v>
                      </c:pt>
                      <c:pt idx="138">
                        <c:v>2463.3755555555508</c:v>
                      </c:pt>
                      <c:pt idx="139">
                        <c:v>2492.7194444444399</c:v>
                      </c:pt>
                      <c:pt idx="140">
                        <c:v>2522.8283333333288</c:v>
                      </c:pt>
                      <c:pt idx="141">
                        <c:v>2552.9372222222178</c:v>
                      </c:pt>
                      <c:pt idx="142">
                        <c:v>2583.0461111111067</c:v>
                      </c:pt>
                      <c:pt idx="143">
                        <c:v>2613.1549999999957</c:v>
                      </c:pt>
                      <c:pt idx="144">
                        <c:v>2643.0088888888845</c:v>
                      </c:pt>
                      <c:pt idx="145">
                        <c:v>2672.8627777777733</c:v>
                      </c:pt>
                      <c:pt idx="146">
                        <c:v>2702.7166666666621</c:v>
                      </c:pt>
                      <c:pt idx="147">
                        <c:v>2732.3155555555509</c:v>
                      </c:pt>
                      <c:pt idx="148">
                        <c:v>2761.6594444444399</c:v>
                      </c:pt>
                      <c:pt idx="149">
                        <c:v>2791.003333333329</c:v>
                      </c:pt>
                      <c:pt idx="150">
                        <c:v>2820.3472222222181</c:v>
                      </c:pt>
                      <c:pt idx="151">
                        <c:v>2849.436111111107</c:v>
                      </c:pt>
                      <c:pt idx="152">
                        <c:v>2878.2699999999959</c:v>
                      </c:pt>
                      <c:pt idx="153">
                        <c:v>2906.8488888888846</c:v>
                      </c:pt>
                      <c:pt idx="154">
                        <c:v>2935.4277777777734</c:v>
                      </c:pt>
                      <c:pt idx="155">
                        <c:v>2963.4966666666623</c:v>
                      </c:pt>
                      <c:pt idx="156">
                        <c:v>2991.820555555551</c:v>
                      </c:pt>
                      <c:pt idx="157">
                        <c:v>3020.1444444444396</c:v>
                      </c:pt>
                      <c:pt idx="158">
                        <c:v>3048.2133333333286</c:v>
                      </c:pt>
                      <c:pt idx="159">
                        <c:v>3076.2822222222176</c:v>
                      </c:pt>
                      <c:pt idx="160">
                        <c:v>3104.3511111111065</c:v>
                      </c:pt>
                      <c:pt idx="161">
                        <c:v>3131.9099999999953</c:v>
                      </c:pt>
                      <c:pt idx="162">
                        <c:v>3159.4688888888841</c:v>
                      </c:pt>
                      <c:pt idx="163">
                        <c:v>3186.7727777777727</c:v>
                      </c:pt>
                      <c:pt idx="164">
                        <c:v>3214.0766666666614</c:v>
                      </c:pt>
                      <c:pt idx="165">
                        <c:v>3240.6155555555501</c:v>
                      </c:pt>
                      <c:pt idx="166">
                        <c:v>3267.1544444444389</c:v>
                      </c:pt>
                      <c:pt idx="167">
                        <c:v>3293.1833333333279</c:v>
                      </c:pt>
                      <c:pt idx="168">
                        <c:v>3319.212222222217</c:v>
                      </c:pt>
                      <c:pt idx="169">
                        <c:v>3345.241111111106</c:v>
                      </c:pt>
                      <c:pt idx="170">
                        <c:v>3371.269999999995</c:v>
                      </c:pt>
                      <c:pt idx="171">
                        <c:v>3397.298888888884</c:v>
                      </c:pt>
                      <c:pt idx="172">
                        <c:v>3422.8177777777728</c:v>
                      </c:pt>
                      <c:pt idx="173">
                        <c:v>3448.0816666666615</c:v>
                      </c:pt>
                      <c:pt idx="174">
                        <c:v>3473.6005555555503</c:v>
                      </c:pt>
                      <c:pt idx="175">
                        <c:v>3499.1194444444391</c:v>
                      </c:pt>
                      <c:pt idx="176">
                        <c:v>3524.1283333333281</c:v>
                      </c:pt>
                      <c:pt idx="177">
                        <c:v>3548.882222222217</c:v>
                      </c:pt>
                      <c:pt idx="178">
                        <c:v>3573.3811111111058</c:v>
                      </c:pt>
                      <c:pt idx="179">
                        <c:v>3598.1349999999948</c:v>
                      </c:pt>
                      <c:pt idx="180">
                        <c:v>3622.8888888888837</c:v>
                      </c:pt>
                      <c:pt idx="181">
                        <c:v>3647.3877777777725</c:v>
                      </c:pt>
                      <c:pt idx="182">
                        <c:v>3671.8866666666613</c:v>
                      </c:pt>
                      <c:pt idx="183">
                        <c:v>3696.3855555555501</c:v>
                      </c:pt>
                      <c:pt idx="184">
                        <c:v>3720.8844444444389</c:v>
                      </c:pt>
                      <c:pt idx="185">
                        <c:v>3745.3833333333278</c:v>
                      </c:pt>
                      <c:pt idx="186">
                        <c:v>3769.6272222222165</c:v>
                      </c:pt>
                      <c:pt idx="187">
                        <c:v>3793.6161111111055</c:v>
                      </c:pt>
                      <c:pt idx="188">
                        <c:v>3817.8599999999942</c:v>
                      </c:pt>
                      <c:pt idx="189">
                        <c:v>3842.1038888888829</c:v>
                      </c:pt>
                      <c:pt idx="190">
                        <c:v>3866.3477777777716</c:v>
                      </c:pt>
                      <c:pt idx="191">
                        <c:v>3889.3166666666607</c:v>
                      </c:pt>
                      <c:pt idx="192">
                        <c:v>3912.0305555555497</c:v>
                      </c:pt>
                      <c:pt idx="193">
                        <c:v>3934.9994444444387</c:v>
                      </c:pt>
                      <c:pt idx="194">
                        <c:v>3958.2233333333274</c:v>
                      </c:pt>
                      <c:pt idx="195">
                        <c:v>3981.1922222222165</c:v>
                      </c:pt>
                      <c:pt idx="196">
                        <c:v>4004.1611111111056</c:v>
                      </c:pt>
                      <c:pt idx="197">
                        <c:v>4027.1299999999947</c:v>
                      </c:pt>
                      <c:pt idx="198">
                        <c:v>4049.8438888888836</c:v>
                      </c:pt>
                      <c:pt idx="199">
                        <c:v>4072.3027777777725</c:v>
                      </c:pt>
                      <c:pt idx="200">
                        <c:v>4094.7616666666613</c:v>
                      </c:pt>
                      <c:pt idx="201">
                        <c:v>4117.2205555555502</c:v>
                      </c:pt>
                      <c:pt idx="202">
                        <c:v>4139.4244444444394</c:v>
                      </c:pt>
                      <c:pt idx="203">
                        <c:v>4161.6283333333286</c:v>
                      </c:pt>
                      <c:pt idx="204">
                        <c:v>4183.5772222222176</c:v>
                      </c:pt>
                      <c:pt idx="205">
                        <c:v>4205.0161111111065</c:v>
                      </c:pt>
                      <c:pt idx="206">
                        <c:v>4225.9449999999952</c:v>
                      </c:pt>
                      <c:pt idx="207">
                        <c:v>4247.1288888888839</c:v>
                      </c:pt>
                      <c:pt idx="208">
                        <c:v>4268.0577777777726</c:v>
                      </c:pt>
                      <c:pt idx="209">
                        <c:v>4288.7316666666611</c:v>
                      </c:pt>
                      <c:pt idx="210">
                        <c:v>4309.6605555555498</c:v>
                      </c:pt>
                      <c:pt idx="211">
                        <c:v>4330.5894444444384</c:v>
                      </c:pt>
                      <c:pt idx="212">
                        <c:v>4351.0083333333268</c:v>
                      </c:pt>
                      <c:pt idx="213">
                        <c:v>4370.917222222216</c:v>
                      </c:pt>
                      <c:pt idx="214">
                        <c:v>4391.3361111111044</c:v>
                      </c:pt>
                      <c:pt idx="215">
                        <c:v>4412.7749999999933</c:v>
                      </c:pt>
                      <c:pt idx="216">
                        <c:v>4433.1938888888817</c:v>
                      </c:pt>
                      <c:pt idx="217">
                        <c:v>4453.3577777777709</c:v>
                      </c:pt>
                      <c:pt idx="218">
                        <c:v>4473.0116666666599</c:v>
                      </c:pt>
                      <c:pt idx="219">
                        <c:v>4492.4105555555489</c:v>
                      </c:pt>
                      <c:pt idx="220">
                        <c:v>4512.0644444444379</c:v>
                      </c:pt>
                      <c:pt idx="221">
                        <c:v>4531.2083333333267</c:v>
                      </c:pt>
                      <c:pt idx="222">
                        <c:v>4550.3522222222155</c:v>
                      </c:pt>
                      <c:pt idx="223">
                        <c:v>4569.4961111111043</c:v>
                      </c:pt>
                      <c:pt idx="224">
                        <c:v>4588.6399999999931</c:v>
                      </c:pt>
                      <c:pt idx="225">
                        <c:v>4607.7838888888818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20E-4C7C-8788-62A0ED001A4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DG_5a_2021_04_13!$H$1</c15:sqref>
                        </c15:formulaRef>
                      </c:ext>
                    </c:extLst>
                    <c:strCache>
                      <c:ptCount val="1"/>
                      <c:pt idx="0">
                        <c:v>Time (sec)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DG_5a_2021_04_13!$A$2:$A$2011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DG_5a_2021_04_13!$H$2:$H$2011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20E-4C7C-8788-62A0ED001A4E}"/>
                  </c:ext>
                </c:extLst>
              </c15:ser>
            </c15:filteredScatterSeries>
          </c:ext>
        </c:extLst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FDB0BD-E879-42CD-A71E-ADD28FDD5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EE6109E-C668-41F0-B665-11542B9787C9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EE6109E-C668-41F0-B665-11542B9787C9}" id="{85F3389D-34E7-47C5-BB0C-00AEFF0A996F}">
    <text>Add mass of salt in grams</text>
  </threadedComment>
  <threadedComment ref="K5" dT="2020-11-09T19:28:27.98" personId="{3EE6109E-C668-41F0-B665-11542B9787C9}" id="{38B032C9-6BED-464C-A79F-95CBF458EBF8}">
    <text>Reach length (in meters)</text>
  </threadedComment>
  <threadedComment ref="K6" dT="2020-11-09T19:28:10.02" personId="{3EE6109E-C668-41F0-B665-11542B9787C9}" id="{31018B16-AC4A-4C8F-944D-83D6C2C3F621}">
    <text>Median travel time = time at which 50% of the total mass has passed the sensor (column G).  It is obtained from the time series.</text>
  </threadedComment>
  <threadedComment ref="K7" dT="2021-04-07T17:22:38.54" personId="{3EE6109E-C668-41F0-B665-11542B9787C9}" id="{0A40F293-0FA4-4E3D-9841-C66A21F3B2DA}">
    <text>Computed zeroth moment of the breakthrough curve</text>
  </threadedComment>
  <threadedComment ref="K8" dT="2021-04-07T17:22:53.10" personId="{3EE6109E-C668-41F0-B665-11542B9787C9}" id="{0D88F81E-60B9-4C50-A675-93EDB71EA20D}">
    <text>Computed first moment of the breakthrough curve</text>
  </threadedComment>
  <threadedComment ref="K9" dT="2021-04-07T17:23:07.52" personId="{3EE6109E-C668-41F0-B665-11542B9787C9}" id="{896EB279-0C9C-4419-A379-1ED6C998CEC2}">
    <text>mean travel time</text>
  </threadedComment>
  <threadedComment ref="K10" dT="2021-04-07T17:23:53.38" personId="{3EE6109E-C668-41F0-B665-11542B9787C9}" id="{C916FE2F-0918-423F-9377-435B270B262D}">
    <text>Computed mean velocity</text>
  </threadedComment>
  <threadedComment ref="K11" dT="2021-04-07T17:24:11.61" personId="{3EE6109E-C668-41F0-B665-11542B9787C9}" id="{7A7D0D71-DDC6-48F4-A277-93D047356288}">
    <text>Computed median velocity</text>
  </threadedComment>
  <threadedComment ref="K12" dT="2021-04-07T17:24:23.49" personId="{3EE6109E-C668-41F0-B665-11542B9787C9}" id="{664267EB-9443-43CB-89D2-A989FDC53DA6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11528-0446-4C1E-B5F4-AE77602D372B}">
  <dimension ref="A1:Z2011"/>
  <sheetViews>
    <sheetView tabSelected="1" workbookViewId="0">
      <selection activeCell="D34" sqref="D34"/>
    </sheetView>
  </sheetViews>
  <sheetFormatPr defaultRowHeight="15" x14ac:dyDescent="0.25"/>
  <cols>
    <col min="1" max="1" width="10.5703125" style="5" bestFit="1" customWidth="1"/>
    <col min="2" max="2" width="17.85546875" customWidth="1"/>
    <col min="3" max="3" width="11.7109375" style="32" bestFit="1" customWidth="1"/>
    <col min="4" max="4" width="9.140625" style="7"/>
    <col min="5" max="5" width="11.5703125" style="7" bestFit="1" customWidth="1"/>
    <col min="6" max="6" width="13.7109375" style="7" bestFit="1" customWidth="1"/>
    <col min="7" max="7" width="12.85546875" style="7" bestFit="1" customWidth="1"/>
    <col min="8" max="8" width="10.5703125" style="5" bestFit="1" customWidth="1"/>
    <col min="9" max="9" width="10.5703125" style="5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1" t="s">
        <v>0</v>
      </c>
      <c r="I1" s="1"/>
    </row>
    <row r="2" spans="1:12" x14ac:dyDescent="0.25">
      <c r="A2" s="5">
        <v>0</v>
      </c>
      <c r="B2" s="33">
        <v>44299.493750000001</v>
      </c>
      <c r="C2" s="34">
        <v>89.5</v>
      </c>
      <c r="D2" s="7">
        <f>C2-AVERAGE($C$2:$C$28)</f>
        <v>-0.19259259259260375</v>
      </c>
      <c r="E2" s="7">
        <f>D2*0.51</f>
        <v>-9.8222222222227915E-2</v>
      </c>
      <c r="F2" s="7">
        <f t="shared" ref="F2:F65" si="0">E2*A2</f>
        <v>0</v>
      </c>
      <c r="G2" s="7">
        <f>E2*5</f>
        <v>-0.49111111111113959</v>
      </c>
      <c r="H2" s="5">
        <f t="shared" ref="H2:H65" si="1">A2</f>
        <v>0</v>
      </c>
    </row>
    <row r="3" spans="1:12" x14ac:dyDescent="0.25">
      <c r="A3" s="5">
        <v>5</v>
      </c>
      <c r="B3" s="33">
        <v>44299.493807870371</v>
      </c>
      <c r="C3" s="34">
        <v>89.5</v>
      </c>
      <c r="D3" s="7">
        <f t="shared" ref="D3:D66" si="2">C3-AVERAGE($C$2:$C$28)</f>
        <v>-0.19259259259260375</v>
      </c>
      <c r="E3" s="7">
        <f t="shared" ref="E3:E66" si="3">D3*0.51</f>
        <v>-9.8222222222227915E-2</v>
      </c>
      <c r="F3" s="7">
        <f t="shared" si="0"/>
        <v>-0.49111111111113959</v>
      </c>
      <c r="G3" s="7">
        <f>G2+E3*5</f>
        <v>-0.98222222222227917</v>
      </c>
      <c r="H3" s="5">
        <f t="shared" si="1"/>
        <v>5</v>
      </c>
      <c r="J3" s="35" t="s">
        <v>7</v>
      </c>
      <c r="K3" s="36"/>
      <c r="L3" s="37"/>
    </row>
    <row r="4" spans="1:12" x14ac:dyDescent="0.25">
      <c r="A4" s="5">
        <v>10</v>
      </c>
      <c r="B4" s="33">
        <v>44299.49386574074</v>
      </c>
      <c r="C4" s="34">
        <v>89.5</v>
      </c>
      <c r="D4" s="7">
        <f t="shared" si="2"/>
        <v>-0.19259259259260375</v>
      </c>
      <c r="E4" s="7">
        <f t="shared" si="3"/>
        <v>-9.8222222222227915E-2</v>
      </c>
      <c r="F4" s="7">
        <f t="shared" si="0"/>
        <v>-0.98222222222227917</v>
      </c>
      <c r="G4" s="7">
        <f>G3+E4*5</f>
        <v>-1.4733333333334189</v>
      </c>
      <c r="H4" s="5">
        <f t="shared" si="1"/>
        <v>10</v>
      </c>
      <c r="J4" s="8" t="s">
        <v>8</v>
      </c>
      <c r="K4" s="9">
        <v>100</v>
      </c>
      <c r="L4" s="8" t="s">
        <v>9</v>
      </c>
    </row>
    <row r="5" spans="1:12" x14ac:dyDescent="0.25">
      <c r="A5" s="5">
        <v>15</v>
      </c>
      <c r="B5" s="33">
        <v>44299.493923611109</v>
      </c>
      <c r="C5" s="34">
        <v>89.5</v>
      </c>
      <c r="D5" s="7">
        <f t="shared" si="2"/>
        <v>-0.19259259259260375</v>
      </c>
      <c r="E5" s="7">
        <f t="shared" si="3"/>
        <v>-9.8222222222227915E-2</v>
      </c>
      <c r="F5" s="7">
        <f t="shared" si="0"/>
        <v>-1.4733333333334186</v>
      </c>
      <c r="G5" s="7">
        <f>G4+E5*5</f>
        <v>-1.9644444444445583</v>
      </c>
      <c r="H5" s="5">
        <f t="shared" si="1"/>
        <v>15</v>
      </c>
      <c r="J5" s="10" t="s">
        <v>10</v>
      </c>
      <c r="K5" s="9">
        <v>17.983418678371127</v>
      </c>
      <c r="L5" s="11" t="s">
        <v>11</v>
      </c>
    </row>
    <row r="6" spans="1:12" ht="15.75" x14ac:dyDescent="0.3">
      <c r="A6" s="5">
        <v>20</v>
      </c>
      <c r="B6" s="33">
        <v>44299.493981481479</v>
      </c>
      <c r="C6" s="34">
        <v>89.5</v>
      </c>
      <c r="D6" s="7">
        <f t="shared" si="2"/>
        <v>-0.19259259259260375</v>
      </c>
      <c r="E6" s="7">
        <f t="shared" si="3"/>
        <v>-9.8222222222227915E-2</v>
      </c>
      <c r="F6" s="7">
        <f t="shared" si="0"/>
        <v>-1.9644444444445583</v>
      </c>
      <c r="G6" s="7">
        <f>G5+E6*5</f>
        <v>-2.4555555555556978</v>
      </c>
      <c r="H6" s="5">
        <f t="shared" si="1"/>
        <v>20</v>
      </c>
      <c r="J6" s="12" t="s">
        <v>12</v>
      </c>
      <c r="K6" s="13">
        <f>VLOOKUP(MAX(G:G)/2,$G:$H,2,TRUE)</f>
        <v>660</v>
      </c>
      <c r="L6" s="8" t="s">
        <v>13</v>
      </c>
    </row>
    <row r="7" spans="1:12" x14ac:dyDescent="0.25">
      <c r="A7" s="5">
        <v>25</v>
      </c>
      <c r="B7" s="33">
        <v>44299.494039351855</v>
      </c>
      <c r="C7" s="34">
        <v>89.6</v>
      </c>
      <c r="D7" s="7">
        <f t="shared" si="2"/>
        <v>-9.2592592592609435E-2</v>
      </c>
      <c r="E7" s="7">
        <f t="shared" si="3"/>
        <v>-4.7222222222230811E-2</v>
      </c>
      <c r="F7" s="7">
        <f t="shared" si="0"/>
        <v>-1.1805555555557703</v>
      </c>
      <c r="G7" s="7">
        <f>G6+E7*5</f>
        <v>-2.6916666666668521</v>
      </c>
      <c r="H7" s="5">
        <f t="shared" si="1"/>
        <v>25</v>
      </c>
      <c r="J7" s="8" t="s">
        <v>14</v>
      </c>
      <c r="K7" s="14">
        <f>SUM(E2:E331)*(A3-A2)</f>
        <v>4607.7838888888837</v>
      </c>
      <c r="L7" s="15" t="s">
        <v>15</v>
      </c>
    </row>
    <row r="8" spans="1:12" x14ac:dyDescent="0.25">
      <c r="A8" s="5">
        <v>30</v>
      </c>
      <c r="B8" s="33">
        <v>44299.494097222225</v>
      </c>
      <c r="C8" s="34">
        <v>89.5</v>
      </c>
      <c r="D8" s="7">
        <f t="shared" si="2"/>
        <v>-0.19259259259260375</v>
      </c>
      <c r="E8" s="7">
        <f t="shared" si="3"/>
        <v>-9.8222222222227915E-2</v>
      </c>
      <c r="F8" s="7">
        <f t="shared" si="0"/>
        <v>-2.9466666666668373</v>
      </c>
      <c r="G8" s="7">
        <f t="shared" ref="G8:G71" si="4">G7+E8*5</f>
        <v>-3.1827777777779915</v>
      </c>
      <c r="H8" s="5">
        <f t="shared" si="1"/>
        <v>30</v>
      </c>
      <c r="J8" s="8" t="s">
        <v>16</v>
      </c>
      <c r="K8" s="14">
        <f>SUM(F2:F331)*(A3-A2)</f>
        <v>3107033.8999999976</v>
      </c>
      <c r="L8" s="15" t="s">
        <v>17</v>
      </c>
    </row>
    <row r="9" spans="1:12" x14ac:dyDescent="0.25">
      <c r="A9" s="5">
        <v>35</v>
      </c>
      <c r="B9" s="33">
        <v>44299.494155092594</v>
      </c>
      <c r="C9" s="34">
        <v>89.6</v>
      </c>
      <c r="D9" s="7">
        <f t="shared" si="2"/>
        <v>-9.2592592592609435E-2</v>
      </c>
      <c r="E9" s="7">
        <f t="shared" si="3"/>
        <v>-4.7222222222230811E-2</v>
      </c>
      <c r="F9" s="7">
        <f t="shared" si="0"/>
        <v>-1.6527777777780783</v>
      </c>
      <c r="G9" s="7">
        <f t="shared" si="4"/>
        <v>-3.4188888888891458</v>
      </c>
      <c r="H9" s="5">
        <f t="shared" si="1"/>
        <v>35</v>
      </c>
      <c r="J9" s="16" t="s">
        <v>18</v>
      </c>
      <c r="K9" s="14">
        <f>K8/K7</f>
        <v>674.30113367344245</v>
      </c>
      <c r="L9" s="8" t="s">
        <v>13</v>
      </c>
    </row>
    <row r="10" spans="1:12" x14ac:dyDescent="0.25">
      <c r="A10" s="5">
        <v>40</v>
      </c>
      <c r="B10" s="33">
        <v>44299.494212962964</v>
      </c>
      <c r="C10" s="34">
        <v>89.6</v>
      </c>
      <c r="D10" s="7">
        <f t="shared" si="2"/>
        <v>-9.2592592592609435E-2</v>
      </c>
      <c r="E10" s="7">
        <f t="shared" si="3"/>
        <v>-4.7222222222230811E-2</v>
      </c>
      <c r="F10" s="7">
        <f t="shared" si="0"/>
        <v>-1.8888888888892326</v>
      </c>
      <c r="G10" s="7">
        <f t="shared" si="4"/>
        <v>-3.6550000000003</v>
      </c>
      <c r="H10" s="5">
        <f t="shared" si="1"/>
        <v>40</v>
      </c>
      <c r="J10" s="10" t="s">
        <v>19</v>
      </c>
      <c r="K10" s="17">
        <f>K5/K9</f>
        <v>2.6669714435153719E-2</v>
      </c>
      <c r="L10" s="11" t="s">
        <v>20</v>
      </c>
    </row>
    <row r="11" spans="1:12" x14ac:dyDescent="0.25">
      <c r="A11" s="5">
        <v>45</v>
      </c>
      <c r="B11" s="33">
        <v>44299.494270833333</v>
      </c>
      <c r="C11" s="34">
        <v>89.7</v>
      </c>
      <c r="D11" s="7">
        <f t="shared" si="2"/>
        <v>7.4074074073990914E-3</v>
      </c>
      <c r="E11" s="7">
        <f t="shared" si="3"/>
        <v>3.7777777777735365E-3</v>
      </c>
      <c r="F11" s="7">
        <f t="shared" si="0"/>
        <v>0.16999999999980914</v>
      </c>
      <c r="G11" s="7">
        <f t="shared" si="4"/>
        <v>-3.6361111111114321</v>
      </c>
      <c r="H11" s="5">
        <f t="shared" si="1"/>
        <v>45</v>
      </c>
      <c r="J11" s="10" t="s">
        <v>21</v>
      </c>
      <c r="K11" s="17">
        <f>K5/K6</f>
        <v>2.7247604058138072E-2</v>
      </c>
      <c r="L11" s="11" t="s">
        <v>20</v>
      </c>
    </row>
    <row r="12" spans="1:12" x14ac:dyDescent="0.25">
      <c r="A12" s="5">
        <v>50</v>
      </c>
      <c r="B12" s="33">
        <v>44299.494328703702</v>
      </c>
      <c r="C12" s="34">
        <v>89.7</v>
      </c>
      <c r="D12" s="7">
        <f t="shared" si="2"/>
        <v>7.4074074073990914E-3</v>
      </c>
      <c r="E12" s="7">
        <f t="shared" si="3"/>
        <v>3.7777777777735365E-3</v>
      </c>
      <c r="F12" s="7">
        <f t="shared" si="0"/>
        <v>0.18888888888867683</v>
      </c>
      <c r="G12" s="7">
        <f t="shared" si="4"/>
        <v>-3.6172222222225643</v>
      </c>
      <c r="H12" s="5">
        <f t="shared" si="1"/>
        <v>50</v>
      </c>
      <c r="J12" s="8" t="s">
        <v>22</v>
      </c>
      <c r="K12" s="18">
        <f>K4*1000/K7</f>
        <v>21.702406712506193</v>
      </c>
      <c r="L12" s="8" t="s">
        <v>23</v>
      </c>
    </row>
    <row r="13" spans="1:12" x14ac:dyDescent="0.25">
      <c r="A13" s="5">
        <v>55</v>
      </c>
      <c r="B13" s="33">
        <v>44299.494386574072</v>
      </c>
      <c r="C13" s="34">
        <v>89.7</v>
      </c>
      <c r="D13" s="7">
        <f t="shared" si="2"/>
        <v>7.4074074073990914E-3</v>
      </c>
      <c r="E13" s="7">
        <f t="shared" si="3"/>
        <v>3.7777777777735365E-3</v>
      </c>
      <c r="F13" s="7">
        <f t="shared" si="0"/>
        <v>0.2077777777775445</v>
      </c>
      <c r="G13" s="7">
        <f t="shared" si="4"/>
        <v>-3.5983333333336964</v>
      </c>
      <c r="H13" s="5">
        <f t="shared" si="1"/>
        <v>55</v>
      </c>
    </row>
    <row r="14" spans="1:12" x14ac:dyDescent="0.25">
      <c r="A14" s="5">
        <v>60</v>
      </c>
      <c r="B14" s="33">
        <v>44299.494444444441</v>
      </c>
      <c r="C14" s="34">
        <v>89.7</v>
      </c>
      <c r="D14" s="7">
        <f t="shared" si="2"/>
        <v>7.4074074073990914E-3</v>
      </c>
      <c r="E14" s="7">
        <f t="shared" si="3"/>
        <v>3.7777777777735365E-3</v>
      </c>
      <c r="F14" s="7">
        <f t="shared" si="0"/>
        <v>0.22666666666641219</v>
      </c>
      <c r="G14" s="7">
        <f t="shared" si="4"/>
        <v>-3.5794444444448286</v>
      </c>
      <c r="H14" s="5">
        <f t="shared" si="1"/>
        <v>60</v>
      </c>
    </row>
    <row r="15" spans="1:12" x14ac:dyDescent="0.25">
      <c r="A15" s="5">
        <v>65</v>
      </c>
      <c r="B15" s="33">
        <v>44299.494502314818</v>
      </c>
      <c r="C15" s="34">
        <v>89.7</v>
      </c>
      <c r="D15" s="7">
        <f t="shared" si="2"/>
        <v>7.4074074073990914E-3</v>
      </c>
      <c r="E15" s="7">
        <f t="shared" si="3"/>
        <v>3.7777777777735365E-3</v>
      </c>
      <c r="F15" s="7">
        <f t="shared" si="0"/>
        <v>0.24555555555527989</v>
      </c>
      <c r="G15" s="7">
        <f t="shared" si="4"/>
        <v>-3.5605555555559607</v>
      </c>
      <c r="H15" s="5">
        <f t="shared" si="1"/>
        <v>65</v>
      </c>
    </row>
    <row r="16" spans="1:12" x14ac:dyDescent="0.25">
      <c r="A16" s="5">
        <v>70</v>
      </c>
      <c r="B16" s="33">
        <v>44299.494560185187</v>
      </c>
      <c r="C16" s="34">
        <v>89.6</v>
      </c>
      <c r="D16" s="7">
        <f t="shared" si="2"/>
        <v>-9.2592592592609435E-2</v>
      </c>
      <c r="E16" s="7">
        <f t="shared" si="3"/>
        <v>-4.7222222222230811E-2</v>
      </c>
      <c r="F16" s="7">
        <f t="shared" si="0"/>
        <v>-3.3055555555561567</v>
      </c>
      <c r="G16" s="7">
        <f t="shared" si="4"/>
        <v>-3.7966666666671149</v>
      </c>
      <c r="H16" s="5">
        <f t="shared" si="1"/>
        <v>70</v>
      </c>
    </row>
    <row r="17" spans="1:16" x14ac:dyDescent="0.25">
      <c r="A17" s="5">
        <v>75</v>
      </c>
      <c r="B17" s="33">
        <v>44299.494618055556</v>
      </c>
      <c r="C17" s="34">
        <v>89.5</v>
      </c>
      <c r="D17" s="7">
        <f t="shared" si="2"/>
        <v>-0.19259259259260375</v>
      </c>
      <c r="E17" s="7">
        <f t="shared" si="3"/>
        <v>-9.8222222222227915E-2</v>
      </c>
      <c r="F17" s="7">
        <f t="shared" si="0"/>
        <v>-7.3666666666670935</v>
      </c>
      <c r="G17" s="7">
        <f t="shared" si="4"/>
        <v>-4.2877777777782544</v>
      </c>
      <c r="H17" s="5">
        <f t="shared" si="1"/>
        <v>75</v>
      </c>
    </row>
    <row r="18" spans="1:16" x14ac:dyDescent="0.25">
      <c r="A18" s="5">
        <v>80</v>
      </c>
      <c r="B18" s="33">
        <v>44299.494675925926</v>
      </c>
      <c r="C18" s="34">
        <v>89.6</v>
      </c>
      <c r="D18" s="7">
        <f t="shared" si="2"/>
        <v>-9.2592592592609435E-2</v>
      </c>
      <c r="E18" s="7">
        <f t="shared" si="3"/>
        <v>-4.7222222222230811E-2</v>
      </c>
      <c r="F18" s="7">
        <f t="shared" si="0"/>
        <v>-3.7777777777784651</v>
      </c>
      <c r="G18" s="7">
        <f t="shared" si="4"/>
        <v>-4.5238888888894087</v>
      </c>
      <c r="H18" s="5">
        <f t="shared" si="1"/>
        <v>80</v>
      </c>
    </row>
    <row r="19" spans="1:16" x14ac:dyDescent="0.25">
      <c r="A19" s="5">
        <v>85</v>
      </c>
      <c r="B19" s="33">
        <v>44299.494733796295</v>
      </c>
      <c r="C19" s="34">
        <v>89.8</v>
      </c>
      <c r="D19" s="7">
        <f t="shared" si="2"/>
        <v>0.10740740740739341</v>
      </c>
      <c r="E19" s="7">
        <f t="shared" si="3"/>
        <v>5.4777777777770639E-2</v>
      </c>
      <c r="F19" s="7">
        <f t="shared" si="0"/>
        <v>4.656111111110504</v>
      </c>
      <c r="G19" s="7">
        <f t="shared" si="4"/>
        <v>-4.2500000000005551</v>
      </c>
      <c r="H19" s="5">
        <f t="shared" si="1"/>
        <v>85</v>
      </c>
    </row>
    <row r="20" spans="1:16" x14ac:dyDescent="0.25">
      <c r="A20" s="5">
        <v>90</v>
      </c>
      <c r="B20" s="33">
        <v>44299.494791666664</v>
      </c>
      <c r="C20" s="34">
        <v>89.9</v>
      </c>
      <c r="D20" s="7">
        <f t="shared" si="2"/>
        <v>0.20740740740740193</v>
      </c>
      <c r="E20" s="7">
        <f t="shared" si="3"/>
        <v>0.10577777777777499</v>
      </c>
      <c r="F20" s="7">
        <f t="shared" si="0"/>
        <v>9.5199999999997491</v>
      </c>
      <c r="G20" s="7">
        <f t="shared" si="4"/>
        <v>-3.7211111111116804</v>
      </c>
      <c r="H20" s="5">
        <f t="shared" si="1"/>
        <v>90</v>
      </c>
    </row>
    <row r="21" spans="1:16" x14ac:dyDescent="0.25">
      <c r="A21" s="5">
        <v>95</v>
      </c>
      <c r="B21" s="33">
        <v>44299.494849537034</v>
      </c>
      <c r="C21" s="34">
        <v>89.8</v>
      </c>
      <c r="D21" s="7">
        <f t="shared" si="2"/>
        <v>0.10740740740739341</v>
      </c>
      <c r="E21" s="7">
        <f t="shared" si="3"/>
        <v>5.4777777777770639E-2</v>
      </c>
      <c r="F21" s="7">
        <f t="shared" si="0"/>
        <v>5.2038888888882111</v>
      </c>
      <c r="G21" s="7">
        <f t="shared" si="4"/>
        <v>-3.4472222222228273</v>
      </c>
      <c r="H21" s="5">
        <f t="shared" si="1"/>
        <v>95</v>
      </c>
    </row>
    <row r="22" spans="1:16" x14ac:dyDescent="0.25">
      <c r="A22" s="5">
        <v>100</v>
      </c>
      <c r="B22" s="33">
        <v>44299.49490740741</v>
      </c>
      <c r="C22" s="34">
        <v>89.8</v>
      </c>
      <c r="D22" s="7">
        <f t="shared" si="2"/>
        <v>0.10740740740739341</v>
      </c>
      <c r="E22" s="7">
        <f t="shared" si="3"/>
        <v>5.4777777777770639E-2</v>
      </c>
      <c r="F22" s="7">
        <f t="shared" si="0"/>
        <v>5.4777777777770638</v>
      </c>
      <c r="G22" s="7">
        <f t="shared" si="4"/>
        <v>-3.1733333333339742</v>
      </c>
      <c r="H22" s="5">
        <f t="shared" si="1"/>
        <v>100</v>
      </c>
    </row>
    <row r="23" spans="1:16" x14ac:dyDescent="0.25">
      <c r="A23" s="5">
        <v>105</v>
      </c>
      <c r="B23" s="33">
        <v>44299.49496527778</v>
      </c>
      <c r="C23" s="34">
        <v>89.9</v>
      </c>
      <c r="D23" s="7">
        <f t="shared" si="2"/>
        <v>0.20740740740740193</v>
      </c>
      <c r="E23" s="7">
        <f t="shared" si="3"/>
        <v>0.10577777777777499</v>
      </c>
      <c r="F23" s="7">
        <f t="shared" si="0"/>
        <v>11.106666666666374</v>
      </c>
      <c r="G23" s="7">
        <f t="shared" si="4"/>
        <v>-2.6444444444450994</v>
      </c>
      <c r="H23" s="5">
        <f t="shared" si="1"/>
        <v>105</v>
      </c>
    </row>
    <row r="24" spans="1:16" x14ac:dyDescent="0.25">
      <c r="A24" s="5">
        <v>110</v>
      </c>
      <c r="B24" s="33">
        <v>44299.495023148149</v>
      </c>
      <c r="C24" s="34">
        <v>89.9</v>
      </c>
      <c r="D24" s="7">
        <f t="shared" si="2"/>
        <v>0.20740740740740193</v>
      </c>
      <c r="E24" s="7">
        <f t="shared" si="3"/>
        <v>0.10577777777777499</v>
      </c>
      <c r="F24" s="7">
        <f t="shared" si="0"/>
        <v>11.635555555555248</v>
      </c>
      <c r="G24" s="7">
        <f t="shared" si="4"/>
        <v>-2.1155555555562247</v>
      </c>
      <c r="H24" s="5">
        <f t="shared" si="1"/>
        <v>110</v>
      </c>
    </row>
    <row r="25" spans="1:16" x14ac:dyDescent="0.25">
      <c r="A25" s="5">
        <v>115</v>
      </c>
      <c r="B25" s="33">
        <v>44299.495081018518</v>
      </c>
      <c r="C25" s="34">
        <v>89.9</v>
      </c>
      <c r="D25" s="7">
        <f t="shared" si="2"/>
        <v>0.20740740740740193</v>
      </c>
      <c r="E25" s="7">
        <f t="shared" si="3"/>
        <v>0.10577777777777499</v>
      </c>
      <c r="F25" s="7">
        <f t="shared" si="0"/>
        <v>12.164444444444124</v>
      </c>
      <c r="G25" s="7">
        <f t="shared" si="4"/>
        <v>-1.5866666666673497</v>
      </c>
      <c r="H25" s="5">
        <f t="shared" si="1"/>
        <v>115</v>
      </c>
    </row>
    <row r="26" spans="1:16" x14ac:dyDescent="0.25">
      <c r="A26" s="5">
        <v>120</v>
      </c>
      <c r="B26" s="33">
        <v>44299.495138888888</v>
      </c>
      <c r="C26" s="34">
        <v>89.8</v>
      </c>
      <c r="D26" s="7">
        <f t="shared" si="2"/>
        <v>0.10740740740739341</v>
      </c>
      <c r="E26" s="7">
        <f t="shared" si="3"/>
        <v>5.4777777777770639E-2</v>
      </c>
      <c r="F26" s="7">
        <f t="shared" si="0"/>
        <v>6.573333333332477</v>
      </c>
      <c r="G26" s="7">
        <f t="shared" si="4"/>
        <v>-1.3127777777784964</v>
      </c>
      <c r="H26" s="5">
        <f t="shared" si="1"/>
        <v>120</v>
      </c>
    </row>
    <row r="27" spans="1:16" x14ac:dyDescent="0.25">
      <c r="A27" s="5">
        <v>125</v>
      </c>
      <c r="B27" s="33">
        <v>44299.495196759257</v>
      </c>
      <c r="C27" s="34">
        <v>89.9</v>
      </c>
      <c r="D27" s="7">
        <f t="shared" si="2"/>
        <v>0.20740740740740193</v>
      </c>
      <c r="E27" s="7">
        <f t="shared" si="3"/>
        <v>0.10577777777777499</v>
      </c>
      <c r="F27" s="7">
        <f t="shared" si="0"/>
        <v>13.222222222221873</v>
      </c>
      <c r="G27" s="7">
        <f t="shared" si="4"/>
        <v>-0.78388888888962138</v>
      </c>
      <c r="H27" s="5">
        <f t="shared" si="1"/>
        <v>125</v>
      </c>
    </row>
    <row r="28" spans="1:16" x14ac:dyDescent="0.25">
      <c r="A28" s="5">
        <v>130</v>
      </c>
      <c r="B28" s="33">
        <v>44299.495254629626</v>
      </c>
      <c r="C28" s="34">
        <v>90</v>
      </c>
      <c r="D28" s="7">
        <f t="shared" si="2"/>
        <v>0.30740740740739625</v>
      </c>
      <c r="E28" s="7">
        <f t="shared" si="3"/>
        <v>0.15677777777777208</v>
      </c>
      <c r="F28" s="7">
        <f t="shared" si="0"/>
        <v>20.381111111110371</v>
      </c>
      <c r="G28" s="7">
        <f t="shared" si="4"/>
        <v>-7.6094686107808229E-13</v>
      </c>
      <c r="H28" s="5">
        <f t="shared" si="1"/>
        <v>130</v>
      </c>
    </row>
    <row r="29" spans="1:16" x14ac:dyDescent="0.25">
      <c r="A29" s="5">
        <v>135</v>
      </c>
      <c r="B29" s="33">
        <v>44299.495312500003</v>
      </c>
      <c r="C29" s="34">
        <v>89.9</v>
      </c>
      <c r="D29" s="7">
        <f t="shared" si="2"/>
        <v>0.20740740740740193</v>
      </c>
      <c r="E29" s="7">
        <f t="shared" si="3"/>
        <v>0.10577777777777499</v>
      </c>
      <c r="F29" s="7">
        <f t="shared" si="0"/>
        <v>14.279999999999623</v>
      </c>
      <c r="G29" s="7">
        <f t="shared" si="4"/>
        <v>0.52888888888811403</v>
      </c>
      <c r="H29" s="5">
        <f t="shared" si="1"/>
        <v>135</v>
      </c>
    </row>
    <row r="30" spans="1:16" x14ac:dyDescent="0.25">
      <c r="A30" s="5">
        <v>140</v>
      </c>
      <c r="B30" s="33">
        <v>44299.495370370372</v>
      </c>
      <c r="C30" s="34">
        <v>89.9</v>
      </c>
      <c r="D30" s="7">
        <f t="shared" si="2"/>
        <v>0.20740740740740193</v>
      </c>
      <c r="E30" s="7">
        <f t="shared" si="3"/>
        <v>0.10577777777777499</v>
      </c>
      <c r="F30" s="7">
        <f t="shared" si="0"/>
        <v>14.808888888888498</v>
      </c>
      <c r="G30" s="7">
        <f t="shared" si="4"/>
        <v>1.057777777776989</v>
      </c>
      <c r="H30" s="5">
        <f t="shared" si="1"/>
        <v>140</v>
      </c>
      <c r="K30" s="19" t="s">
        <v>7</v>
      </c>
      <c r="L30" s="20" t="s">
        <v>24</v>
      </c>
      <c r="M30" s="20" t="s">
        <v>25</v>
      </c>
      <c r="N30" s="21"/>
      <c r="O30" s="21"/>
      <c r="P30" s="21"/>
    </row>
    <row r="31" spans="1:16" x14ac:dyDescent="0.25">
      <c r="A31" s="5">
        <v>145</v>
      </c>
      <c r="B31" s="33">
        <v>44299.495428240742</v>
      </c>
      <c r="C31" s="34">
        <v>89.9</v>
      </c>
      <c r="D31" s="7">
        <f t="shared" si="2"/>
        <v>0.20740740740740193</v>
      </c>
      <c r="E31" s="7">
        <f t="shared" si="3"/>
        <v>0.10577777777777499</v>
      </c>
      <c r="F31" s="7">
        <f t="shared" si="0"/>
        <v>15.337777777777372</v>
      </c>
      <c r="G31" s="7">
        <f t="shared" si="4"/>
        <v>1.586666666665864</v>
      </c>
      <c r="H31" s="5">
        <f t="shared" si="1"/>
        <v>145</v>
      </c>
      <c r="K31" s="22" t="s">
        <v>26</v>
      </c>
      <c r="L31" s="23">
        <v>2039</v>
      </c>
      <c r="M31" s="23" t="s">
        <v>9</v>
      </c>
      <c r="N31" s="24" t="s">
        <v>27</v>
      </c>
      <c r="O31" s="25"/>
      <c r="P31" s="25"/>
    </row>
    <row r="32" spans="1:16" x14ac:dyDescent="0.25">
      <c r="A32" s="5">
        <v>150</v>
      </c>
      <c r="B32" s="33">
        <v>44299.495486111111</v>
      </c>
      <c r="C32" s="34">
        <v>89.9</v>
      </c>
      <c r="D32" s="7">
        <f t="shared" si="2"/>
        <v>0.20740740740740193</v>
      </c>
      <c r="E32" s="7">
        <f t="shared" si="3"/>
        <v>0.10577777777777499</v>
      </c>
      <c r="F32" s="7">
        <f t="shared" si="0"/>
        <v>15.866666666666248</v>
      </c>
      <c r="G32" s="7">
        <f t="shared" si="4"/>
        <v>2.1155555555547387</v>
      </c>
      <c r="H32" s="5">
        <f t="shared" si="1"/>
        <v>150</v>
      </c>
      <c r="K32" s="22" t="s">
        <v>10</v>
      </c>
      <c r="L32" s="23">
        <v>60.422960725075527</v>
      </c>
      <c r="M32" s="23" t="s">
        <v>11</v>
      </c>
      <c r="N32" s="24" t="s">
        <v>28</v>
      </c>
      <c r="O32" s="25"/>
      <c r="P32" s="25"/>
    </row>
    <row r="33" spans="1:26" x14ac:dyDescent="0.25">
      <c r="A33" s="5">
        <v>155</v>
      </c>
      <c r="B33" s="33">
        <v>44299.49554398148</v>
      </c>
      <c r="C33" s="34">
        <v>89.9</v>
      </c>
      <c r="D33" s="7">
        <f t="shared" si="2"/>
        <v>0.20740740740740193</v>
      </c>
      <c r="E33" s="7">
        <f t="shared" si="3"/>
        <v>0.10577777777777499</v>
      </c>
      <c r="F33" s="7">
        <f t="shared" si="0"/>
        <v>16.395555555555124</v>
      </c>
      <c r="G33" s="7">
        <f t="shared" si="4"/>
        <v>2.6444444444436135</v>
      </c>
      <c r="H33" s="5">
        <f t="shared" si="1"/>
        <v>155</v>
      </c>
      <c r="K33" s="22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x14ac:dyDescent="0.25">
      <c r="A34" s="5">
        <v>160</v>
      </c>
      <c r="B34" s="33">
        <v>44299.49560185185</v>
      </c>
      <c r="C34" s="34">
        <v>89.9</v>
      </c>
      <c r="D34" s="7">
        <f t="shared" si="2"/>
        <v>0.20740740740740193</v>
      </c>
      <c r="E34" s="7">
        <f t="shared" si="3"/>
        <v>0.10577777777777499</v>
      </c>
      <c r="F34" s="7">
        <f t="shared" si="0"/>
        <v>16.924444444443999</v>
      </c>
      <c r="G34" s="7">
        <f t="shared" si="4"/>
        <v>3.1733333333324882</v>
      </c>
      <c r="H34" s="5">
        <f t="shared" si="1"/>
        <v>160</v>
      </c>
      <c r="K34" s="22" t="s">
        <v>31</v>
      </c>
      <c r="L34" s="23">
        <v>7649.1874731449989</v>
      </c>
      <c r="M34" s="23" t="s">
        <v>15</v>
      </c>
      <c r="N34" s="26" t="s">
        <v>32</v>
      </c>
      <c r="O34" s="27"/>
      <c r="P34" s="27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x14ac:dyDescent="0.25">
      <c r="A35" s="5">
        <v>165</v>
      </c>
      <c r="B35" s="33">
        <v>44299.495659722219</v>
      </c>
      <c r="C35" s="34">
        <v>90</v>
      </c>
      <c r="D35" s="7">
        <f t="shared" si="2"/>
        <v>0.30740740740739625</v>
      </c>
      <c r="E35" s="7">
        <f t="shared" si="3"/>
        <v>0.15677777777777208</v>
      </c>
      <c r="F35" s="7">
        <f t="shared" si="0"/>
        <v>25.868333333332391</v>
      </c>
      <c r="G35" s="7">
        <f t="shared" si="4"/>
        <v>3.9572222222213487</v>
      </c>
      <c r="H35" s="5">
        <f t="shared" si="1"/>
        <v>165</v>
      </c>
      <c r="K35" s="22" t="s">
        <v>33</v>
      </c>
      <c r="L35" s="23">
        <v>2814763.2049386874</v>
      </c>
      <c r="M35" s="23" t="s">
        <v>17</v>
      </c>
      <c r="N35" s="26" t="s">
        <v>34</v>
      </c>
      <c r="O35" s="27"/>
      <c r="P35" s="27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x14ac:dyDescent="0.25">
      <c r="A36" s="5">
        <v>170</v>
      </c>
      <c r="B36" s="33">
        <v>44299.495717592596</v>
      </c>
      <c r="C36" s="34">
        <v>90.1</v>
      </c>
      <c r="D36" s="7">
        <f t="shared" si="2"/>
        <v>0.40740740740739056</v>
      </c>
      <c r="E36" s="7">
        <f t="shared" si="3"/>
        <v>0.20777777777776918</v>
      </c>
      <c r="F36" s="7">
        <f t="shared" si="0"/>
        <v>35.322222222220759</v>
      </c>
      <c r="G36" s="7">
        <f t="shared" si="4"/>
        <v>4.9961111111101948</v>
      </c>
      <c r="H36" s="5">
        <f t="shared" si="1"/>
        <v>170</v>
      </c>
      <c r="K36" s="22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x14ac:dyDescent="0.25">
      <c r="A37" s="5">
        <v>175</v>
      </c>
      <c r="B37" s="33">
        <v>44299.495775462965</v>
      </c>
      <c r="C37" s="34">
        <v>90.1</v>
      </c>
      <c r="D37" s="7">
        <f t="shared" si="2"/>
        <v>0.40740740740739056</v>
      </c>
      <c r="E37" s="7">
        <f t="shared" si="3"/>
        <v>0.20777777777776918</v>
      </c>
      <c r="F37" s="7">
        <f t="shared" si="0"/>
        <v>36.361111111109608</v>
      </c>
      <c r="G37" s="7">
        <f t="shared" si="4"/>
        <v>6.0349999999990409</v>
      </c>
      <c r="H37" s="5">
        <f t="shared" si="1"/>
        <v>175</v>
      </c>
      <c r="K37" s="22" t="s">
        <v>19</v>
      </c>
      <c r="L37" s="23">
        <v>0.1642008654431901</v>
      </c>
      <c r="M37" s="23" t="s">
        <v>20</v>
      </c>
      <c r="N37" s="29" t="s">
        <v>37</v>
      </c>
      <c r="O37" s="30"/>
      <c r="P37" s="30"/>
    </row>
    <row r="38" spans="1:26" x14ac:dyDescent="0.25">
      <c r="A38" s="5">
        <v>180</v>
      </c>
      <c r="B38" s="33">
        <v>44299.495833333334</v>
      </c>
      <c r="C38" s="34">
        <v>90.1</v>
      </c>
      <c r="D38" s="7">
        <f t="shared" si="2"/>
        <v>0.40740740740739056</v>
      </c>
      <c r="E38" s="7">
        <f t="shared" si="3"/>
        <v>0.20777777777776918</v>
      </c>
      <c r="F38" s="7">
        <f t="shared" si="0"/>
        <v>37.39999999999845</v>
      </c>
      <c r="G38" s="7">
        <f t="shared" si="4"/>
        <v>7.073888888887887</v>
      </c>
      <c r="H38" s="5">
        <f t="shared" si="1"/>
        <v>180</v>
      </c>
      <c r="K38" s="22" t="s">
        <v>21</v>
      </c>
      <c r="L38" s="23">
        <v>0.17362919748584921</v>
      </c>
      <c r="M38" s="23" t="s">
        <v>20</v>
      </c>
      <c r="N38" s="29" t="s">
        <v>38</v>
      </c>
      <c r="O38" s="30"/>
      <c r="P38" s="30"/>
    </row>
    <row r="39" spans="1:26" x14ac:dyDescent="0.25">
      <c r="A39" s="5">
        <v>185</v>
      </c>
      <c r="B39" s="33">
        <v>44299.495891203704</v>
      </c>
      <c r="C39" s="34">
        <v>90</v>
      </c>
      <c r="D39" s="7">
        <f t="shared" si="2"/>
        <v>0.30740740740739625</v>
      </c>
      <c r="E39" s="7">
        <f t="shared" si="3"/>
        <v>0.15677777777777208</v>
      </c>
      <c r="F39" s="7">
        <f t="shared" si="0"/>
        <v>29.003888888887833</v>
      </c>
      <c r="G39" s="7">
        <f t="shared" si="4"/>
        <v>7.8577777777767475</v>
      </c>
      <c r="H39" s="5">
        <f t="shared" si="1"/>
        <v>185</v>
      </c>
      <c r="K39" s="22" t="s">
        <v>22</v>
      </c>
      <c r="L39" s="23">
        <v>266.56426021176543</v>
      </c>
      <c r="M39" s="23" t="s">
        <v>23</v>
      </c>
      <c r="N39" s="29" t="s">
        <v>39</v>
      </c>
      <c r="O39" s="30"/>
      <c r="P39" s="30"/>
    </row>
    <row r="40" spans="1:26" x14ac:dyDescent="0.25">
      <c r="A40" s="5">
        <v>190</v>
      </c>
      <c r="B40" s="33">
        <v>44299.495949074073</v>
      </c>
      <c r="C40" s="34">
        <v>90.1</v>
      </c>
      <c r="D40" s="7">
        <f t="shared" si="2"/>
        <v>0.40740740740739056</v>
      </c>
      <c r="E40" s="7">
        <f t="shared" si="3"/>
        <v>0.20777777777776918</v>
      </c>
      <c r="F40" s="7">
        <f t="shared" si="0"/>
        <v>39.477777777776147</v>
      </c>
      <c r="G40" s="7">
        <f t="shared" si="4"/>
        <v>8.8966666666655936</v>
      </c>
      <c r="H40" s="5">
        <f t="shared" si="1"/>
        <v>190</v>
      </c>
    </row>
    <row r="41" spans="1:26" x14ac:dyDescent="0.25">
      <c r="A41" s="5">
        <v>195</v>
      </c>
      <c r="B41" s="33">
        <v>44299.496006944442</v>
      </c>
      <c r="C41" s="34">
        <v>90.2</v>
      </c>
      <c r="D41" s="7">
        <f t="shared" si="2"/>
        <v>0.50740740740739909</v>
      </c>
      <c r="E41" s="7">
        <f t="shared" si="3"/>
        <v>0.25877777777777355</v>
      </c>
      <c r="F41" s="7">
        <f t="shared" si="0"/>
        <v>50.461666666665842</v>
      </c>
      <c r="G41" s="7">
        <f t="shared" si="4"/>
        <v>10.190555555554461</v>
      </c>
      <c r="H41" s="5">
        <f t="shared" si="1"/>
        <v>195</v>
      </c>
      <c r="K41" s="31" t="s">
        <v>40</v>
      </c>
      <c r="L41" t="s">
        <v>41</v>
      </c>
    </row>
    <row r="42" spans="1:26" x14ac:dyDescent="0.25">
      <c r="A42" s="5">
        <v>200</v>
      </c>
      <c r="B42" s="33">
        <v>44299.496064814812</v>
      </c>
      <c r="C42" s="34">
        <v>90.2</v>
      </c>
      <c r="D42" s="7">
        <f t="shared" si="2"/>
        <v>0.50740740740739909</v>
      </c>
      <c r="E42" s="7">
        <f t="shared" si="3"/>
        <v>0.25877777777777355</v>
      </c>
      <c r="F42" s="7">
        <f t="shared" si="0"/>
        <v>51.755555555554707</v>
      </c>
      <c r="G42" s="7">
        <f t="shared" si="4"/>
        <v>11.484444444443328</v>
      </c>
      <c r="H42" s="5">
        <f t="shared" si="1"/>
        <v>200</v>
      </c>
      <c r="K42" s="22" t="s">
        <v>42</v>
      </c>
      <c r="L42" t="s">
        <v>43</v>
      </c>
    </row>
    <row r="43" spans="1:26" x14ac:dyDescent="0.25">
      <c r="A43" s="5">
        <v>205</v>
      </c>
      <c r="B43" s="33">
        <v>44299.496122685188</v>
      </c>
      <c r="C43" s="34">
        <v>90.2</v>
      </c>
      <c r="D43" s="7">
        <f t="shared" si="2"/>
        <v>0.50740740740739909</v>
      </c>
      <c r="E43" s="7">
        <f t="shared" si="3"/>
        <v>0.25877777777777355</v>
      </c>
      <c r="F43" s="7">
        <f t="shared" si="0"/>
        <v>53.04944444444358</v>
      </c>
      <c r="G43" s="7">
        <f t="shared" si="4"/>
        <v>12.778333333332196</v>
      </c>
      <c r="H43" s="5">
        <f t="shared" si="1"/>
        <v>205</v>
      </c>
      <c r="K43" s="31" t="s">
        <v>44</v>
      </c>
      <c r="L43" t="s">
        <v>45</v>
      </c>
    </row>
    <row r="44" spans="1:26" x14ac:dyDescent="0.25">
      <c r="A44" s="5">
        <v>210</v>
      </c>
      <c r="B44" s="33">
        <v>44299.496180555558</v>
      </c>
      <c r="C44" s="34">
        <v>90.1</v>
      </c>
      <c r="D44" s="7">
        <f t="shared" si="2"/>
        <v>0.40740740740739056</v>
      </c>
      <c r="E44" s="7">
        <f t="shared" si="3"/>
        <v>0.20777777777776918</v>
      </c>
      <c r="F44" s="7">
        <f t="shared" si="0"/>
        <v>43.633333333331528</v>
      </c>
      <c r="G44" s="7">
        <f t="shared" si="4"/>
        <v>13.817222222221041</v>
      </c>
      <c r="H44" s="5">
        <f t="shared" si="1"/>
        <v>210</v>
      </c>
    </row>
    <row r="45" spans="1:26" x14ac:dyDescent="0.25">
      <c r="A45" s="5">
        <v>215</v>
      </c>
      <c r="B45" s="33">
        <v>44299.496238425927</v>
      </c>
      <c r="C45" s="34">
        <v>90.2</v>
      </c>
      <c r="D45" s="7">
        <f t="shared" si="2"/>
        <v>0.50740740740739909</v>
      </c>
      <c r="E45" s="7">
        <f t="shared" si="3"/>
        <v>0.25877777777777355</v>
      </c>
      <c r="F45" s="7">
        <f t="shared" si="0"/>
        <v>55.637222222221311</v>
      </c>
      <c r="G45" s="7">
        <f t="shared" si="4"/>
        <v>15.111111111109908</v>
      </c>
      <c r="H45" s="5">
        <f t="shared" si="1"/>
        <v>215</v>
      </c>
    </row>
    <row r="46" spans="1:26" x14ac:dyDescent="0.25">
      <c r="A46" s="5">
        <v>220</v>
      </c>
      <c r="B46" s="33">
        <v>44299.496296296296</v>
      </c>
      <c r="C46" s="34">
        <v>90.1</v>
      </c>
      <c r="D46" s="7">
        <f t="shared" si="2"/>
        <v>0.40740740740739056</v>
      </c>
      <c r="E46" s="7">
        <f t="shared" si="3"/>
        <v>0.20777777777776918</v>
      </c>
      <c r="F46" s="7">
        <f t="shared" si="0"/>
        <v>45.711111111109219</v>
      </c>
      <c r="G46" s="7">
        <f t="shared" si="4"/>
        <v>16.149999999998755</v>
      </c>
      <c r="H46" s="5">
        <f t="shared" si="1"/>
        <v>220</v>
      </c>
    </row>
    <row r="47" spans="1:26" x14ac:dyDescent="0.25">
      <c r="A47" s="5">
        <v>225</v>
      </c>
      <c r="B47" s="33">
        <v>44299.496354166666</v>
      </c>
      <c r="C47" s="34">
        <v>90.2</v>
      </c>
      <c r="D47" s="7">
        <f t="shared" si="2"/>
        <v>0.50740740740739909</v>
      </c>
      <c r="E47" s="7">
        <f t="shared" si="3"/>
        <v>0.25877777777777355</v>
      </c>
      <c r="F47" s="7">
        <f t="shared" si="0"/>
        <v>58.224999999999049</v>
      </c>
      <c r="G47" s="7">
        <f t="shared" si="4"/>
        <v>17.443888888887624</v>
      </c>
      <c r="H47" s="5">
        <f t="shared" si="1"/>
        <v>225</v>
      </c>
    </row>
    <row r="48" spans="1:26" x14ac:dyDescent="0.25">
      <c r="A48" s="5">
        <v>230</v>
      </c>
      <c r="B48" s="33">
        <v>44299.496412037035</v>
      </c>
      <c r="C48" s="34">
        <v>90.4</v>
      </c>
      <c r="D48" s="7">
        <f t="shared" si="2"/>
        <v>0.70740740740740193</v>
      </c>
      <c r="E48" s="7">
        <f t="shared" si="3"/>
        <v>0.36077777777777498</v>
      </c>
      <c r="F48" s="7">
        <f t="shared" si="0"/>
        <v>82.97888888888825</v>
      </c>
      <c r="G48" s="7">
        <f t="shared" si="4"/>
        <v>19.247777777776498</v>
      </c>
      <c r="H48" s="5">
        <f t="shared" si="1"/>
        <v>230</v>
      </c>
    </row>
    <row r="49" spans="1:8" x14ac:dyDescent="0.25">
      <c r="A49" s="5">
        <v>235</v>
      </c>
      <c r="B49" s="33">
        <v>44299.496469907404</v>
      </c>
      <c r="C49" s="34">
        <v>90.7</v>
      </c>
      <c r="D49" s="7">
        <f t="shared" si="2"/>
        <v>1.0074074074073991</v>
      </c>
      <c r="E49" s="7">
        <f t="shared" si="3"/>
        <v>0.51377777777777356</v>
      </c>
      <c r="F49" s="7">
        <f t="shared" si="0"/>
        <v>120.73777777777678</v>
      </c>
      <c r="G49" s="7">
        <f t="shared" si="4"/>
        <v>21.816666666665366</v>
      </c>
      <c r="H49" s="5">
        <f t="shared" si="1"/>
        <v>235</v>
      </c>
    </row>
    <row r="50" spans="1:8" x14ac:dyDescent="0.25">
      <c r="A50" s="5">
        <v>240</v>
      </c>
      <c r="B50" s="33">
        <v>44299.496527777781</v>
      </c>
      <c r="C50" s="34">
        <v>91.9</v>
      </c>
      <c r="D50" s="7">
        <f t="shared" si="2"/>
        <v>2.2074074074074019</v>
      </c>
      <c r="E50" s="7">
        <f t="shared" si="3"/>
        <v>1.1257777777777751</v>
      </c>
      <c r="F50" s="7">
        <f t="shared" si="0"/>
        <v>270.18666666666604</v>
      </c>
      <c r="G50" s="7">
        <f t="shared" si="4"/>
        <v>27.445555555554243</v>
      </c>
      <c r="H50" s="5">
        <f t="shared" si="1"/>
        <v>240</v>
      </c>
    </row>
    <row r="51" spans="1:8" x14ac:dyDescent="0.25">
      <c r="A51" s="5">
        <v>245</v>
      </c>
      <c r="B51" s="33">
        <v>44299.49658564815</v>
      </c>
      <c r="C51" s="34">
        <v>92.4</v>
      </c>
      <c r="D51" s="7">
        <f t="shared" si="2"/>
        <v>2.7074074074074019</v>
      </c>
      <c r="E51" s="7">
        <f t="shared" si="3"/>
        <v>1.380777777777775</v>
      </c>
      <c r="F51" s="7">
        <f t="shared" si="0"/>
        <v>338.29055555555487</v>
      </c>
      <c r="G51" s="7">
        <f t="shared" si="4"/>
        <v>34.349444444443115</v>
      </c>
      <c r="H51" s="5">
        <f t="shared" si="1"/>
        <v>245</v>
      </c>
    </row>
    <row r="52" spans="1:8" x14ac:dyDescent="0.25">
      <c r="A52" s="5">
        <v>250</v>
      </c>
      <c r="B52" s="33">
        <v>44299.49664351852</v>
      </c>
      <c r="C52" s="34">
        <v>93.4</v>
      </c>
      <c r="D52" s="7">
        <f t="shared" si="2"/>
        <v>3.7074074074074019</v>
      </c>
      <c r="E52" s="7">
        <f t="shared" si="3"/>
        <v>1.890777777777775</v>
      </c>
      <c r="F52" s="7">
        <f t="shared" si="0"/>
        <v>472.69444444444377</v>
      </c>
      <c r="G52" s="7">
        <f t="shared" si="4"/>
        <v>43.803333333331992</v>
      </c>
      <c r="H52" s="5">
        <f t="shared" si="1"/>
        <v>250</v>
      </c>
    </row>
    <row r="53" spans="1:8" x14ac:dyDescent="0.25">
      <c r="A53" s="5">
        <v>255</v>
      </c>
      <c r="B53" s="33">
        <v>44299.496701388889</v>
      </c>
      <c r="C53" s="34">
        <v>94.3</v>
      </c>
      <c r="D53" s="7">
        <f t="shared" si="2"/>
        <v>4.6074074074073934</v>
      </c>
      <c r="E53" s="7">
        <f t="shared" si="3"/>
        <v>2.3497777777777706</v>
      </c>
      <c r="F53" s="7">
        <f t="shared" si="0"/>
        <v>599.19333333333157</v>
      </c>
      <c r="G53" s="7">
        <f t="shared" si="4"/>
        <v>55.552222222220848</v>
      </c>
      <c r="H53" s="5">
        <f t="shared" si="1"/>
        <v>255</v>
      </c>
    </row>
    <row r="54" spans="1:8" x14ac:dyDescent="0.25">
      <c r="A54" s="5">
        <v>260</v>
      </c>
      <c r="B54" s="33">
        <v>44299.496759259258</v>
      </c>
      <c r="C54" s="34">
        <v>94.3</v>
      </c>
      <c r="D54" s="7">
        <f t="shared" si="2"/>
        <v>4.6074074074073934</v>
      </c>
      <c r="E54" s="7">
        <f t="shared" si="3"/>
        <v>2.3497777777777706</v>
      </c>
      <c r="F54" s="7">
        <f t="shared" si="0"/>
        <v>610.94222222222038</v>
      </c>
      <c r="G54" s="7">
        <f t="shared" si="4"/>
        <v>67.301111111109705</v>
      </c>
      <c r="H54" s="5">
        <f t="shared" si="1"/>
        <v>260</v>
      </c>
    </row>
    <row r="55" spans="1:8" x14ac:dyDescent="0.25">
      <c r="A55" s="5">
        <v>265</v>
      </c>
      <c r="B55" s="33">
        <v>44299.496817129628</v>
      </c>
      <c r="C55" s="34">
        <v>95.5</v>
      </c>
      <c r="D55" s="7">
        <f t="shared" si="2"/>
        <v>5.8074074074073962</v>
      </c>
      <c r="E55" s="7">
        <f t="shared" si="3"/>
        <v>2.9617777777777721</v>
      </c>
      <c r="F55" s="7">
        <f t="shared" si="0"/>
        <v>784.8711111111096</v>
      </c>
      <c r="G55" s="7">
        <f t="shared" si="4"/>
        <v>82.109999999998564</v>
      </c>
      <c r="H55" s="5">
        <f t="shared" si="1"/>
        <v>265</v>
      </c>
    </row>
    <row r="56" spans="1:8" x14ac:dyDescent="0.25">
      <c r="A56" s="5">
        <v>270</v>
      </c>
      <c r="B56" s="33">
        <v>44299.496874999997</v>
      </c>
      <c r="C56" s="34">
        <v>93.6</v>
      </c>
      <c r="D56" s="7">
        <f t="shared" si="2"/>
        <v>3.9074074074073906</v>
      </c>
      <c r="E56" s="7">
        <f t="shared" si="3"/>
        <v>1.9927777777777693</v>
      </c>
      <c r="F56" s="7">
        <f t="shared" si="0"/>
        <v>538.04999999999768</v>
      </c>
      <c r="G56" s="7">
        <f t="shared" si="4"/>
        <v>92.07388888888741</v>
      </c>
      <c r="H56" s="5">
        <f t="shared" si="1"/>
        <v>270</v>
      </c>
    </row>
    <row r="57" spans="1:8" x14ac:dyDescent="0.25">
      <c r="A57" s="5">
        <v>275</v>
      </c>
      <c r="B57" s="33">
        <v>44299.496932870374</v>
      </c>
      <c r="C57" s="34">
        <v>95.3</v>
      </c>
      <c r="D57" s="7">
        <f t="shared" si="2"/>
        <v>5.6074074074073934</v>
      </c>
      <c r="E57" s="7">
        <f t="shared" si="3"/>
        <v>2.8597777777777709</v>
      </c>
      <c r="F57" s="7">
        <f t="shared" si="0"/>
        <v>786.43888888888694</v>
      </c>
      <c r="G57" s="7">
        <f t="shared" si="4"/>
        <v>106.37277777777626</v>
      </c>
      <c r="H57" s="5">
        <f t="shared" si="1"/>
        <v>275</v>
      </c>
    </row>
    <row r="58" spans="1:8" x14ac:dyDescent="0.25">
      <c r="A58" s="5">
        <v>280</v>
      </c>
      <c r="B58" s="33">
        <v>44299.496990740743</v>
      </c>
      <c r="C58" s="34">
        <v>94.8</v>
      </c>
      <c r="D58" s="7">
        <f t="shared" si="2"/>
        <v>5.1074074074073934</v>
      </c>
      <c r="E58" s="7">
        <f t="shared" si="3"/>
        <v>2.6047777777777705</v>
      </c>
      <c r="F58" s="7">
        <f t="shared" si="0"/>
        <v>729.33777777777573</v>
      </c>
      <c r="G58" s="7">
        <f t="shared" si="4"/>
        <v>119.39666666666511</v>
      </c>
      <c r="H58" s="5">
        <f t="shared" si="1"/>
        <v>280</v>
      </c>
    </row>
    <row r="59" spans="1:8" x14ac:dyDescent="0.25">
      <c r="A59" s="5">
        <v>285</v>
      </c>
      <c r="B59" s="33">
        <v>44299.497048611112</v>
      </c>
      <c r="C59" s="34">
        <v>95.8</v>
      </c>
      <c r="D59" s="7">
        <f t="shared" si="2"/>
        <v>6.1074074074073934</v>
      </c>
      <c r="E59" s="7">
        <f t="shared" si="3"/>
        <v>3.1147777777777708</v>
      </c>
      <c r="F59" s="7">
        <f t="shared" si="0"/>
        <v>887.71166666666466</v>
      </c>
      <c r="G59" s="7">
        <f t="shared" si="4"/>
        <v>134.97055555555397</v>
      </c>
      <c r="H59" s="5">
        <f t="shared" si="1"/>
        <v>285</v>
      </c>
    </row>
    <row r="60" spans="1:8" x14ac:dyDescent="0.25">
      <c r="A60" s="5">
        <v>290</v>
      </c>
      <c r="B60" s="33">
        <v>44299.497106481482</v>
      </c>
      <c r="C60" s="34">
        <v>97.2</v>
      </c>
      <c r="D60" s="7">
        <f t="shared" si="2"/>
        <v>7.5074074074073991</v>
      </c>
      <c r="E60" s="7">
        <f t="shared" si="3"/>
        <v>3.8287777777777734</v>
      </c>
      <c r="F60" s="7">
        <f t="shared" si="0"/>
        <v>1110.3455555555543</v>
      </c>
      <c r="G60" s="7">
        <f t="shared" si="4"/>
        <v>154.11444444444282</v>
      </c>
      <c r="H60" s="5">
        <f t="shared" si="1"/>
        <v>290</v>
      </c>
    </row>
    <row r="61" spans="1:8" x14ac:dyDescent="0.25">
      <c r="A61" s="5">
        <v>295</v>
      </c>
      <c r="B61" s="33">
        <v>44299.497164351851</v>
      </c>
      <c r="C61" s="34">
        <v>97.8</v>
      </c>
      <c r="D61" s="7">
        <f t="shared" si="2"/>
        <v>8.1074074074073934</v>
      </c>
      <c r="E61" s="7">
        <f t="shared" si="3"/>
        <v>4.1347777777777708</v>
      </c>
      <c r="F61" s="7">
        <f t="shared" si="0"/>
        <v>1219.7594444444424</v>
      </c>
      <c r="G61" s="7">
        <f t="shared" si="4"/>
        <v>174.78833333333168</v>
      </c>
      <c r="H61" s="5">
        <f t="shared" si="1"/>
        <v>295</v>
      </c>
    </row>
    <row r="62" spans="1:8" x14ac:dyDescent="0.25">
      <c r="A62" s="5">
        <v>300</v>
      </c>
      <c r="B62" s="33">
        <v>44299.49722222222</v>
      </c>
      <c r="C62" s="34">
        <v>98.3</v>
      </c>
      <c r="D62" s="7">
        <f t="shared" si="2"/>
        <v>8.6074074074073934</v>
      </c>
      <c r="E62" s="7">
        <f t="shared" si="3"/>
        <v>4.3897777777777707</v>
      </c>
      <c r="F62" s="7">
        <f t="shared" si="0"/>
        <v>1316.9333333333311</v>
      </c>
      <c r="G62" s="7">
        <f t="shared" si="4"/>
        <v>196.73722222222054</v>
      </c>
      <c r="H62" s="5">
        <f t="shared" si="1"/>
        <v>300</v>
      </c>
    </row>
    <row r="63" spans="1:8" x14ac:dyDescent="0.25">
      <c r="A63" s="5">
        <v>305</v>
      </c>
      <c r="B63" s="33">
        <v>44299.49728009259</v>
      </c>
      <c r="C63" s="34">
        <v>98.4</v>
      </c>
      <c r="D63" s="7">
        <f t="shared" si="2"/>
        <v>8.7074074074074019</v>
      </c>
      <c r="E63" s="7">
        <f t="shared" si="3"/>
        <v>4.4407777777777753</v>
      </c>
      <c r="F63" s="7">
        <f t="shared" si="0"/>
        <v>1354.4372222222214</v>
      </c>
      <c r="G63" s="7">
        <f t="shared" si="4"/>
        <v>218.94111111110942</v>
      </c>
      <c r="H63" s="5">
        <f t="shared" si="1"/>
        <v>305</v>
      </c>
    </row>
    <row r="64" spans="1:8" x14ac:dyDescent="0.25">
      <c r="A64" s="5">
        <v>310</v>
      </c>
      <c r="B64" s="33">
        <v>44299.497337962966</v>
      </c>
      <c r="C64" s="34">
        <v>98.7</v>
      </c>
      <c r="D64" s="7">
        <f t="shared" si="2"/>
        <v>9.0074074074073991</v>
      </c>
      <c r="E64" s="7">
        <f t="shared" si="3"/>
        <v>4.593777777777774</v>
      </c>
      <c r="F64" s="7">
        <f t="shared" si="0"/>
        <v>1424.07111111111</v>
      </c>
      <c r="G64" s="7">
        <f t="shared" si="4"/>
        <v>241.90999999999829</v>
      </c>
      <c r="H64" s="5">
        <f t="shared" si="1"/>
        <v>310</v>
      </c>
    </row>
    <row r="65" spans="1:8" x14ac:dyDescent="0.25">
      <c r="A65" s="5">
        <v>315</v>
      </c>
      <c r="B65" s="33">
        <v>44299.497395833336</v>
      </c>
      <c r="C65" s="34">
        <v>98</v>
      </c>
      <c r="D65" s="7">
        <f t="shared" si="2"/>
        <v>8.3074074074073962</v>
      </c>
      <c r="E65" s="7">
        <f t="shared" si="3"/>
        <v>4.236777777777772</v>
      </c>
      <c r="F65" s="7">
        <f t="shared" si="0"/>
        <v>1334.5849999999982</v>
      </c>
      <c r="G65" s="7">
        <f t="shared" si="4"/>
        <v>263.09388888888714</v>
      </c>
      <c r="H65" s="5">
        <f t="shared" si="1"/>
        <v>315</v>
      </c>
    </row>
    <row r="66" spans="1:8" x14ac:dyDescent="0.25">
      <c r="A66" s="5">
        <v>320</v>
      </c>
      <c r="B66" s="33">
        <v>44299.497453703705</v>
      </c>
      <c r="C66" s="34">
        <v>98</v>
      </c>
      <c r="D66" s="7">
        <f t="shared" si="2"/>
        <v>8.3074074074073962</v>
      </c>
      <c r="E66" s="7">
        <f t="shared" si="3"/>
        <v>4.236777777777772</v>
      </c>
      <c r="F66" s="7">
        <f t="shared" ref="F66:F129" si="5">E66*A66</f>
        <v>1355.768888888887</v>
      </c>
      <c r="G66" s="7">
        <f t="shared" si="4"/>
        <v>284.27777777777601</v>
      </c>
      <c r="H66" s="5">
        <f t="shared" ref="H66:H129" si="6">A66</f>
        <v>320</v>
      </c>
    </row>
    <row r="67" spans="1:8" x14ac:dyDescent="0.25">
      <c r="A67" s="5">
        <v>325</v>
      </c>
      <c r="B67" s="33">
        <v>44299.497511574074</v>
      </c>
      <c r="C67" s="34">
        <v>97.2</v>
      </c>
      <c r="D67" s="7">
        <f t="shared" ref="D67:D130" si="7">C67-AVERAGE($C$2:$C$28)</f>
        <v>7.5074074074073991</v>
      </c>
      <c r="E67" s="7">
        <f t="shared" ref="E67:E130" si="8">D67*0.51</f>
        <v>3.8287777777777734</v>
      </c>
      <c r="F67" s="7">
        <f t="shared" si="5"/>
        <v>1244.3527777777763</v>
      </c>
      <c r="G67" s="7">
        <f t="shared" si="4"/>
        <v>303.42166666666486</v>
      </c>
      <c r="H67" s="5">
        <f t="shared" si="6"/>
        <v>325</v>
      </c>
    </row>
    <row r="68" spans="1:8" x14ac:dyDescent="0.25">
      <c r="A68" s="5">
        <v>330</v>
      </c>
      <c r="B68" s="33">
        <v>44299.497569444444</v>
      </c>
      <c r="C68" s="34">
        <v>97.3</v>
      </c>
      <c r="D68" s="7">
        <f t="shared" si="7"/>
        <v>7.6074074074073934</v>
      </c>
      <c r="E68" s="7">
        <f t="shared" si="8"/>
        <v>3.8797777777777709</v>
      </c>
      <c r="F68" s="7">
        <f t="shared" si="5"/>
        <v>1280.3266666666643</v>
      </c>
      <c r="G68" s="7">
        <f t="shared" si="4"/>
        <v>322.82055555555371</v>
      </c>
      <c r="H68" s="5">
        <f t="shared" si="6"/>
        <v>330</v>
      </c>
    </row>
    <row r="69" spans="1:8" x14ac:dyDescent="0.25">
      <c r="A69" s="5">
        <v>335</v>
      </c>
      <c r="B69" s="33">
        <v>44299.497627314813</v>
      </c>
      <c r="C69" s="34">
        <v>98.3</v>
      </c>
      <c r="D69" s="7">
        <f t="shared" si="7"/>
        <v>8.6074074074073934</v>
      </c>
      <c r="E69" s="7">
        <f t="shared" si="8"/>
        <v>4.3897777777777707</v>
      </c>
      <c r="F69" s="7">
        <f t="shared" si="5"/>
        <v>1470.5755555555531</v>
      </c>
      <c r="G69" s="7">
        <f t="shared" si="4"/>
        <v>344.76944444444257</v>
      </c>
      <c r="H69" s="5">
        <f t="shared" si="6"/>
        <v>335</v>
      </c>
    </row>
    <row r="70" spans="1:8" x14ac:dyDescent="0.25">
      <c r="A70" s="5">
        <v>340</v>
      </c>
      <c r="B70" s="33">
        <v>44299.497685185182</v>
      </c>
      <c r="C70" s="34">
        <v>100.2</v>
      </c>
      <c r="D70" s="7">
        <f t="shared" si="7"/>
        <v>10.507407407407399</v>
      </c>
      <c r="E70" s="7">
        <f t="shared" si="8"/>
        <v>5.3587777777777736</v>
      </c>
      <c r="F70" s="7">
        <f t="shared" si="5"/>
        <v>1821.9844444444429</v>
      </c>
      <c r="G70" s="7">
        <f t="shared" si="4"/>
        <v>371.56333333333146</v>
      </c>
      <c r="H70" s="5">
        <f t="shared" si="6"/>
        <v>340</v>
      </c>
    </row>
    <row r="71" spans="1:8" x14ac:dyDescent="0.25">
      <c r="A71" s="5">
        <v>345</v>
      </c>
      <c r="B71" s="33">
        <v>44299.497743055559</v>
      </c>
      <c r="C71" s="34">
        <v>100.4</v>
      </c>
      <c r="D71" s="7">
        <f t="shared" si="7"/>
        <v>10.707407407407402</v>
      </c>
      <c r="E71" s="7">
        <f t="shared" si="8"/>
        <v>5.4607777777777748</v>
      </c>
      <c r="F71" s="7">
        <f t="shared" si="5"/>
        <v>1883.9683333333323</v>
      </c>
      <c r="G71" s="7">
        <f t="shared" si="4"/>
        <v>398.86722222222033</v>
      </c>
      <c r="H71" s="5">
        <f t="shared" si="6"/>
        <v>345</v>
      </c>
    </row>
    <row r="72" spans="1:8" x14ac:dyDescent="0.25">
      <c r="A72" s="5">
        <v>350</v>
      </c>
      <c r="B72" s="33">
        <v>44299.497800925928</v>
      </c>
      <c r="C72" s="34">
        <v>100.2</v>
      </c>
      <c r="D72" s="7">
        <f t="shared" si="7"/>
        <v>10.507407407407399</v>
      </c>
      <c r="E72" s="7">
        <f t="shared" si="8"/>
        <v>5.3587777777777736</v>
      </c>
      <c r="F72" s="7">
        <f t="shared" si="5"/>
        <v>1875.5722222222207</v>
      </c>
      <c r="G72" s="7">
        <f t="shared" ref="G72:G135" si="9">G71+E72*5</f>
        <v>425.66111111110922</v>
      </c>
      <c r="H72" s="5">
        <f t="shared" si="6"/>
        <v>350</v>
      </c>
    </row>
    <row r="73" spans="1:8" x14ac:dyDescent="0.25">
      <c r="A73" s="5">
        <v>355</v>
      </c>
      <c r="B73" s="33">
        <v>44299.497858796298</v>
      </c>
      <c r="C73" s="34">
        <v>100.1</v>
      </c>
      <c r="D73" s="7">
        <f t="shared" si="7"/>
        <v>10.407407407407391</v>
      </c>
      <c r="E73" s="7">
        <f t="shared" si="8"/>
        <v>5.307777777777769</v>
      </c>
      <c r="F73" s="7">
        <f t="shared" si="5"/>
        <v>1884.261111111108</v>
      </c>
      <c r="G73" s="7">
        <f t="shared" si="9"/>
        <v>452.19999999999806</v>
      </c>
      <c r="H73" s="5">
        <f t="shared" si="6"/>
        <v>355</v>
      </c>
    </row>
    <row r="74" spans="1:8" x14ac:dyDescent="0.25">
      <c r="A74" s="5">
        <v>360</v>
      </c>
      <c r="B74" s="33">
        <v>44299.497916666667</v>
      </c>
      <c r="C74" s="34">
        <v>99.8</v>
      </c>
      <c r="D74" s="7">
        <f t="shared" si="7"/>
        <v>10.107407407407393</v>
      </c>
      <c r="E74" s="7">
        <f t="shared" si="8"/>
        <v>5.1547777777777704</v>
      </c>
      <c r="F74" s="7">
        <f t="shared" si="5"/>
        <v>1855.7199999999973</v>
      </c>
      <c r="G74" s="7">
        <f t="shared" si="9"/>
        <v>477.9738888888869</v>
      </c>
      <c r="H74" s="5">
        <f t="shared" si="6"/>
        <v>360</v>
      </c>
    </row>
    <row r="75" spans="1:8" x14ac:dyDescent="0.25">
      <c r="A75" s="5">
        <v>365</v>
      </c>
      <c r="B75" s="33">
        <v>44299.497974537036</v>
      </c>
      <c r="C75" s="34">
        <v>99.9</v>
      </c>
      <c r="D75" s="7">
        <f t="shared" si="7"/>
        <v>10.207407407407402</v>
      </c>
      <c r="E75" s="7">
        <f t="shared" si="8"/>
        <v>5.205777777777775</v>
      </c>
      <c r="F75" s="7">
        <f t="shared" si="5"/>
        <v>1900.1088888888878</v>
      </c>
      <c r="G75" s="7">
        <f t="shared" si="9"/>
        <v>504.0027777777758</v>
      </c>
      <c r="H75" s="5">
        <f t="shared" si="6"/>
        <v>365</v>
      </c>
    </row>
    <row r="76" spans="1:8" x14ac:dyDescent="0.25">
      <c r="A76" s="5">
        <v>370</v>
      </c>
      <c r="B76" s="33">
        <v>44299.498032407406</v>
      </c>
      <c r="C76" s="34">
        <v>99.3</v>
      </c>
      <c r="D76" s="7">
        <f t="shared" si="7"/>
        <v>9.6074074074073934</v>
      </c>
      <c r="E76" s="7">
        <f t="shared" si="8"/>
        <v>4.8997777777777705</v>
      </c>
      <c r="F76" s="7">
        <f t="shared" si="5"/>
        <v>1812.917777777775</v>
      </c>
      <c r="G76" s="7">
        <f t="shared" si="9"/>
        <v>528.50166666666462</v>
      </c>
      <c r="H76" s="5">
        <f t="shared" si="6"/>
        <v>370</v>
      </c>
    </row>
    <row r="77" spans="1:8" x14ac:dyDescent="0.25">
      <c r="A77" s="5">
        <v>375</v>
      </c>
      <c r="B77" s="33">
        <v>44299.498090277775</v>
      </c>
      <c r="C77" s="34">
        <v>99.3</v>
      </c>
      <c r="D77" s="7">
        <f t="shared" si="7"/>
        <v>9.6074074074073934</v>
      </c>
      <c r="E77" s="7">
        <f t="shared" si="8"/>
        <v>4.8997777777777705</v>
      </c>
      <c r="F77" s="7">
        <f t="shared" si="5"/>
        <v>1837.416666666664</v>
      </c>
      <c r="G77" s="7">
        <f t="shared" si="9"/>
        <v>553.00055555555343</v>
      </c>
      <c r="H77" s="5">
        <f t="shared" si="6"/>
        <v>375</v>
      </c>
    </row>
    <row r="78" spans="1:8" x14ac:dyDescent="0.25">
      <c r="A78" s="5">
        <v>380</v>
      </c>
      <c r="B78" s="33">
        <v>44299.498148148145</v>
      </c>
      <c r="C78" s="34">
        <v>99.5</v>
      </c>
      <c r="D78" s="7">
        <f t="shared" si="7"/>
        <v>9.8074074074073962</v>
      </c>
      <c r="E78" s="7">
        <f t="shared" si="8"/>
        <v>5.0017777777777725</v>
      </c>
      <c r="F78" s="7">
        <f t="shared" si="5"/>
        <v>1900.6755555555535</v>
      </c>
      <c r="G78" s="7">
        <f t="shared" si="9"/>
        <v>578.00944444444235</v>
      </c>
      <c r="H78" s="5">
        <f t="shared" si="6"/>
        <v>380</v>
      </c>
    </row>
    <row r="79" spans="1:8" x14ac:dyDescent="0.25">
      <c r="A79" s="5">
        <v>385</v>
      </c>
      <c r="B79" s="33">
        <v>44299.498206018521</v>
      </c>
      <c r="C79" s="34">
        <v>99.7</v>
      </c>
      <c r="D79" s="7">
        <f t="shared" si="7"/>
        <v>10.007407407407399</v>
      </c>
      <c r="E79" s="7">
        <f t="shared" si="8"/>
        <v>5.1037777777777737</v>
      </c>
      <c r="F79" s="7">
        <f t="shared" si="5"/>
        <v>1964.954444444443</v>
      </c>
      <c r="G79" s="7">
        <f t="shared" si="9"/>
        <v>603.52833333333126</v>
      </c>
      <c r="H79" s="5">
        <f t="shared" si="6"/>
        <v>385</v>
      </c>
    </row>
    <row r="80" spans="1:8" x14ac:dyDescent="0.25">
      <c r="A80" s="5">
        <v>390</v>
      </c>
      <c r="B80" s="33">
        <v>44299.498263888891</v>
      </c>
      <c r="C80" s="34">
        <v>100.8</v>
      </c>
      <c r="D80" s="7">
        <f t="shared" si="7"/>
        <v>11.107407407407393</v>
      </c>
      <c r="E80" s="7">
        <f t="shared" si="8"/>
        <v>5.664777777777771</v>
      </c>
      <c r="F80" s="7">
        <f t="shared" si="5"/>
        <v>2209.2633333333306</v>
      </c>
      <c r="G80" s="7">
        <f t="shared" si="9"/>
        <v>631.85222222222012</v>
      </c>
      <c r="H80" s="5">
        <f t="shared" si="6"/>
        <v>390</v>
      </c>
    </row>
    <row r="81" spans="1:8" x14ac:dyDescent="0.25">
      <c r="A81" s="5">
        <v>395</v>
      </c>
      <c r="B81" s="33">
        <v>44299.49832175926</v>
      </c>
      <c r="C81" s="34">
        <v>100.9</v>
      </c>
      <c r="D81" s="7">
        <f t="shared" si="7"/>
        <v>11.207407407407402</v>
      </c>
      <c r="E81" s="7">
        <f t="shared" si="8"/>
        <v>5.7157777777777747</v>
      </c>
      <c r="F81" s="7">
        <f t="shared" si="5"/>
        <v>2257.732222222221</v>
      </c>
      <c r="G81" s="7">
        <f t="shared" si="9"/>
        <v>660.43111111110898</v>
      </c>
      <c r="H81" s="5">
        <f t="shared" si="6"/>
        <v>395</v>
      </c>
    </row>
    <row r="82" spans="1:8" x14ac:dyDescent="0.25">
      <c r="A82" s="5">
        <v>400</v>
      </c>
      <c r="B82" s="33">
        <v>44299.498379629629</v>
      </c>
      <c r="C82" s="34">
        <v>101.9</v>
      </c>
      <c r="D82" s="7">
        <f t="shared" si="7"/>
        <v>12.207407407407402</v>
      </c>
      <c r="E82" s="7">
        <f t="shared" si="8"/>
        <v>6.2257777777777754</v>
      </c>
      <c r="F82" s="7">
        <f t="shared" si="5"/>
        <v>2490.3111111111102</v>
      </c>
      <c r="G82" s="7">
        <f t="shared" si="9"/>
        <v>691.5599999999979</v>
      </c>
      <c r="H82" s="5">
        <f t="shared" si="6"/>
        <v>400</v>
      </c>
    </row>
    <row r="83" spans="1:8" x14ac:dyDescent="0.25">
      <c r="A83" s="5">
        <v>405</v>
      </c>
      <c r="B83" s="33">
        <v>44299.498437499999</v>
      </c>
      <c r="C83" s="34">
        <v>101.4</v>
      </c>
      <c r="D83" s="7">
        <f t="shared" si="7"/>
        <v>11.707407407407402</v>
      </c>
      <c r="E83" s="7">
        <f t="shared" si="8"/>
        <v>5.9707777777777755</v>
      </c>
      <c r="F83" s="7">
        <f t="shared" si="5"/>
        <v>2418.1649999999991</v>
      </c>
      <c r="G83" s="7">
        <f t="shared" si="9"/>
        <v>721.41388888888673</v>
      </c>
      <c r="H83" s="5">
        <f t="shared" si="6"/>
        <v>405</v>
      </c>
    </row>
    <row r="84" spans="1:8" x14ac:dyDescent="0.25">
      <c r="A84" s="5">
        <v>410</v>
      </c>
      <c r="B84" s="33">
        <v>44299.498495370368</v>
      </c>
      <c r="C84" s="34">
        <v>101.2</v>
      </c>
      <c r="D84" s="7">
        <f t="shared" si="7"/>
        <v>11.507407407407399</v>
      </c>
      <c r="E84" s="7">
        <f t="shared" si="8"/>
        <v>5.8687777777777734</v>
      </c>
      <c r="F84" s="7">
        <f t="shared" si="5"/>
        <v>2406.1988888888873</v>
      </c>
      <c r="G84" s="7">
        <f t="shared" si="9"/>
        <v>750.75777777777557</v>
      </c>
      <c r="H84" s="5">
        <f t="shared" si="6"/>
        <v>410</v>
      </c>
    </row>
    <row r="85" spans="1:8" x14ac:dyDescent="0.25">
      <c r="A85" s="5">
        <v>415</v>
      </c>
      <c r="B85" s="33">
        <v>44299.498553240737</v>
      </c>
      <c r="C85" s="34">
        <v>101.7</v>
      </c>
      <c r="D85" s="7">
        <f t="shared" si="7"/>
        <v>12.007407407407399</v>
      </c>
      <c r="E85" s="7">
        <f t="shared" si="8"/>
        <v>6.1237777777777733</v>
      </c>
      <c r="F85" s="7">
        <f t="shared" si="5"/>
        <v>2541.3677777777762</v>
      </c>
      <c r="G85" s="7">
        <f t="shared" si="9"/>
        <v>781.37666666666439</v>
      </c>
      <c r="H85" s="5">
        <f t="shared" si="6"/>
        <v>415</v>
      </c>
    </row>
    <row r="86" spans="1:8" x14ac:dyDescent="0.25">
      <c r="A86" s="5">
        <v>420</v>
      </c>
      <c r="B86" s="33">
        <v>44299.498611111114</v>
      </c>
      <c r="C86" s="34">
        <v>101.4</v>
      </c>
      <c r="D86" s="7">
        <f t="shared" si="7"/>
        <v>11.707407407407402</v>
      </c>
      <c r="E86" s="7">
        <f t="shared" si="8"/>
        <v>5.9707777777777755</v>
      </c>
      <c r="F86" s="7">
        <f t="shared" si="5"/>
        <v>2507.7266666666656</v>
      </c>
      <c r="G86" s="7">
        <f t="shared" si="9"/>
        <v>811.23055555555322</v>
      </c>
      <c r="H86" s="5">
        <f t="shared" si="6"/>
        <v>420</v>
      </c>
    </row>
    <row r="87" spans="1:8" x14ac:dyDescent="0.25">
      <c r="A87" s="5">
        <v>425</v>
      </c>
      <c r="B87" s="33">
        <v>44299.498668981483</v>
      </c>
      <c r="C87" s="34">
        <v>100.8</v>
      </c>
      <c r="D87" s="7">
        <f t="shared" si="7"/>
        <v>11.107407407407393</v>
      </c>
      <c r="E87" s="7">
        <f t="shared" si="8"/>
        <v>5.664777777777771</v>
      </c>
      <c r="F87" s="7">
        <f t="shared" si="5"/>
        <v>2407.5305555555528</v>
      </c>
      <c r="G87" s="7">
        <f t="shared" si="9"/>
        <v>839.55444444444208</v>
      </c>
      <c r="H87" s="5">
        <f t="shared" si="6"/>
        <v>425</v>
      </c>
    </row>
    <row r="88" spans="1:8" x14ac:dyDescent="0.25">
      <c r="A88" s="5">
        <v>430</v>
      </c>
      <c r="B88" s="33">
        <v>44299.498726851853</v>
      </c>
      <c r="C88" s="34">
        <v>100.9</v>
      </c>
      <c r="D88" s="7">
        <f t="shared" si="7"/>
        <v>11.207407407407402</v>
      </c>
      <c r="E88" s="7">
        <f t="shared" si="8"/>
        <v>5.7157777777777747</v>
      </c>
      <c r="F88" s="7">
        <f t="shared" si="5"/>
        <v>2457.7844444444431</v>
      </c>
      <c r="G88" s="7">
        <f t="shared" si="9"/>
        <v>868.13333333333094</v>
      </c>
      <c r="H88" s="5">
        <f t="shared" si="6"/>
        <v>430</v>
      </c>
    </row>
    <row r="89" spans="1:8" x14ac:dyDescent="0.25">
      <c r="A89" s="5">
        <v>435</v>
      </c>
      <c r="B89" s="33">
        <v>44299.498784722222</v>
      </c>
      <c r="C89" s="34">
        <v>102.2</v>
      </c>
      <c r="D89" s="7">
        <f t="shared" si="7"/>
        <v>12.507407407407399</v>
      </c>
      <c r="E89" s="7">
        <f t="shared" si="8"/>
        <v>6.3787777777777732</v>
      </c>
      <c r="F89" s="7">
        <f t="shared" si="5"/>
        <v>2774.7683333333312</v>
      </c>
      <c r="G89" s="7">
        <f t="shared" si="9"/>
        <v>900.02722222221985</v>
      </c>
      <c r="H89" s="5">
        <f t="shared" si="6"/>
        <v>435</v>
      </c>
    </row>
    <row r="90" spans="1:8" x14ac:dyDescent="0.25">
      <c r="A90" s="5">
        <v>440</v>
      </c>
      <c r="B90" s="33">
        <v>44299.498842592591</v>
      </c>
      <c r="C90" s="34">
        <v>102.2</v>
      </c>
      <c r="D90" s="7">
        <f t="shared" si="7"/>
        <v>12.507407407407399</v>
      </c>
      <c r="E90" s="7">
        <f t="shared" si="8"/>
        <v>6.3787777777777732</v>
      </c>
      <c r="F90" s="7">
        <f t="shared" si="5"/>
        <v>2806.6622222222204</v>
      </c>
      <c r="G90" s="7">
        <f t="shared" si="9"/>
        <v>931.92111111110876</v>
      </c>
      <c r="H90" s="5">
        <f t="shared" si="6"/>
        <v>440</v>
      </c>
    </row>
    <row r="91" spans="1:8" x14ac:dyDescent="0.25">
      <c r="A91" s="5">
        <v>445</v>
      </c>
      <c r="B91" s="33">
        <v>44299.498900462961</v>
      </c>
      <c r="C91" s="34">
        <v>102.6</v>
      </c>
      <c r="D91" s="7">
        <f t="shared" si="7"/>
        <v>12.907407407407391</v>
      </c>
      <c r="E91" s="7">
        <f t="shared" si="8"/>
        <v>6.5827777777777694</v>
      </c>
      <c r="F91" s="7">
        <f t="shared" si="5"/>
        <v>2929.3361111111076</v>
      </c>
      <c r="G91" s="7">
        <f t="shared" si="9"/>
        <v>964.83499999999765</v>
      </c>
      <c r="H91" s="5">
        <f t="shared" si="6"/>
        <v>445</v>
      </c>
    </row>
    <row r="92" spans="1:8" x14ac:dyDescent="0.25">
      <c r="A92" s="5">
        <v>450</v>
      </c>
      <c r="B92" s="33">
        <v>44299.49895833333</v>
      </c>
      <c r="C92" s="34">
        <v>102.4</v>
      </c>
      <c r="D92" s="7">
        <f t="shared" si="7"/>
        <v>12.707407407407402</v>
      </c>
      <c r="E92" s="7">
        <f t="shared" si="8"/>
        <v>6.4807777777777753</v>
      </c>
      <c r="F92" s="7">
        <f t="shared" si="5"/>
        <v>2916.349999999999</v>
      </c>
      <c r="G92" s="7">
        <f t="shared" si="9"/>
        <v>997.23888888888655</v>
      </c>
      <c r="H92" s="5">
        <f t="shared" si="6"/>
        <v>450</v>
      </c>
    </row>
    <row r="93" spans="1:8" x14ac:dyDescent="0.25">
      <c r="A93" s="5">
        <v>455</v>
      </c>
      <c r="B93" s="33">
        <v>44299.499016203707</v>
      </c>
      <c r="C93" s="34">
        <v>102.6</v>
      </c>
      <c r="D93" s="7">
        <f t="shared" si="7"/>
        <v>12.907407407407391</v>
      </c>
      <c r="E93" s="7">
        <f t="shared" si="8"/>
        <v>6.5827777777777694</v>
      </c>
      <c r="F93" s="7">
        <f t="shared" si="5"/>
        <v>2995.1638888888851</v>
      </c>
      <c r="G93" s="7">
        <f t="shared" si="9"/>
        <v>1030.1527777777753</v>
      </c>
      <c r="H93" s="5">
        <f t="shared" si="6"/>
        <v>455</v>
      </c>
    </row>
    <row r="94" spans="1:8" x14ac:dyDescent="0.25">
      <c r="A94" s="5">
        <v>460</v>
      </c>
      <c r="B94" s="33">
        <v>44299.499074074076</v>
      </c>
      <c r="C94" s="34">
        <v>102.8</v>
      </c>
      <c r="D94" s="7">
        <f t="shared" si="7"/>
        <v>13.107407407407393</v>
      </c>
      <c r="E94" s="7">
        <f t="shared" si="8"/>
        <v>6.6847777777777706</v>
      </c>
      <c r="F94" s="7">
        <f t="shared" si="5"/>
        <v>3074.9977777777744</v>
      </c>
      <c r="G94" s="7">
        <f t="shared" si="9"/>
        <v>1063.5766666666641</v>
      </c>
      <c r="H94" s="5">
        <f t="shared" si="6"/>
        <v>460</v>
      </c>
    </row>
    <row r="95" spans="1:8" x14ac:dyDescent="0.25">
      <c r="A95" s="5">
        <v>465</v>
      </c>
      <c r="B95" s="33">
        <v>44299.499131944445</v>
      </c>
      <c r="C95" s="34">
        <v>102.6</v>
      </c>
      <c r="D95" s="7">
        <f t="shared" si="7"/>
        <v>12.907407407407391</v>
      </c>
      <c r="E95" s="7">
        <f t="shared" si="8"/>
        <v>6.5827777777777694</v>
      </c>
      <c r="F95" s="7">
        <f t="shared" si="5"/>
        <v>3060.9916666666627</v>
      </c>
      <c r="G95" s="7">
        <f t="shared" si="9"/>
        <v>1096.4905555555529</v>
      </c>
      <c r="H95" s="5">
        <f t="shared" si="6"/>
        <v>465</v>
      </c>
    </row>
    <row r="96" spans="1:8" x14ac:dyDescent="0.25">
      <c r="A96" s="5">
        <v>470</v>
      </c>
      <c r="B96" s="33">
        <v>44299.499189814815</v>
      </c>
      <c r="C96" s="34">
        <v>102.6</v>
      </c>
      <c r="D96" s="7">
        <f t="shared" si="7"/>
        <v>12.907407407407391</v>
      </c>
      <c r="E96" s="7">
        <f t="shared" si="8"/>
        <v>6.5827777777777694</v>
      </c>
      <c r="F96" s="7">
        <f t="shared" si="5"/>
        <v>3093.9055555555515</v>
      </c>
      <c r="G96" s="7">
        <f t="shared" si="9"/>
        <v>1129.4044444444417</v>
      </c>
      <c r="H96" s="5">
        <f t="shared" si="6"/>
        <v>470</v>
      </c>
    </row>
    <row r="97" spans="1:8" x14ac:dyDescent="0.25">
      <c r="A97" s="5">
        <v>475</v>
      </c>
      <c r="B97" s="33">
        <v>44299.499247685184</v>
      </c>
      <c r="C97" s="34">
        <v>102.9</v>
      </c>
      <c r="D97" s="7">
        <f t="shared" si="7"/>
        <v>13.207407407407402</v>
      </c>
      <c r="E97" s="7">
        <f t="shared" si="8"/>
        <v>6.7357777777777752</v>
      </c>
      <c r="F97" s="7">
        <f t="shared" si="5"/>
        <v>3199.4944444444432</v>
      </c>
      <c r="G97" s="7">
        <f t="shared" si="9"/>
        <v>1163.0833333333305</v>
      </c>
      <c r="H97" s="5">
        <f t="shared" si="6"/>
        <v>475</v>
      </c>
    </row>
    <row r="98" spans="1:8" x14ac:dyDescent="0.25">
      <c r="A98" s="5">
        <v>480</v>
      </c>
      <c r="B98" s="33">
        <v>44299.499305555553</v>
      </c>
      <c r="C98" s="34">
        <v>102.9</v>
      </c>
      <c r="D98" s="7">
        <f t="shared" si="7"/>
        <v>13.207407407407402</v>
      </c>
      <c r="E98" s="7">
        <f t="shared" si="8"/>
        <v>6.7357777777777752</v>
      </c>
      <c r="F98" s="7">
        <f t="shared" si="5"/>
        <v>3233.1733333333323</v>
      </c>
      <c r="G98" s="7">
        <f t="shared" si="9"/>
        <v>1196.7622222222194</v>
      </c>
      <c r="H98" s="5">
        <f t="shared" si="6"/>
        <v>480</v>
      </c>
    </row>
    <row r="99" spans="1:8" x14ac:dyDescent="0.25">
      <c r="A99" s="5">
        <v>485</v>
      </c>
      <c r="B99" s="33">
        <v>44299.499363425923</v>
      </c>
      <c r="C99" s="34">
        <v>103.3</v>
      </c>
      <c r="D99" s="7">
        <f t="shared" si="7"/>
        <v>13.607407407407393</v>
      </c>
      <c r="E99" s="7">
        <f t="shared" si="8"/>
        <v>6.9397777777777705</v>
      </c>
      <c r="F99" s="7">
        <f t="shared" si="5"/>
        <v>3365.7922222222187</v>
      </c>
      <c r="G99" s="7">
        <f t="shared" si="9"/>
        <v>1231.4611111111083</v>
      </c>
      <c r="H99" s="5">
        <f t="shared" si="6"/>
        <v>485</v>
      </c>
    </row>
    <row r="100" spans="1:8" x14ac:dyDescent="0.25">
      <c r="A100" s="5">
        <v>490</v>
      </c>
      <c r="B100" s="33">
        <v>44299.499421296299</v>
      </c>
      <c r="C100" s="34">
        <v>103.2</v>
      </c>
      <c r="D100" s="7">
        <f t="shared" si="7"/>
        <v>13.507407407407399</v>
      </c>
      <c r="E100" s="7">
        <f t="shared" si="8"/>
        <v>6.8887777777777739</v>
      </c>
      <c r="F100" s="7">
        <f t="shared" si="5"/>
        <v>3375.5011111111094</v>
      </c>
      <c r="G100" s="7">
        <f t="shared" si="9"/>
        <v>1265.9049999999972</v>
      </c>
      <c r="H100" s="5">
        <f t="shared" si="6"/>
        <v>490</v>
      </c>
    </row>
    <row r="101" spans="1:8" x14ac:dyDescent="0.25">
      <c r="A101" s="5">
        <v>495</v>
      </c>
      <c r="B101" s="33">
        <v>44299.499479166669</v>
      </c>
      <c r="C101" s="34">
        <v>102.6</v>
      </c>
      <c r="D101" s="7">
        <f t="shared" si="7"/>
        <v>12.907407407407391</v>
      </c>
      <c r="E101" s="7">
        <f t="shared" si="8"/>
        <v>6.5827777777777694</v>
      </c>
      <c r="F101" s="7">
        <f t="shared" si="5"/>
        <v>3258.4749999999958</v>
      </c>
      <c r="G101" s="7">
        <f t="shared" si="9"/>
        <v>1298.818888888886</v>
      </c>
      <c r="H101" s="5">
        <f t="shared" si="6"/>
        <v>495</v>
      </c>
    </row>
    <row r="102" spans="1:8" x14ac:dyDescent="0.25">
      <c r="A102" s="5">
        <v>500</v>
      </c>
      <c r="B102" s="33">
        <v>44299.499537037038</v>
      </c>
      <c r="C102" s="34">
        <v>102.5</v>
      </c>
      <c r="D102" s="7">
        <f t="shared" si="7"/>
        <v>12.807407407407396</v>
      </c>
      <c r="E102" s="7">
        <f t="shared" si="8"/>
        <v>6.5317777777777719</v>
      </c>
      <c r="F102" s="7">
        <f t="shared" si="5"/>
        <v>3265.888888888886</v>
      </c>
      <c r="G102" s="7">
        <f t="shared" si="9"/>
        <v>1331.4777777777749</v>
      </c>
      <c r="H102" s="5">
        <f t="shared" si="6"/>
        <v>500</v>
      </c>
    </row>
    <row r="103" spans="1:8" x14ac:dyDescent="0.25">
      <c r="A103" s="5">
        <v>505</v>
      </c>
      <c r="B103" s="33">
        <v>44299.499594907407</v>
      </c>
      <c r="C103" s="34">
        <v>102.3</v>
      </c>
      <c r="D103" s="7">
        <f t="shared" si="7"/>
        <v>12.607407407407393</v>
      </c>
      <c r="E103" s="7">
        <f t="shared" si="8"/>
        <v>6.4297777777777707</v>
      </c>
      <c r="F103" s="7">
        <f t="shared" si="5"/>
        <v>3247.0377777777744</v>
      </c>
      <c r="G103" s="7">
        <f t="shared" si="9"/>
        <v>1363.6266666666638</v>
      </c>
      <c r="H103" s="5">
        <f t="shared" si="6"/>
        <v>505</v>
      </c>
    </row>
    <row r="104" spans="1:8" x14ac:dyDescent="0.25">
      <c r="A104" s="5">
        <v>510</v>
      </c>
      <c r="B104" s="33">
        <v>44299.499652777777</v>
      </c>
      <c r="C104" s="34">
        <v>102.4</v>
      </c>
      <c r="D104" s="7">
        <f t="shared" si="7"/>
        <v>12.707407407407402</v>
      </c>
      <c r="E104" s="7">
        <f t="shared" si="8"/>
        <v>6.4807777777777753</v>
      </c>
      <c r="F104" s="7">
        <f t="shared" si="5"/>
        <v>3305.1966666666654</v>
      </c>
      <c r="G104" s="7">
        <f t="shared" si="9"/>
        <v>1396.0305555555526</v>
      </c>
      <c r="H104" s="5">
        <f t="shared" si="6"/>
        <v>510</v>
      </c>
    </row>
    <row r="105" spans="1:8" x14ac:dyDescent="0.25">
      <c r="A105" s="5">
        <v>515</v>
      </c>
      <c r="B105" s="33">
        <v>44299.499710648146</v>
      </c>
      <c r="C105" s="34">
        <v>102.2</v>
      </c>
      <c r="D105" s="7">
        <f t="shared" si="7"/>
        <v>12.507407407407399</v>
      </c>
      <c r="E105" s="7">
        <f t="shared" si="8"/>
        <v>6.3787777777777732</v>
      </c>
      <c r="F105" s="7">
        <f t="shared" si="5"/>
        <v>3285.0705555555533</v>
      </c>
      <c r="G105" s="7">
        <f t="shared" si="9"/>
        <v>1427.9244444444414</v>
      </c>
      <c r="H105" s="5">
        <f t="shared" si="6"/>
        <v>515</v>
      </c>
    </row>
    <row r="106" spans="1:8" x14ac:dyDescent="0.25">
      <c r="A106" s="5">
        <v>520</v>
      </c>
      <c r="B106" s="33">
        <v>44299.499768518515</v>
      </c>
      <c r="C106" s="34">
        <v>102</v>
      </c>
      <c r="D106" s="7">
        <f t="shared" si="7"/>
        <v>12.307407407407396</v>
      </c>
      <c r="E106" s="7">
        <f t="shared" si="8"/>
        <v>6.276777777777772</v>
      </c>
      <c r="F106" s="7">
        <f t="shared" si="5"/>
        <v>3263.9244444444416</v>
      </c>
      <c r="G106" s="7">
        <f t="shared" si="9"/>
        <v>1459.3083333333302</v>
      </c>
      <c r="H106" s="5">
        <f t="shared" si="6"/>
        <v>520</v>
      </c>
    </row>
    <row r="107" spans="1:8" x14ac:dyDescent="0.25">
      <c r="A107" s="5">
        <v>525</v>
      </c>
      <c r="B107" s="33">
        <v>44299.499826388892</v>
      </c>
      <c r="C107" s="34">
        <v>102.3</v>
      </c>
      <c r="D107" s="7">
        <f t="shared" si="7"/>
        <v>12.607407407407393</v>
      </c>
      <c r="E107" s="7">
        <f t="shared" si="8"/>
        <v>6.4297777777777707</v>
      </c>
      <c r="F107" s="7">
        <f t="shared" si="5"/>
        <v>3375.6333333333296</v>
      </c>
      <c r="G107" s="7">
        <f t="shared" si="9"/>
        <v>1491.4572222222191</v>
      </c>
      <c r="H107" s="5">
        <f t="shared" si="6"/>
        <v>525</v>
      </c>
    </row>
    <row r="108" spans="1:8" x14ac:dyDescent="0.25">
      <c r="A108" s="5">
        <v>530</v>
      </c>
      <c r="B108" s="33">
        <v>44299.499884259261</v>
      </c>
      <c r="C108" s="34">
        <v>102.4</v>
      </c>
      <c r="D108" s="7">
        <f t="shared" si="7"/>
        <v>12.707407407407402</v>
      </c>
      <c r="E108" s="7">
        <f t="shared" si="8"/>
        <v>6.4807777777777753</v>
      </c>
      <c r="F108" s="7">
        <f t="shared" si="5"/>
        <v>3434.812222222221</v>
      </c>
      <c r="G108" s="7">
        <f t="shared" si="9"/>
        <v>1523.8611111111079</v>
      </c>
      <c r="H108" s="5">
        <f t="shared" si="6"/>
        <v>530</v>
      </c>
    </row>
    <row r="109" spans="1:8" x14ac:dyDescent="0.25">
      <c r="A109" s="5">
        <v>535</v>
      </c>
      <c r="B109" s="33">
        <v>44299.499942129631</v>
      </c>
      <c r="C109" s="34">
        <v>102.4</v>
      </c>
      <c r="D109" s="7">
        <f t="shared" si="7"/>
        <v>12.707407407407402</v>
      </c>
      <c r="E109" s="7">
        <f t="shared" si="8"/>
        <v>6.4807777777777753</v>
      </c>
      <c r="F109" s="7">
        <f t="shared" si="5"/>
        <v>3467.21611111111</v>
      </c>
      <c r="G109" s="7">
        <f t="shared" si="9"/>
        <v>1556.2649999999967</v>
      </c>
      <c r="H109" s="5">
        <f t="shared" si="6"/>
        <v>535</v>
      </c>
    </row>
    <row r="110" spans="1:8" x14ac:dyDescent="0.25">
      <c r="A110" s="5">
        <v>540</v>
      </c>
      <c r="B110" s="33">
        <v>44299.5</v>
      </c>
      <c r="C110" s="34">
        <v>102.2</v>
      </c>
      <c r="D110" s="7">
        <f t="shared" si="7"/>
        <v>12.507407407407399</v>
      </c>
      <c r="E110" s="7">
        <f t="shared" si="8"/>
        <v>6.3787777777777732</v>
      </c>
      <c r="F110" s="7">
        <f t="shared" si="5"/>
        <v>3444.5399999999977</v>
      </c>
      <c r="G110" s="7">
        <f t="shared" si="9"/>
        <v>1588.1588888888855</v>
      </c>
      <c r="H110" s="5">
        <f t="shared" si="6"/>
        <v>540</v>
      </c>
    </row>
    <row r="111" spans="1:8" x14ac:dyDescent="0.25">
      <c r="A111" s="5">
        <v>545</v>
      </c>
      <c r="B111" s="33">
        <v>44299.500057870369</v>
      </c>
      <c r="C111" s="34">
        <v>102.2</v>
      </c>
      <c r="D111" s="7">
        <f t="shared" si="7"/>
        <v>12.507407407407399</v>
      </c>
      <c r="E111" s="7">
        <f t="shared" si="8"/>
        <v>6.3787777777777732</v>
      </c>
      <c r="F111" s="7">
        <f t="shared" si="5"/>
        <v>3476.4338888888865</v>
      </c>
      <c r="G111" s="7">
        <f t="shared" si="9"/>
        <v>1620.0527777777743</v>
      </c>
      <c r="H111" s="5">
        <f t="shared" si="6"/>
        <v>545</v>
      </c>
    </row>
    <row r="112" spans="1:8" x14ac:dyDescent="0.25">
      <c r="A112" s="5">
        <v>550</v>
      </c>
      <c r="B112" s="33">
        <v>44299.500115740739</v>
      </c>
      <c r="C112" s="34">
        <v>102</v>
      </c>
      <c r="D112" s="7">
        <f t="shared" si="7"/>
        <v>12.307407407407396</v>
      </c>
      <c r="E112" s="7">
        <f t="shared" si="8"/>
        <v>6.276777777777772</v>
      </c>
      <c r="F112" s="7">
        <f t="shared" si="5"/>
        <v>3452.2277777777745</v>
      </c>
      <c r="G112" s="7">
        <f t="shared" si="9"/>
        <v>1651.4366666666631</v>
      </c>
      <c r="H112" s="5">
        <f t="shared" si="6"/>
        <v>550</v>
      </c>
    </row>
    <row r="113" spans="1:8" x14ac:dyDescent="0.25">
      <c r="A113" s="5">
        <v>555</v>
      </c>
      <c r="B113" s="33">
        <v>44299.500173611108</v>
      </c>
      <c r="C113" s="34">
        <v>101.9</v>
      </c>
      <c r="D113" s="7">
        <f t="shared" si="7"/>
        <v>12.207407407407402</v>
      </c>
      <c r="E113" s="7">
        <f t="shared" si="8"/>
        <v>6.2257777777777754</v>
      </c>
      <c r="F113" s="7">
        <f t="shared" si="5"/>
        <v>3455.3066666666655</v>
      </c>
      <c r="G113" s="7">
        <f t="shared" si="9"/>
        <v>1682.565555555552</v>
      </c>
      <c r="H113" s="5">
        <f t="shared" si="6"/>
        <v>555</v>
      </c>
    </row>
    <row r="114" spans="1:8" x14ac:dyDescent="0.25">
      <c r="A114" s="5">
        <v>560</v>
      </c>
      <c r="B114" s="33">
        <v>44299.500231481485</v>
      </c>
      <c r="C114" s="34">
        <v>101.9</v>
      </c>
      <c r="D114" s="7">
        <f t="shared" si="7"/>
        <v>12.207407407407402</v>
      </c>
      <c r="E114" s="7">
        <f t="shared" si="8"/>
        <v>6.2257777777777754</v>
      </c>
      <c r="F114" s="7">
        <f t="shared" si="5"/>
        <v>3486.4355555555544</v>
      </c>
      <c r="G114" s="7">
        <f t="shared" si="9"/>
        <v>1713.6944444444409</v>
      </c>
      <c r="H114" s="5">
        <f t="shared" si="6"/>
        <v>560</v>
      </c>
    </row>
    <row r="115" spans="1:8" x14ac:dyDescent="0.25">
      <c r="A115" s="5">
        <v>565</v>
      </c>
      <c r="B115" s="33">
        <v>44299.500289351854</v>
      </c>
      <c r="C115" s="34">
        <v>102.2</v>
      </c>
      <c r="D115" s="7">
        <f t="shared" si="7"/>
        <v>12.507407407407399</v>
      </c>
      <c r="E115" s="7">
        <f t="shared" si="8"/>
        <v>6.3787777777777732</v>
      </c>
      <c r="F115" s="7">
        <f t="shared" si="5"/>
        <v>3604.0094444444417</v>
      </c>
      <c r="G115" s="7">
        <f t="shared" si="9"/>
        <v>1745.5883333333297</v>
      </c>
      <c r="H115" s="5">
        <f t="shared" si="6"/>
        <v>565</v>
      </c>
    </row>
    <row r="116" spans="1:8" x14ac:dyDescent="0.25">
      <c r="A116" s="5">
        <v>570</v>
      </c>
      <c r="B116" s="33">
        <v>44299.500347222223</v>
      </c>
      <c r="C116" s="34">
        <v>101.8</v>
      </c>
      <c r="D116" s="7">
        <f t="shared" si="7"/>
        <v>12.107407407407393</v>
      </c>
      <c r="E116" s="7">
        <f t="shared" si="8"/>
        <v>6.1747777777777708</v>
      </c>
      <c r="F116" s="7">
        <f t="shared" si="5"/>
        <v>3519.6233333333294</v>
      </c>
      <c r="G116" s="7">
        <f t="shared" si="9"/>
        <v>1776.4622222222185</v>
      </c>
      <c r="H116" s="5">
        <f t="shared" si="6"/>
        <v>570</v>
      </c>
    </row>
    <row r="117" spans="1:8" x14ac:dyDescent="0.25">
      <c r="A117" s="5">
        <v>575</v>
      </c>
      <c r="B117" s="33">
        <v>44299.500405092593</v>
      </c>
      <c r="C117" s="34">
        <v>101.4</v>
      </c>
      <c r="D117" s="7">
        <f t="shared" si="7"/>
        <v>11.707407407407402</v>
      </c>
      <c r="E117" s="7">
        <f t="shared" si="8"/>
        <v>5.9707777777777755</v>
      </c>
      <c r="F117" s="7">
        <f t="shared" si="5"/>
        <v>3433.1972222222207</v>
      </c>
      <c r="G117" s="7">
        <f t="shared" si="9"/>
        <v>1806.3161111111074</v>
      </c>
      <c r="H117" s="5">
        <f t="shared" si="6"/>
        <v>575</v>
      </c>
    </row>
    <row r="118" spans="1:8" x14ac:dyDescent="0.25">
      <c r="A118" s="5">
        <v>580</v>
      </c>
      <c r="B118" s="33">
        <v>44299.500462962962</v>
      </c>
      <c r="C118" s="34">
        <v>101.5</v>
      </c>
      <c r="D118" s="7">
        <f t="shared" si="7"/>
        <v>11.807407407407396</v>
      </c>
      <c r="E118" s="7">
        <f t="shared" si="8"/>
        <v>6.0217777777777721</v>
      </c>
      <c r="F118" s="7">
        <f t="shared" si="5"/>
        <v>3492.6311111111077</v>
      </c>
      <c r="G118" s="7">
        <f t="shared" si="9"/>
        <v>1836.4249999999963</v>
      </c>
      <c r="H118" s="5">
        <f t="shared" si="6"/>
        <v>580</v>
      </c>
    </row>
    <row r="119" spans="1:8" x14ac:dyDescent="0.25">
      <c r="A119" s="5">
        <v>585</v>
      </c>
      <c r="B119" s="33">
        <v>44299.500520833331</v>
      </c>
      <c r="C119" s="34">
        <v>101.2</v>
      </c>
      <c r="D119" s="7">
        <f t="shared" si="7"/>
        <v>11.507407407407399</v>
      </c>
      <c r="E119" s="7">
        <f t="shared" si="8"/>
        <v>5.8687777777777734</v>
      </c>
      <c r="F119" s="7">
        <f t="shared" si="5"/>
        <v>3433.2349999999974</v>
      </c>
      <c r="G119" s="7">
        <f t="shared" si="9"/>
        <v>1865.7688888888852</v>
      </c>
      <c r="H119" s="5">
        <f t="shared" si="6"/>
        <v>585</v>
      </c>
    </row>
    <row r="120" spans="1:8" x14ac:dyDescent="0.25">
      <c r="A120" s="5">
        <v>590</v>
      </c>
      <c r="B120" s="33">
        <v>44299.500578703701</v>
      </c>
      <c r="C120" s="34">
        <v>101</v>
      </c>
      <c r="D120" s="7">
        <f t="shared" si="7"/>
        <v>11.307407407407396</v>
      </c>
      <c r="E120" s="7">
        <f t="shared" si="8"/>
        <v>5.7667777777777722</v>
      </c>
      <c r="F120" s="7">
        <f t="shared" si="5"/>
        <v>3402.3988888888857</v>
      </c>
      <c r="G120" s="7">
        <f t="shared" si="9"/>
        <v>1894.602777777774</v>
      </c>
      <c r="H120" s="5">
        <f t="shared" si="6"/>
        <v>590</v>
      </c>
    </row>
    <row r="121" spans="1:8" x14ac:dyDescent="0.25">
      <c r="A121" s="5">
        <v>595</v>
      </c>
      <c r="B121" s="33">
        <v>44299.500636574077</v>
      </c>
      <c r="C121" s="34">
        <v>101</v>
      </c>
      <c r="D121" s="7">
        <f t="shared" si="7"/>
        <v>11.307407407407396</v>
      </c>
      <c r="E121" s="7">
        <f t="shared" si="8"/>
        <v>5.7667777777777722</v>
      </c>
      <c r="F121" s="7">
        <f t="shared" si="5"/>
        <v>3431.2327777777746</v>
      </c>
      <c r="G121" s="7">
        <f t="shared" si="9"/>
        <v>1923.4366666666629</v>
      </c>
      <c r="H121" s="5">
        <f t="shared" si="6"/>
        <v>595</v>
      </c>
    </row>
    <row r="122" spans="1:8" x14ac:dyDescent="0.25">
      <c r="A122" s="5">
        <v>600</v>
      </c>
      <c r="B122" s="33">
        <v>44299.500694444447</v>
      </c>
      <c r="C122" s="34">
        <v>101.4</v>
      </c>
      <c r="D122" s="7">
        <f t="shared" si="7"/>
        <v>11.707407407407402</v>
      </c>
      <c r="E122" s="7">
        <f t="shared" si="8"/>
        <v>5.9707777777777755</v>
      </c>
      <c r="F122" s="7">
        <f t="shared" si="5"/>
        <v>3582.4666666666653</v>
      </c>
      <c r="G122" s="7">
        <f t="shared" si="9"/>
        <v>1953.2905555555517</v>
      </c>
      <c r="H122" s="5">
        <f t="shared" si="6"/>
        <v>600</v>
      </c>
    </row>
    <row r="123" spans="1:8" x14ac:dyDescent="0.25">
      <c r="A123" s="5">
        <v>605</v>
      </c>
      <c r="B123" s="33">
        <v>44299.500752314816</v>
      </c>
      <c r="C123" s="34">
        <v>101.4</v>
      </c>
      <c r="D123" s="7">
        <f t="shared" si="7"/>
        <v>11.707407407407402</v>
      </c>
      <c r="E123" s="7">
        <f t="shared" si="8"/>
        <v>5.9707777777777755</v>
      </c>
      <c r="F123" s="7">
        <f t="shared" si="5"/>
        <v>3612.3205555555542</v>
      </c>
      <c r="G123" s="7">
        <f t="shared" si="9"/>
        <v>1983.1444444444405</v>
      </c>
      <c r="H123" s="5">
        <f t="shared" si="6"/>
        <v>605</v>
      </c>
    </row>
    <row r="124" spans="1:8" x14ac:dyDescent="0.25">
      <c r="A124" s="5">
        <v>610</v>
      </c>
      <c r="B124" s="33">
        <v>44299.500810185185</v>
      </c>
      <c r="C124" s="34">
        <v>101.7</v>
      </c>
      <c r="D124" s="7">
        <f t="shared" si="7"/>
        <v>12.007407407407399</v>
      </c>
      <c r="E124" s="7">
        <f t="shared" si="8"/>
        <v>6.1237777777777733</v>
      </c>
      <c r="F124" s="7">
        <f t="shared" si="5"/>
        <v>3735.5044444444416</v>
      </c>
      <c r="G124" s="7">
        <f t="shared" si="9"/>
        <v>2013.7633333333295</v>
      </c>
      <c r="H124" s="5">
        <f t="shared" si="6"/>
        <v>610</v>
      </c>
    </row>
    <row r="125" spans="1:8" x14ac:dyDescent="0.25">
      <c r="A125" s="5">
        <v>615</v>
      </c>
      <c r="B125" s="33">
        <v>44299.500868055555</v>
      </c>
      <c r="C125" s="34">
        <v>101.7</v>
      </c>
      <c r="D125" s="7">
        <f t="shared" si="7"/>
        <v>12.007407407407399</v>
      </c>
      <c r="E125" s="7">
        <f t="shared" si="8"/>
        <v>6.1237777777777733</v>
      </c>
      <c r="F125" s="7">
        <f t="shared" si="5"/>
        <v>3766.1233333333307</v>
      </c>
      <c r="G125" s="7">
        <f t="shared" si="9"/>
        <v>2044.3822222222184</v>
      </c>
      <c r="H125" s="5">
        <f t="shared" si="6"/>
        <v>615</v>
      </c>
    </row>
    <row r="126" spans="1:8" x14ac:dyDescent="0.25">
      <c r="A126" s="5">
        <v>620</v>
      </c>
      <c r="B126" s="33">
        <v>44299.500925925924</v>
      </c>
      <c r="C126" s="34">
        <v>101.6</v>
      </c>
      <c r="D126" s="7">
        <f t="shared" si="7"/>
        <v>11.907407407407391</v>
      </c>
      <c r="E126" s="7">
        <f t="shared" si="8"/>
        <v>6.0727777777777696</v>
      </c>
      <c r="F126" s="7">
        <f t="shared" si="5"/>
        <v>3765.1222222222173</v>
      </c>
      <c r="G126" s="7">
        <f t="shared" si="9"/>
        <v>2074.7461111111074</v>
      </c>
      <c r="H126" s="5">
        <f t="shared" si="6"/>
        <v>620</v>
      </c>
    </row>
    <row r="127" spans="1:8" x14ac:dyDescent="0.25">
      <c r="A127" s="5">
        <v>625</v>
      </c>
      <c r="B127" s="33">
        <v>44299.500983796293</v>
      </c>
      <c r="C127" s="34">
        <v>101</v>
      </c>
      <c r="D127" s="7">
        <f t="shared" si="7"/>
        <v>11.307407407407396</v>
      </c>
      <c r="E127" s="7">
        <f t="shared" si="8"/>
        <v>5.7667777777777722</v>
      </c>
      <c r="F127" s="7">
        <f t="shared" si="5"/>
        <v>3604.2361111111077</v>
      </c>
      <c r="G127" s="7">
        <f t="shared" si="9"/>
        <v>2103.5799999999963</v>
      </c>
      <c r="H127" s="5">
        <f t="shared" si="6"/>
        <v>625</v>
      </c>
    </row>
    <row r="128" spans="1:8" x14ac:dyDescent="0.25">
      <c r="A128" s="5">
        <v>630</v>
      </c>
      <c r="B128" s="33">
        <v>44299.50104166667</v>
      </c>
      <c r="C128" s="34">
        <v>100.9</v>
      </c>
      <c r="D128" s="7">
        <f t="shared" si="7"/>
        <v>11.207407407407402</v>
      </c>
      <c r="E128" s="7">
        <f t="shared" si="8"/>
        <v>5.7157777777777747</v>
      </c>
      <c r="F128" s="7">
        <f t="shared" si="5"/>
        <v>3600.9399999999982</v>
      </c>
      <c r="G128" s="7">
        <f t="shared" si="9"/>
        <v>2132.158888888885</v>
      </c>
      <c r="H128" s="5">
        <f t="shared" si="6"/>
        <v>630</v>
      </c>
    </row>
    <row r="129" spans="1:8" x14ac:dyDescent="0.25">
      <c r="A129" s="5">
        <v>635</v>
      </c>
      <c r="B129" s="33">
        <v>44299.501099537039</v>
      </c>
      <c r="C129" s="34">
        <v>100.2</v>
      </c>
      <c r="D129" s="7">
        <f t="shared" si="7"/>
        <v>10.507407407407399</v>
      </c>
      <c r="E129" s="7">
        <f t="shared" si="8"/>
        <v>5.3587777777777736</v>
      </c>
      <c r="F129" s="7">
        <f t="shared" si="5"/>
        <v>3402.8238888888864</v>
      </c>
      <c r="G129" s="7">
        <f t="shared" si="9"/>
        <v>2158.9527777777739</v>
      </c>
      <c r="H129" s="5">
        <f t="shared" si="6"/>
        <v>635</v>
      </c>
    </row>
    <row r="130" spans="1:8" x14ac:dyDescent="0.25">
      <c r="A130" s="5">
        <v>640</v>
      </c>
      <c r="B130" s="33">
        <v>44299.501157407409</v>
      </c>
      <c r="C130" s="34">
        <v>99.8</v>
      </c>
      <c r="D130" s="7">
        <f t="shared" si="7"/>
        <v>10.107407407407393</v>
      </c>
      <c r="E130" s="7">
        <f t="shared" si="8"/>
        <v>5.1547777777777704</v>
      </c>
      <c r="F130" s="7">
        <f t="shared" ref="F130:F193" si="10">E130*A130</f>
        <v>3299.057777777773</v>
      </c>
      <c r="G130" s="7">
        <f t="shared" si="9"/>
        <v>2184.7266666666628</v>
      </c>
      <c r="H130" s="5">
        <f t="shared" ref="H130:H193" si="11">A130</f>
        <v>640</v>
      </c>
    </row>
    <row r="131" spans="1:8" x14ac:dyDescent="0.25">
      <c r="A131" s="5">
        <v>645</v>
      </c>
      <c r="B131" s="33">
        <v>44299.501215277778</v>
      </c>
      <c r="C131" s="34">
        <v>99.7</v>
      </c>
      <c r="D131" s="7">
        <f t="shared" ref="D131:D194" si="12">C131-AVERAGE($C$2:$C$28)</f>
        <v>10.007407407407399</v>
      </c>
      <c r="E131" s="7">
        <f t="shared" ref="E131:E194" si="13">D131*0.51</f>
        <v>5.1037777777777737</v>
      </c>
      <c r="F131" s="7">
        <f t="shared" si="10"/>
        <v>3291.9366666666642</v>
      </c>
      <c r="G131" s="7">
        <f t="shared" si="9"/>
        <v>2210.2455555555516</v>
      </c>
      <c r="H131" s="5">
        <f t="shared" si="11"/>
        <v>645</v>
      </c>
    </row>
    <row r="132" spans="1:8" x14ac:dyDescent="0.25">
      <c r="A132" s="5">
        <v>650</v>
      </c>
      <c r="B132" s="33">
        <v>44299.501273148147</v>
      </c>
      <c r="C132" s="34">
        <v>99.7</v>
      </c>
      <c r="D132" s="7">
        <f t="shared" si="12"/>
        <v>10.007407407407399</v>
      </c>
      <c r="E132" s="7">
        <f t="shared" si="13"/>
        <v>5.1037777777777737</v>
      </c>
      <c r="F132" s="7">
        <f t="shared" si="10"/>
        <v>3317.455555555553</v>
      </c>
      <c r="G132" s="7">
        <f t="shared" si="9"/>
        <v>2235.7644444444404</v>
      </c>
      <c r="H132" s="5">
        <f t="shared" si="11"/>
        <v>650</v>
      </c>
    </row>
    <row r="133" spans="1:8" x14ac:dyDescent="0.25">
      <c r="A133" s="5">
        <v>655</v>
      </c>
      <c r="B133" s="33">
        <v>44299.501331018517</v>
      </c>
      <c r="C133" s="34">
        <v>100</v>
      </c>
      <c r="D133" s="7">
        <f t="shared" si="12"/>
        <v>10.307407407407396</v>
      </c>
      <c r="E133" s="7">
        <f t="shared" si="13"/>
        <v>5.2567777777777724</v>
      </c>
      <c r="F133" s="7">
        <f t="shared" si="10"/>
        <v>3443.1894444444411</v>
      </c>
      <c r="G133" s="7">
        <f t="shared" si="9"/>
        <v>2262.0483333333291</v>
      </c>
      <c r="H133" s="5">
        <f t="shared" si="11"/>
        <v>655</v>
      </c>
    </row>
    <row r="134" spans="1:8" x14ac:dyDescent="0.25">
      <c r="A134" s="5">
        <v>660</v>
      </c>
      <c r="B134" s="33">
        <v>44299.501388888886</v>
      </c>
      <c r="C134" s="34">
        <v>100.4</v>
      </c>
      <c r="D134" s="7">
        <f t="shared" si="12"/>
        <v>10.707407407407402</v>
      </c>
      <c r="E134" s="7">
        <f t="shared" si="13"/>
        <v>5.4607777777777748</v>
      </c>
      <c r="F134" s="7">
        <f t="shared" si="10"/>
        <v>3604.1133333333314</v>
      </c>
      <c r="G134" s="7">
        <f t="shared" si="9"/>
        <v>2289.3522222222177</v>
      </c>
      <c r="H134" s="5">
        <f t="shared" si="11"/>
        <v>660</v>
      </c>
    </row>
    <row r="135" spans="1:8" x14ac:dyDescent="0.25">
      <c r="A135" s="5">
        <v>665</v>
      </c>
      <c r="B135" s="33">
        <v>44299.501446759263</v>
      </c>
      <c r="C135" s="34">
        <v>100.7</v>
      </c>
      <c r="D135" s="7">
        <f t="shared" si="12"/>
        <v>11.007407407407399</v>
      </c>
      <c r="E135" s="7">
        <f t="shared" si="13"/>
        <v>5.6137777777777735</v>
      </c>
      <c r="F135" s="7">
        <f t="shared" si="10"/>
        <v>3733.1622222222195</v>
      </c>
      <c r="G135" s="7">
        <f t="shared" si="9"/>
        <v>2317.4211111111067</v>
      </c>
      <c r="H135" s="5">
        <f t="shared" si="11"/>
        <v>665</v>
      </c>
    </row>
    <row r="136" spans="1:8" x14ac:dyDescent="0.25">
      <c r="A136" s="5">
        <v>670</v>
      </c>
      <c r="B136" s="33">
        <v>44299.501504629632</v>
      </c>
      <c r="C136" s="34">
        <v>100.9</v>
      </c>
      <c r="D136" s="7">
        <f t="shared" si="12"/>
        <v>11.207407407407402</v>
      </c>
      <c r="E136" s="7">
        <f t="shared" si="13"/>
        <v>5.7157777777777747</v>
      </c>
      <c r="F136" s="7">
        <f t="shared" si="10"/>
        <v>3829.5711111111091</v>
      </c>
      <c r="G136" s="7">
        <f t="shared" ref="G136:G199" si="14">G135+E136*5</f>
        <v>2345.9999999999955</v>
      </c>
      <c r="H136" s="5">
        <f t="shared" si="11"/>
        <v>670</v>
      </c>
    </row>
    <row r="137" spans="1:8" x14ac:dyDescent="0.25">
      <c r="A137" s="5">
        <v>675</v>
      </c>
      <c r="B137" s="33">
        <v>44299.501562500001</v>
      </c>
      <c r="C137" s="34">
        <v>101</v>
      </c>
      <c r="D137" s="7">
        <f t="shared" si="12"/>
        <v>11.307407407407396</v>
      </c>
      <c r="E137" s="7">
        <f t="shared" si="13"/>
        <v>5.7667777777777722</v>
      </c>
      <c r="F137" s="7">
        <f t="shared" si="10"/>
        <v>3892.5749999999962</v>
      </c>
      <c r="G137" s="7">
        <f t="shared" si="14"/>
        <v>2374.8338888888843</v>
      </c>
      <c r="H137" s="5">
        <f t="shared" si="11"/>
        <v>675</v>
      </c>
    </row>
    <row r="138" spans="1:8" x14ac:dyDescent="0.25">
      <c r="A138" s="5">
        <v>680</v>
      </c>
      <c r="B138" s="33">
        <v>44299.501620370371</v>
      </c>
      <c r="C138" s="34">
        <v>101.3</v>
      </c>
      <c r="D138" s="7">
        <f t="shared" si="12"/>
        <v>11.607407407407393</v>
      </c>
      <c r="E138" s="7">
        <f t="shared" si="13"/>
        <v>5.9197777777777709</v>
      </c>
      <c r="F138" s="7">
        <f t="shared" si="10"/>
        <v>4025.4488888888841</v>
      </c>
      <c r="G138" s="7">
        <f t="shared" si="14"/>
        <v>2404.432777777773</v>
      </c>
      <c r="H138" s="5">
        <f t="shared" si="11"/>
        <v>680</v>
      </c>
    </row>
    <row r="139" spans="1:8" x14ac:dyDescent="0.25">
      <c r="A139" s="5">
        <v>685</v>
      </c>
      <c r="B139" s="33">
        <v>44299.50167824074</v>
      </c>
      <c r="C139" s="34">
        <v>101.3</v>
      </c>
      <c r="D139" s="7">
        <f t="shared" si="12"/>
        <v>11.607407407407393</v>
      </c>
      <c r="E139" s="7">
        <f t="shared" si="13"/>
        <v>5.9197777777777709</v>
      </c>
      <c r="F139" s="7">
        <f t="shared" si="10"/>
        <v>4055.0477777777733</v>
      </c>
      <c r="G139" s="7">
        <f t="shared" si="14"/>
        <v>2434.0316666666617</v>
      </c>
      <c r="H139" s="5">
        <f t="shared" si="11"/>
        <v>685</v>
      </c>
    </row>
    <row r="140" spans="1:8" x14ac:dyDescent="0.25">
      <c r="A140" s="5">
        <v>690</v>
      </c>
      <c r="B140" s="33">
        <v>44299.501736111109</v>
      </c>
      <c r="C140" s="34">
        <v>101.2</v>
      </c>
      <c r="D140" s="7">
        <f t="shared" si="12"/>
        <v>11.507407407407399</v>
      </c>
      <c r="E140" s="7">
        <f t="shared" si="13"/>
        <v>5.8687777777777734</v>
      </c>
      <c r="F140" s="7">
        <f t="shared" si="10"/>
        <v>4049.4566666666638</v>
      </c>
      <c r="G140" s="7">
        <f t="shared" si="14"/>
        <v>2463.3755555555508</v>
      </c>
      <c r="H140" s="5">
        <f t="shared" si="11"/>
        <v>690</v>
      </c>
    </row>
    <row r="141" spans="1:8" x14ac:dyDescent="0.25">
      <c r="A141" s="5">
        <v>695</v>
      </c>
      <c r="B141" s="33">
        <v>44299.501793981479</v>
      </c>
      <c r="C141" s="34">
        <v>101.2</v>
      </c>
      <c r="D141" s="7">
        <f t="shared" si="12"/>
        <v>11.507407407407399</v>
      </c>
      <c r="E141" s="7">
        <f t="shared" si="13"/>
        <v>5.8687777777777734</v>
      </c>
      <c r="F141" s="7">
        <f t="shared" si="10"/>
        <v>4078.8005555555524</v>
      </c>
      <c r="G141" s="7">
        <f t="shared" si="14"/>
        <v>2492.7194444444399</v>
      </c>
      <c r="H141" s="5">
        <f t="shared" si="11"/>
        <v>695</v>
      </c>
    </row>
    <row r="142" spans="1:8" x14ac:dyDescent="0.25">
      <c r="A142" s="5">
        <v>700</v>
      </c>
      <c r="B142" s="33">
        <v>44299.501851851855</v>
      </c>
      <c r="C142" s="34">
        <v>101.5</v>
      </c>
      <c r="D142" s="7">
        <f t="shared" si="12"/>
        <v>11.807407407407396</v>
      </c>
      <c r="E142" s="7">
        <f t="shared" si="13"/>
        <v>6.0217777777777721</v>
      </c>
      <c r="F142" s="7">
        <f t="shared" si="10"/>
        <v>4215.2444444444409</v>
      </c>
      <c r="G142" s="7">
        <f t="shared" si="14"/>
        <v>2522.8283333333288</v>
      </c>
      <c r="H142" s="5">
        <f t="shared" si="11"/>
        <v>700</v>
      </c>
    </row>
    <row r="143" spans="1:8" x14ac:dyDescent="0.25">
      <c r="A143" s="5">
        <v>705</v>
      </c>
      <c r="B143" s="33">
        <v>44299.501909722225</v>
      </c>
      <c r="C143" s="34">
        <v>101.5</v>
      </c>
      <c r="D143" s="7">
        <f t="shared" si="12"/>
        <v>11.807407407407396</v>
      </c>
      <c r="E143" s="7">
        <f t="shared" si="13"/>
        <v>6.0217777777777721</v>
      </c>
      <c r="F143" s="7">
        <f t="shared" si="10"/>
        <v>4245.3533333333289</v>
      </c>
      <c r="G143" s="7">
        <f t="shared" si="14"/>
        <v>2552.9372222222178</v>
      </c>
      <c r="H143" s="5">
        <f t="shared" si="11"/>
        <v>705</v>
      </c>
    </row>
    <row r="144" spans="1:8" x14ac:dyDescent="0.25">
      <c r="A144" s="5">
        <v>710</v>
      </c>
      <c r="B144" s="33">
        <v>44299.501967592594</v>
      </c>
      <c r="C144" s="34">
        <v>101.5</v>
      </c>
      <c r="D144" s="7">
        <f t="shared" si="12"/>
        <v>11.807407407407396</v>
      </c>
      <c r="E144" s="7">
        <f t="shared" si="13"/>
        <v>6.0217777777777721</v>
      </c>
      <c r="F144" s="7">
        <f t="shared" si="10"/>
        <v>4275.4622222222179</v>
      </c>
      <c r="G144" s="7">
        <f t="shared" si="14"/>
        <v>2583.0461111111067</v>
      </c>
      <c r="H144" s="5">
        <f t="shared" si="11"/>
        <v>710</v>
      </c>
    </row>
    <row r="145" spans="1:8" x14ac:dyDescent="0.25">
      <c r="A145" s="5">
        <v>715</v>
      </c>
      <c r="B145" s="33">
        <v>44299.502025462964</v>
      </c>
      <c r="C145" s="34">
        <v>101.5</v>
      </c>
      <c r="D145" s="7">
        <f t="shared" si="12"/>
        <v>11.807407407407396</v>
      </c>
      <c r="E145" s="7">
        <f t="shared" si="13"/>
        <v>6.0217777777777721</v>
      </c>
      <c r="F145" s="7">
        <f t="shared" si="10"/>
        <v>4305.5711111111068</v>
      </c>
      <c r="G145" s="7">
        <f t="shared" si="14"/>
        <v>2613.1549999999957</v>
      </c>
      <c r="H145" s="5">
        <f t="shared" si="11"/>
        <v>715</v>
      </c>
    </row>
    <row r="146" spans="1:8" x14ac:dyDescent="0.25">
      <c r="A146" s="5">
        <v>720</v>
      </c>
      <c r="B146" s="33">
        <v>44299.502083333333</v>
      </c>
      <c r="C146" s="34">
        <v>101.4</v>
      </c>
      <c r="D146" s="7">
        <f t="shared" si="12"/>
        <v>11.707407407407402</v>
      </c>
      <c r="E146" s="7">
        <f t="shared" si="13"/>
        <v>5.9707777777777755</v>
      </c>
      <c r="F146" s="7">
        <f t="shared" si="10"/>
        <v>4298.9599999999982</v>
      </c>
      <c r="G146" s="7">
        <f t="shared" si="14"/>
        <v>2643.0088888888845</v>
      </c>
      <c r="H146" s="5">
        <f t="shared" si="11"/>
        <v>720</v>
      </c>
    </row>
    <row r="147" spans="1:8" x14ac:dyDescent="0.25">
      <c r="A147" s="5">
        <v>725</v>
      </c>
      <c r="B147" s="33">
        <v>44299.502141203702</v>
      </c>
      <c r="C147" s="34">
        <v>101.4</v>
      </c>
      <c r="D147" s="7">
        <f t="shared" si="12"/>
        <v>11.707407407407402</v>
      </c>
      <c r="E147" s="7">
        <f t="shared" si="13"/>
        <v>5.9707777777777755</v>
      </c>
      <c r="F147" s="7">
        <f t="shared" si="10"/>
        <v>4328.813888888887</v>
      </c>
      <c r="G147" s="7">
        <f t="shared" si="14"/>
        <v>2672.8627777777733</v>
      </c>
      <c r="H147" s="5">
        <f t="shared" si="11"/>
        <v>725</v>
      </c>
    </row>
    <row r="148" spans="1:8" x14ac:dyDescent="0.25">
      <c r="A148" s="5">
        <v>730</v>
      </c>
      <c r="B148" s="33">
        <v>44299.502199074072</v>
      </c>
      <c r="C148" s="34">
        <v>101.4</v>
      </c>
      <c r="D148" s="7">
        <f t="shared" si="12"/>
        <v>11.707407407407402</v>
      </c>
      <c r="E148" s="7">
        <f t="shared" si="13"/>
        <v>5.9707777777777755</v>
      </c>
      <c r="F148" s="7">
        <f t="shared" si="10"/>
        <v>4358.6677777777759</v>
      </c>
      <c r="G148" s="7">
        <f t="shared" si="14"/>
        <v>2702.7166666666621</v>
      </c>
      <c r="H148" s="5">
        <f t="shared" si="11"/>
        <v>730</v>
      </c>
    </row>
    <row r="149" spans="1:8" x14ac:dyDescent="0.25">
      <c r="A149" s="5">
        <v>735</v>
      </c>
      <c r="B149" s="33">
        <v>44299.502256944441</v>
      </c>
      <c r="C149" s="34">
        <v>101.3</v>
      </c>
      <c r="D149" s="7">
        <f t="shared" si="12"/>
        <v>11.607407407407393</v>
      </c>
      <c r="E149" s="7">
        <f t="shared" si="13"/>
        <v>5.9197777777777709</v>
      </c>
      <c r="F149" s="7">
        <f t="shared" si="10"/>
        <v>4351.0366666666614</v>
      </c>
      <c r="G149" s="7">
        <f t="shared" si="14"/>
        <v>2732.3155555555509</v>
      </c>
      <c r="H149" s="5">
        <f t="shared" si="11"/>
        <v>735</v>
      </c>
    </row>
    <row r="150" spans="1:8" x14ac:dyDescent="0.25">
      <c r="A150" s="5">
        <v>740</v>
      </c>
      <c r="B150" s="33">
        <v>44299.502314814818</v>
      </c>
      <c r="C150" s="34">
        <v>101.2</v>
      </c>
      <c r="D150" s="7">
        <f t="shared" si="12"/>
        <v>11.507407407407399</v>
      </c>
      <c r="E150" s="7">
        <f t="shared" si="13"/>
        <v>5.8687777777777734</v>
      </c>
      <c r="F150" s="7">
        <f t="shared" si="10"/>
        <v>4342.8955555555522</v>
      </c>
      <c r="G150" s="7">
        <f t="shared" si="14"/>
        <v>2761.6594444444399</v>
      </c>
      <c r="H150" s="5">
        <f t="shared" si="11"/>
        <v>740</v>
      </c>
    </row>
    <row r="151" spans="1:8" x14ac:dyDescent="0.25">
      <c r="A151" s="5">
        <v>745</v>
      </c>
      <c r="B151" s="33">
        <v>44299.502372685187</v>
      </c>
      <c r="C151" s="34">
        <v>101.2</v>
      </c>
      <c r="D151" s="7">
        <f t="shared" si="12"/>
        <v>11.507407407407399</v>
      </c>
      <c r="E151" s="7">
        <f t="shared" si="13"/>
        <v>5.8687777777777734</v>
      </c>
      <c r="F151" s="7">
        <f t="shared" si="10"/>
        <v>4372.2394444444408</v>
      </c>
      <c r="G151" s="7">
        <f t="shared" si="14"/>
        <v>2791.003333333329</v>
      </c>
      <c r="H151" s="5">
        <f t="shared" si="11"/>
        <v>745</v>
      </c>
    </row>
    <row r="152" spans="1:8" x14ac:dyDescent="0.25">
      <c r="A152" s="5">
        <v>750</v>
      </c>
      <c r="B152" s="33">
        <v>44299.502430555556</v>
      </c>
      <c r="C152" s="34">
        <v>101.2</v>
      </c>
      <c r="D152" s="7">
        <f t="shared" si="12"/>
        <v>11.507407407407399</v>
      </c>
      <c r="E152" s="7">
        <f t="shared" si="13"/>
        <v>5.8687777777777734</v>
      </c>
      <c r="F152" s="7">
        <f t="shared" si="10"/>
        <v>4401.5833333333303</v>
      </c>
      <c r="G152" s="7">
        <f t="shared" si="14"/>
        <v>2820.3472222222181</v>
      </c>
      <c r="H152" s="5">
        <f t="shared" si="11"/>
        <v>750</v>
      </c>
    </row>
    <row r="153" spans="1:8" x14ac:dyDescent="0.25">
      <c r="A153" s="5">
        <v>755</v>
      </c>
      <c r="B153" s="33">
        <v>44299.502488425926</v>
      </c>
      <c r="C153" s="34">
        <v>101.1</v>
      </c>
      <c r="D153" s="7">
        <f t="shared" si="12"/>
        <v>11.407407407407391</v>
      </c>
      <c r="E153" s="7">
        <f t="shared" si="13"/>
        <v>5.8177777777777697</v>
      </c>
      <c r="F153" s="7">
        <f t="shared" si="10"/>
        <v>4392.4222222222161</v>
      </c>
      <c r="G153" s="7">
        <f t="shared" si="14"/>
        <v>2849.436111111107</v>
      </c>
      <c r="H153" s="5">
        <f t="shared" si="11"/>
        <v>755</v>
      </c>
    </row>
    <row r="154" spans="1:8" x14ac:dyDescent="0.25">
      <c r="A154" s="5">
        <v>760</v>
      </c>
      <c r="B154" s="33">
        <v>44299.502546296295</v>
      </c>
      <c r="C154" s="34">
        <v>101</v>
      </c>
      <c r="D154" s="7">
        <f t="shared" si="12"/>
        <v>11.307407407407396</v>
      </c>
      <c r="E154" s="7">
        <f t="shared" si="13"/>
        <v>5.7667777777777722</v>
      </c>
      <c r="F154" s="7">
        <f t="shared" si="10"/>
        <v>4382.7511111111071</v>
      </c>
      <c r="G154" s="7">
        <f t="shared" si="14"/>
        <v>2878.2699999999959</v>
      </c>
      <c r="H154" s="5">
        <f t="shared" si="11"/>
        <v>760</v>
      </c>
    </row>
    <row r="155" spans="1:8" x14ac:dyDescent="0.25">
      <c r="A155" s="5">
        <v>765</v>
      </c>
      <c r="B155" s="33">
        <v>44299.502604166664</v>
      </c>
      <c r="C155" s="34">
        <v>100.9</v>
      </c>
      <c r="D155" s="7">
        <f t="shared" si="12"/>
        <v>11.207407407407402</v>
      </c>
      <c r="E155" s="7">
        <f t="shared" si="13"/>
        <v>5.7157777777777747</v>
      </c>
      <c r="F155" s="7">
        <f t="shared" si="10"/>
        <v>4372.5699999999979</v>
      </c>
      <c r="G155" s="7">
        <f t="shared" si="14"/>
        <v>2906.8488888888846</v>
      </c>
      <c r="H155" s="5">
        <f t="shared" si="11"/>
        <v>765</v>
      </c>
    </row>
    <row r="156" spans="1:8" x14ac:dyDescent="0.25">
      <c r="A156" s="5">
        <v>770</v>
      </c>
      <c r="B156" s="33">
        <v>44299.502662037034</v>
      </c>
      <c r="C156" s="34">
        <v>100.9</v>
      </c>
      <c r="D156" s="7">
        <f t="shared" si="12"/>
        <v>11.207407407407402</v>
      </c>
      <c r="E156" s="7">
        <f t="shared" si="13"/>
        <v>5.7157777777777747</v>
      </c>
      <c r="F156" s="7">
        <f t="shared" si="10"/>
        <v>4401.1488888888862</v>
      </c>
      <c r="G156" s="7">
        <f t="shared" si="14"/>
        <v>2935.4277777777734</v>
      </c>
      <c r="H156" s="5">
        <f t="shared" si="11"/>
        <v>770</v>
      </c>
    </row>
    <row r="157" spans="1:8" x14ac:dyDescent="0.25">
      <c r="A157" s="5">
        <v>775</v>
      </c>
      <c r="B157" s="33">
        <v>44299.50271990741</v>
      </c>
      <c r="C157" s="34">
        <v>100.7</v>
      </c>
      <c r="D157" s="7">
        <f t="shared" si="12"/>
        <v>11.007407407407399</v>
      </c>
      <c r="E157" s="7">
        <f t="shared" si="13"/>
        <v>5.6137777777777735</v>
      </c>
      <c r="F157" s="7">
        <f t="shared" si="10"/>
        <v>4350.6777777777743</v>
      </c>
      <c r="G157" s="7">
        <f t="shared" si="14"/>
        <v>2963.4966666666623</v>
      </c>
      <c r="H157" s="5">
        <f t="shared" si="11"/>
        <v>775</v>
      </c>
    </row>
    <row r="158" spans="1:8" x14ac:dyDescent="0.25">
      <c r="A158" s="5">
        <v>780</v>
      </c>
      <c r="B158" s="33">
        <v>44299.50277777778</v>
      </c>
      <c r="C158" s="34">
        <v>100.8</v>
      </c>
      <c r="D158" s="7">
        <f t="shared" si="12"/>
        <v>11.107407407407393</v>
      </c>
      <c r="E158" s="7">
        <f t="shared" si="13"/>
        <v>5.664777777777771</v>
      </c>
      <c r="F158" s="7">
        <f t="shared" si="10"/>
        <v>4418.5266666666612</v>
      </c>
      <c r="G158" s="7">
        <f t="shared" si="14"/>
        <v>2991.820555555551</v>
      </c>
      <c r="H158" s="5">
        <f t="shared" si="11"/>
        <v>780</v>
      </c>
    </row>
    <row r="159" spans="1:8" x14ac:dyDescent="0.25">
      <c r="A159" s="5">
        <v>785</v>
      </c>
      <c r="B159" s="33">
        <v>44299.502835648149</v>
      </c>
      <c r="C159" s="34">
        <v>100.8</v>
      </c>
      <c r="D159" s="7">
        <f t="shared" si="12"/>
        <v>11.107407407407393</v>
      </c>
      <c r="E159" s="7">
        <f t="shared" si="13"/>
        <v>5.664777777777771</v>
      </c>
      <c r="F159" s="7">
        <f t="shared" si="10"/>
        <v>4446.8505555555503</v>
      </c>
      <c r="G159" s="7">
        <f t="shared" si="14"/>
        <v>3020.1444444444396</v>
      </c>
      <c r="H159" s="5">
        <f t="shared" si="11"/>
        <v>785</v>
      </c>
    </row>
    <row r="160" spans="1:8" x14ac:dyDescent="0.25">
      <c r="A160" s="5">
        <v>790</v>
      </c>
      <c r="B160" s="33">
        <v>44299.502893518518</v>
      </c>
      <c r="C160" s="34">
        <v>100.7</v>
      </c>
      <c r="D160" s="7">
        <f t="shared" si="12"/>
        <v>11.007407407407399</v>
      </c>
      <c r="E160" s="7">
        <f t="shared" si="13"/>
        <v>5.6137777777777735</v>
      </c>
      <c r="F160" s="7">
        <f t="shared" si="10"/>
        <v>4434.8844444444412</v>
      </c>
      <c r="G160" s="7">
        <f t="shared" si="14"/>
        <v>3048.2133333333286</v>
      </c>
      <c r="H160" s="5">
        <f t="shared" si="11"/>
        <v>790</v>
      </c>
    </row>
    <row r="161" spans="1:8" x14ac:dyDescent="0.25">
      <c r="A161" s="5">
        <v>795</v>
      </c>
      <c r="B161" s="33">
        <v>44299.502951388888</v>
      </c>
      <c r="C161" s="34">
        <v>100.7</v>
      </c>
      <c r="D161" s="7">
        <f t="shared" si="12"/>
        <v>11.007407407407399</v>
      </c>
      <c r="E161" s="7">
        <f t="shared" si="13"/>
        <v>5.6137777777777735</v>
      </c>
      <c r="F161" s="7">
        <f t="shared" si="10"/>
        <v>4462.9533333333302</v>
      </c>
      <c r="G161" s="7">
        <f t="shared" si="14"/>
        <v>3076.2822222222176</v>
      </c>
      <c r="H161" s="5">
        <f t="shared" si="11"/>
        <v>795</v>
      </c>
    </row>
    <row r="162" spans="1:8" x14ac:dyDescent="0.25">
      <c r="A162" s="5">
        <v>800</v>
      </c>
      <c r="B162" s="33">
        <v>44299.503009259257</v>
      </c>
      <c r="C162" s="34">
        <v>100.7</v>
      </c>
      <c r="D162" s="7">
        <f t="shared" si="12"/>
        <v>11.007407407407399</v>
      </c>
      <c r="E162" s="7">
        <f t="shared" si="13"/>
        <v>5.6137777777777735</v>
      </c>
      <c r="F162" s="7">
        <f t="shared" si="10"/>
        <v>4491.0222222222192</v>
      </c>
      <c r="G162" s="7">
        <f t="shared" si="14"/>
        <v>3104.3511111111065</v>
      </c>
      <c r="H162" s="5">
        <f t="shared" si="11"/>
        <v>800</v>
      </c>
    </row>
    <row r="163" spans="1:8" x14ac:dyDescent="0.25">
      <c r="A163" s="5">
        <v>805</v>
      </c>
      <c r="B163" s="33">
        <v>44299.503067129626</v>
      </c>
      <c r="C163" s="34">
        <v>100.5</v>
      </c>
      <c r="D163" s="7">
        <f t="shared" si="12"/>
        <v>10.807407407407396</v>
      </c>
      <c r="E163" s="7">
        <f t="shared" si="13"/>
        <v>5.5117777777777723</v>
      </c>
      <c r="F163" s="7">
        <f t="shared" si="10"/>
        <v>4436.9811111111067</v>
      </c>
      <c r="G163" s="7">
        <f t="shared" si="14"/>
        <v>3131.9099999999953</v>
      </c>
      <c r="H163" s="5">
        <f t="shared" si="11"/>
        <v>805</v>
      </c>
    </row>
    <row r="164" spans="1:8" x14ac:dyDescent="0.25">
      <c r="A164" s="5">
        <v>810</v>
      </c>
      <c r="B164" s="33">
        <v>44299.503125000003</v>
      </c>
      <c r="C164" s="34">
        <v>100.5</v>
      </c>
      <c r="D164" s="7">
        <f t="shared" si="12"/>
        <v>10.807407407407396</v>
      </c>
      <c r="E164" s="7">
        <f t="shared" si="13"/>
        <v>5.5117777777777723</v>
      </c>
      <c r="F164" s="7">
        <f t="shared" si="10"/>
        <v>4464.5399999999954</v>
      </c>
      <c r="G164" s="7">
        <f t="shared" si="14"/>
        <v>3159.4688888888841</v>
      </c>
      <c r="H164" s="5">
        <f t="shared" si="11"/>
        <v>810</v>
      </c>
    </row>
    <row r="165" spans="1:8" x14ac:dyDescent="0.25">
      <c r="A165" s="5">
        <v>815</v>
      </c>
      <c r="B165" s="33">
        <v>44299.503182870372</v>
      </c>
      <c r="C165" s="34">
        <v>100.4</v>
      </c>
      <c r="D165" s="7">
        <f t="shared" si="12"/>
        <v>10.707407407407402</v>
      </c>
      <c r="E165" s="7">
        <f t="shared" si="13"/>
        <v>5.4607777777777748</v>
      </c>
      <c r="F165" s="7">
        <f t="shared" si="10"/>
        <v>4450.5338888888864</v>
      </c>
      <c r="G165" s="7">
        <f t="shared" si="14"/>
        <v>3186.7727777777727</v>
      </c>
      <c r="H165" s="5">
        <f t="shared" si="11"/>
        <v>815</v>
      </c>
    </row>
    <row r="166" spans="1:8" x14ac:dyDescent="0.25">
      <c r="A166" s="5">
        <v>820</v>
      </c>
      <c r="B166" s="33">
        <v>44299.503240740742</v>
      </c>
      <c r="C166" s="34">
        <v>100.4</v>
      </c>
      <c r="D166" s="7">
        <f t="shared" si="12"/>
        <v>10.707407407407402</v>
      </c>
      <c r="E166" s="7">
        <f t="shared" si="13"/>
        <v>5.4607777777777748</v>
      </c>
      <c r="F166" s="7">
        <f t="shared" si="10"/>
        <v>4477.837777777775</v>
      </c>
      <c r="G166" s="7">
        <f t="shared" si="14"/>
        <v>3214.0766666666614</v>
      </c>
      <c r="H166" s="5">
        <f t="shared" si="11"/>
        <v>820</v>
      </c>
    </row>
    <row r="167" spans="1:8" x14ac:dyDescent="0.25">
      <c r="A167" s="5">
        <v>825</v>
      </c>
      <c r="B167" s="33">
        <v>44299.503298611111</v>
      </c>
      <c r="C167" s="34">
        <v>100.1</v>
      </c>
      <c r="D167" s="7">
        <f t="shared" si="12"/>
        <v>10.407407407407391</v>
      </c>
      <c r="E167" s="7">
        <f t="shared" si="13"/>
        <v>5.307777777777769</v>
      </c>
      <c r="F167" s="7">
        <f t="shared" si="10"/>
        <v>4378.9166666666597</v>
      </c>
      <c r="G167" s="7">
        <f t="shared" si="14"/>
        <v>3240.6155555555501</v>
      </c>
      <c r="H167" s="5">
        <f t="shared" si="11"/>
        <v>825</v>
      </c>
    </row>
    <row r="168" spans="1:8" x14ac:dyDescent="0.25">
      <c r="A168" s="5">
        <v>830</v>
      </c>
      <c r="B168" s="33">
        <v>44299.50335648148</v>
      </c>
      <c r="C168" s="34">
        <v>100.1</v>
      </c>
      <c r="D168" s="7">
        <f t="shared" si="12"/>
        <v>10.407407407407391</v>
      </c>
      <c r="E168" s="7">
        <f t="shared" si="13"/>
        <v>5.307777777777769</v>
      </c>
      <c r="F168" s="7">
        <f t="shared" si="10"/>
        <v>4405.455555555548</v>
      </c>
      <c r="G168" s="7">
        <f t="shared" si="14"/>
        <v>3267.1544444444389</v>
      </c>
      <c r="H168" s="5">
        <f t="shared" si="11"/>
        <v>830</v>
      </c>
    </row>
    <row r="169" spans="1:8" x14ac:dyDescent="0.25">
      <c r="A169" s="5">
        <v>835</v>
      </c>
      <c r="B169" s="33">
        <v>44299.50341435185</v>
      </c>
      <c r="C169" s="34">
        <v>99.9</v>
      </c>
      <c r="D169" s="7">
        <f t="shared" si="12"/>
        <v>10.207407407407402</v>
      </c>
      <c r="E169" s="7">
        <f t="shared" si="13"/>
        <v>5.205777777777775</v>
      </c>
      <c r="F169" s="7">
        <f t="shared" si="10"/>
        <v>4346.8244444444417</v>
      </c>
      <c r="G169" s="7">
        <f t="shared" si="14"/>
        <v>3293.1833333333279</v>
      </c>
      <c r="H169" s="5">
        <f t="shared" si="11"/>
        <v>835</v>
      </c>
    </row>
    <row r="170" spans="1:8" x14ac:dyDescent="0.25">
      <c r="A170" s="5">
        <v>840</v>
      </c>
      <c r="B170" s="33">
        <v>44299.503472222219</v>
      </c>
      <c r="C170" s="34">
        <v>99.9</v>
      </c>
      <c r="D170" s="7">
        <f t="shared" si="12"/>
        <v>10.207407407407402</v>
      </c>
      <c r="E170" s="7">
        <f t="shared" si="13"/>
        <v>5.205777777777775</v>
      </c>
      <c r="F170" s="7">
        <f t="shared" si="10"/>
        <v>4372.8533333333307</v>
      </c>
      <c r="G170" s="7">
        <f t="shared" si="14"/>
        <v>3319.212222222217</v>
      </c>
      <c r="H170" s="5">
        <f t="shared" si="11"/>
        <v>840</v>
      </c>
    </row>
    <row r="171" spans="1:8" x14ac:dyDescent="0.25">
      <c r="A171" s="5">
        <v>845</v>
      </c>
      <c r="B171" s="33">
        <v>44299.503530092596</v>
      </c>
      <c r="C171" s="34">
        <v>99.9</v>
      </c>
      <c r="D171" s="7">
        <f t="shared" si="12"/>
        <v>10.207407407407402</v>
      </c>
      <c r="E171" s="7">
        <f t="shared" si="13"/>
        <v>5.205777777777775</v>
      </c>
      <c r="F171" s="7">
        <f t="shared" si="10"/>
        <v>4398.8822222222198</v>
      </c>
      <c r="G171" s="7">
        <f t="shared" si="14"/>
        <v>3345.241111111106</v>
      </c>
      <c r="H171" s="5">
        <f t="shared" si="11"/>
        <v>845</v>
      </c>
    </row>
    <row r="172" spans="1:8" x14ac:dyDescent="0.25">
      <c r="A172" s="5">
        <v>850</v>
      </c>
      <c r="B172" s="33">
        <v>44299.503587962965</v>
      </c>
      <c r="C172" s="34">
        <v>99.9</v>
      </c>
      <c r="D172" s="7">
        <f t="shared" si="12"/>
        <v>10.207407407407402</v>
      </c>
      <c r="E172" s="7">
        <f t="shared" si="13"/>
        <v>5.205777777777775</v>
      </c>
      <c r="F172" s="7">
        <f t="shared" si="10"/>
        <v>4424.9111111111088</v>
      </c>
      <c r="G172" s="7">
        <f t="shared" si="14"/>
        <v>3371.269999999995</v>
      </c>
      <c r="H172" s="5">
        <f t="shared" si="11"/>
        <v>850</v>
      </c>
    </row>
    <row r="173" spans="1:8" x14ac:dyDescent="0.25">
      <c r="A173" s="5">
        <v>855</v>
      </c>
      <c r="B173" s="33">
        <v>44299.503645833334</v>
      </c>
      <c r="C173" s="34">
        <v>99.9</v>
      </c>
      <c r="D173" s="7">
        <f t="shared" si="12"/>
        <v>10.207407407407402</v>
      </c>
      <c r="E173" s="7">
        <f t="shared" si="13"/>
        <v>5.205777777777775</v>
      </c>
      <c r="F173" s="7">
        <f t="shared" si="10"/>
        <v>4450.9399999999978</v>
      </c>
      <c r="G173" s="7">
        <f t="shared" si="14"/>
        <v>3397.298888888884</v>
      </c>
      <c r="H173" s="5">
        <f t="shared" si="11"/>
        <v>855</v>
      </c>
    </row>
    <row r="174" spans="1:8" x14ac:dyDescent="0.25">
      <c r="A174" s="5">
        <v>860</v>
      </c>
      <c r="B174" s="33">
        <v>44299.503703703704</v>
      </c>
      <c r="C174" s="34">
        <v>99.7</v>
      </c>
      <c r="D174" s="7">
        <f t="shared" si="12"/>
        <v>10.007407407407399</v>
      </c>
      <c r="E174" s="7">
        <f t="shared" si="13"/>
        <v>5.1037777777777737</v>
      </c>
      <c r="F174" s="7">
        <f t="shared" si="10"/>
        <v>4389.2488888888856</v>
      </c>
      <c r="G174" s="7">
        <f t="shared" si="14"/>
        <v>3422.8177777777728</v>
      </c>
      <c r="H174" s="5">
        <f t="shared" si="11"/>
        <v>860</v>
      </c>
    </row>
    <row r="175" spans="1:8" x14ac:dyDescent="0.25">
      <c r="A175" s="5">
        <v>865</v>
      </c>
      <c r="B175" s="33">
        <v>44299.503761574073</v>
      </c>
      <c r="C175" s="34">
        <v>99.6</v>
      </c>
      <c r="D175" s="7">
        <f t="shared" si="12"/>
        <v>9.9074074074073906</v>
      </c>
      <c r="E175" s="7">
        <f t="shared" si="13"/>
        <v>5.0527777777777692</v>
      </c>
      <c r="F175" s="7">
        <f t="shared" si="10"/>
        <v>4370.6527777777701</v>
      </c>
      <c r="G175" s="7">
        <f t="shared" si="14"/>
        <v>3448.0816666666615</v>
      </c>
      <c r="H175" s="5">
        <f t="shared" si="11"/>
        <v>865</v>
      </c>
    </row>
    <row r="176" spans="1:8" x14ac:dyDescent="0.25">
      <c r="A176" s="5">
        <v>870</v>
      </c>
      <c r="B176" s="33">
        <v>44299.503819444442</v>
      </c>
      <c r="C176" s="34">
        <v>99.7</v>
      </c>
      <c r="D176" s="7">
        <f t="shared" si="12"/>
        <v>10.007407407407399</v>
      </c>
      <c r="E176" s="7">
        <f t="shared" si="13"/>
        <v>5.1037777777777737</v>
      </c>
      <c r="F176" s="7">
        <f t="shared" si="10"/>
        <v>4440.2866666666632</v>
      </c>
      <c r="G176" s="7">
        <f t="shared" si="14"/>
        <v>3473.6005555555503</v>
      </c>
      <c r="H176" s="5">
        <f t="shared" si="11"/>
        <v>870</v>
      </c>
    </row>
    <row r="177" spans="1:8" x14ac:dyDescent="0.25">
      <c r="A177" s="5">
        <v>875</v>
      </c>
      <c r="B177" s="33">
        <v>44299.503877314812</v>
      </c>
      <c r="C177" s="34">
        <v>99.7</v>
      </c>
      <c r="D177" s="7">
        <f t="shared" si="12"/>
        <v>10.007407407407399</v>
      </c>
      <c r="E177" s="7">
        <f t="shared" si="13"/>
        <v>5.1037777777777737</v>
      </c>
      <c r="F177" s="7">
        <f t="shared" si="10"/>
        <v>4465.805555555552</v>
      </c>
      <c r="G177" s="7">
        <f t="shared" si="14"/>
        <v>3499.1194444444391</v>
      </c>
      <c r="H177" s="5">
        <f t="shared" si="11"/>
        <v>875</v>
      </c>
    </row>
    <row r="178" spans="1:8" x14ac:dyDescent="0.25">
      <c r="A178" s="5">
        <v>880</v>
      </c>
      <c r="B178" s="33">
        <v>44299.503935185188</v>
      </c>
      <c r="C178" s="34">
        <v>99.5</v>
      </c>
      <c r="D178" s="7">
        <f t="shared" si="12"/>
        <v>9.8074074074073962</v>
      </c>
      <c r="E178" s="7">
        <f t="shared" si="13"/>
        <v>5.0017777777777725</v>
      </c>
      <c r="F178" s="7">
        <f t="shared" si="10"/>
        <v>4401.5644444444397</v>
      </c>
      <c r="G178" s="7">
        <f t="shared" si="14"/>
        <v>3524.1283333333281</v>
      </c>
      <c r="H178" s="5">
        <f t="shared" si="11"/>
        <v>880</v>
      </c>
    </row>
    <row r="179" spans="1:8" x14ac:dyDescent="0.25">
      <c r="A179" s="5">
        <v>885</v>
      </c>
      <c r="B179" s="33">
        <v>44299.503993055558</v>
      </c>
      <c r="C179" s="34">
        <v>99.4</v>
      </c>
      <c r="D179" s="7">
        <f t="shared" si="12"/>
        <v>9.7074074074074019</v>
      </c>
      <c r="E179" s="7">
        <f t="shared" si="13"/>
        <v>4.9507777777777751</v>
      </c>
      <c r="F179" s="7">
        <f t="shared" si="10"/>
        <v>4381.4383333333308</v>
      </c>
      <c r="G179" s="7">
        <f t="shared" si="14"/>
        <v>3548.882222222217</v>
      </c>
      <c r="H179" s="5">
        <f t="shared" si="11"/>
        <v>885</v>
      </c>
    </row>
    <row r="180" spans="1:8" x14ac:dyDescent="0.25">
      <c r="A180" s="5">
        <v>890</v>
      </c>
      <c r="B180" s="33">
        <v>44299.504050925927</v>
      </c>
      <c r="C180" s="34">
        <v>99.3</v>
      </c>
      <c r="D180" s="7">
        <f t="shared" si="12"/>
        <v>9.6074074074073934</v>
      </c>
      <c r="E180" s="7">
        <f t="shared" si="13"/>
        <v>4.8997777777777705</v>
      </c>
      <c r="F180" s="7">
        <f t="shared" si="10"/>
        <v>4360.8022222222153</v>
      </c>
      <c r="G180" s="7">
        <f t="shared" si="14"/>
        <v>3573.3811111111058</v>
      </c>
      <c r="H180" s="5">
        <f t="shared" si="11"/>
        <v>890</v>
      </c>
    </row>
    <row r="181" spans="1:8" x14ac:dyDescent="0.25">
      <c r="A181" s="5">
        <v>895</v>
      </c>
      <c r="B181" s="33">
        <v>44299.504108796296</v>
      </c>
      <c r="C181" s="34">
        <v>99.4</v>
      </c>
      <c r="D181" s="7">
        <f t="shared" si="12"/>
        <v>9.7074074074074019</v>
      </c>
      <c r="E181" s="7">
        <f t="shared" si="13"/>
        <v>4.9507777777777751</v>
      </c>
      <c r="F181" s="7">
        <f t="shared" si="10"/>
        <v>4430.9461111111086</v>
      </c>
      <c r="G181" s="7">
        <f t="shared" si="14"/>
        <v>3598.1349999999948</v>
      </c>
      <c r="H181" s="5">
        <f t="shared" si="11"/>
        <v>895</v>
      </c>
    </row>
    <row r="182" spans="1:8" x14ac:dyDescent="0.25">
      <c r="A182" s="5">
        <v>900</v>
      </c>
      <c r="B182" s="33">
        <v>44299.504166666666</v>
      </c>
      <c r="C182" s="34">
        <v>99.4</v>
      </c>
      <c r="D182" s="7">
        <f t="shared" si="12"/>
        <v>9.7074074074074019</v>
      </c>
      <c r="E182" s="7">
        <f t="shared" si="13"/>
        <v>4.9507777777777751</v>
      </c>
      <c r="F182" s="7">
        <f t="shared" si="10"/>
        <v>4455.699999999998</v>
      </c>
      <c r="G182" s="7">
        <f t="shared" si="14"/>
        <v>3622.8888888888837</v>
      </c>
      <c r="H182" s="5">
        <f t="shared" si="11"/>
        <v>900</v>
      </c>
    </row>
    <row r="183" spans="1:8" x14ac:dyDescent="0.25">
      <c r="A183" s="5">
        <v>905</v>
      </c>
      <c r="B183" s="33">
        <v>44299.504224537035</v>
      </c>
      <c r="C183" s="34">
        <v>99.3</v>
      </c>
      <c r="D183" s="7">
        <f t="shared" si="12"/>
        <v>9.6074074074073934</v>
      </c>
      <c r="E183" s="7">
        <f t="shared" si="13"/>
        <v>4.8997777777777705</v>
      </c>
      <c r="F183" s="7">
        <f t="shared" si="10"/>
        <v>4434.2988888888822</v>
      </c>
      <c r="G183" s="7">
        <f t="shared" si="14"/>
        <v>3647.3877777777725</v>
      </c>
      <c r="H183" s="5">
        <f t="shared" si="11"/>
        <v>905</v>
      </c>
    </row>
    <row r="184" spans="1:8" x14ac:dyDescent="0.25">
      <c r="A184" s="5">
        <v>910</v>
      </c>
      <c r="B184" s="33">
        <v>44299.504282407404</v>
      </c>
      <c r="C184" s="34">
        <v>99.3</v>
      </c>
      <c r="D184" s="7">
        <f t="shared" si="12"/>
        <v>9.6074074074073934</v>
      </c>
      <c r="E184" s="7">
        <f t="shared" si="13"/>
        <v>4.8997777777777705</v>
      </c>
      <c r="F184" s="7">
        <f t="shared" si="10"/>
        <v>4458.7977777777714</v>
      </c>
      <c r="G184" s="7">
        <f t="shared" si="14"/>
        <v>3671.8866666666613</v>
      </c>
      <c r="H184" s="5">
        <f t="shared" si="11"/>
        <v>910</v>
      </c>
    </row>
    <row r="185" spans="1:8" x14ac:dyDescent="0.25">
      <c r="A185" s="5">
        <v>915</v>
      </c>
      <c r="B185" s="33">
        <v>44299.504340277781</v>
      </c>
      <c r="C185" s="34">
        <v>99.3</v>
      </c>
      <c r="D185" s="7">
        <f t="shared" si="12"/>
        <v>9.6074074074073934</v>
      </c>
      <c r="E185" s="7">
        <f t="shared" si="13"/>
        <v>4.8997777777777705</v>
      </c>
      <c r="F185" s="7">
        <f t="shared" si="10"/>
        <v>4483.2966666666598</v>
      </c>
      <c r="G185" s="7">
        <f t="shared" si="14"/>
        <v>3696.3855555555501</v>
      </c>
      <c r="H185" s="5">
        <f t="shared" si="11"/>
        <v>915</v>
      </c>
    </row>
    <row r="186" spans="1:8" x14ac:dyDescent="0.25">
      <c r="A186" s="5">
        <v>920</v>
      </c>
      <c r="B186" s="33">
        <v>44299.50439814815</v>
      </c>
      <c r="C186" s="34">
        <v>99.3</v>
      </c>
      <c r="D186" s="7">
        <f t="shared" si="12"/>
        <v>9.6074074074073934</v>
      </c>
      <c r="E186" s="7">
        <f t="shared" si="13"/>
        <v>4.8997777777777705</v>
      </c>
      <c r="F186" s="7">
        <f t="shared" si="10"/>
        <v>4507.7955555555491</v>
      </c>
      <c r="G186" s="7">
        <f t="shared" si="14"/>
        <v>3720.8844444444389</v>
      </c>
      <c r="H186" s="5">
        <f t="shared" si="11"/>
        <v>920</v>
      </c>
    </row>
    <row r="187" spans="1:8" x14ac:dyDescent="0.25">
      <c r="A187" s="5">
        <v>925</v>
      </c>
      <c r="B187" s="33">
        <v>44299.50445601852</v>
      </c>
      <c r="C187" s="34">
        <v>99.3</v>
      </c>
      <c r="D187" s="7">
        <f t="shared" si="12"/>
        <v>9.6074074074073934</v>
      </c>
      <c r="E187" s="7">
        <f t="shared" si="13"/>
        <v>4.8997777777777705</v>
      </c>
      <c r="F187" s="7">
        <f t="shared" si="10"/>
        <v>4532.2944444444374</v>
      </c>
      <c r="G187" s="7">
        <f t="shared" si="14"/>
        <v>3745.3833333333278</v>
      </c>
      <c r="H187" s="5">
        <f t="shared" si="11"/>
        <v>925</v>
      </c>
    </row>
    <row r="188" spans="1:8" x14ac:dyDescent="0.25">
      <c r="A188" s="5">
        <v>930</v>
      </c>
      <c r="B188" s="33">
        <v>44299.504513888889</v>
      </c>
      <c r="C188" s="34">
        <v>99.2</v>
      </c>
      <c r="D188" s="7">
        <f t="shared" si="12"/>
        <v>9.5074074074073991</v>
      </c>
      <c r="E188" s="7">
        <f t="shared" si="13"/>
        <v>4.8487777777777739</v>
      </c>
      <c r="F188" s="7">
        <f t="shared" si="10"/>
        <v>4509.36333333333</v>
      </c>
      <c r="G188" s="7">
        <f t="shared" si="14"/>
        <v>3769.6272222222165</v>
      </c>
      <c r="H188" s="5">
        <f t="shared" si="11"/>
        <v>930</v>
      </c>
    </row>
    <row r="189" spans="1:8" x14ac:dyDescent="0.25">
      <c r="A189" s="5">
        <v>935</v>
      </c>
      <c r="B189" s="33">
        <v>44299.504571759258</v>
      </c>
      <c r="C189" s="34">
        <v>99.1</v>
      </c>
      <c r="D189" s="7">
        <f t="shared" si="12"/>
        <v>9.4074074074073906</v>
      </c>
      <c r="E189" s="7">
        <f t="shared" si="13"/>
        <v>4.7977777777777693</v>
      </c>
      <c r="F189" s="7">
        <f t="shared" si="10"/>
        <v>4485.9222222222143</v>
      </c>
      <c r="G189" s="7">
        <f t="shared" si="14"/>
        <v>3793.6161111111055</v>
      </c>
      <c r="H189" s="5">
        <f t="shared" si="11"/>
        <v>935</v>
      </c>
    </row>
    <row r="190" spans="1:8" x14ac:dyDescent="0.25">
      <c r="A190" s="5">
        <v>940</v>
      </c>
      <c r="B190" s="33">
        <v>44299.504629629628</v>
      </c>
      <c r="C190" s="34">
        <v>99.2</v>
      </c>
      <c r="D190" s="7">
        <f t="shared" si="12"/>
        <v>9.5074074074073991</v>
      </c>
      <c r="E190" s="7">
        <f t="shared" si="13"/>
        <v>4.8487777777777739</v>
      </c>
      <c r="F190" s="7">
        <f t="shared" si="10"/>
        <v>4557.8511111111075</v>
      </c>
      <c r="G190" s="7">
        <f t="shared" si="14"/>
        <v>3817.8599999999942</v>
      </c>
      <c r="H190" s="5">
        <f t="shared" si="11"/>
        <v>940</v>
      </c>
    </row>
    <row r="191" spans="1:8" x14ac:dyDescent="0.25">
      <c r="A191" s="5">
        <v>945</v>
      </c>
      <c r="B191" s="33">
        <v>44299.504687499997</v>
      </c>
      <c r="C191" s="34">
        <v>99.2</v>
      </c>
      <c r="D191" s="7">
        <f t="shared" si="12"/>
        <v>9.5074074074073991</v>
      </c>
      <c r="E191" s="7">
        <f t="shared" si="13"/>
        <v>4.8487777777777739</v>
      </c>
      <c r="F191" s="7">
        <f t="shared" si="10"/>
        <v>4582.0949999999966</v>
      </c>
      <c r="G191" s="7">
        <f t="shared" si="14"/>
        <v>3842.1038888888829</v>
      </c>
      <c r="H191" s="5">
        <f t="shared" si="11"/>
        <v>945</v>
      </c>
    </row>
    <row r="192" spans="1:8" x14ac:dyDescent="0.25">
      <c r="A192" s="5">
        <v>950</v>
      </c>
      <c r="B192" s="33">
        <v>44299.504745370374</v>
      </c>
      <c r="C192" s="34">
        <v>99.2</v>
      </c>
      <c r="D192" s="7">
        <f t="shared" si="12"/>
        <v>9.5074074074073991</v>
      </c>
      <c r="E192" s="7">
        <f t="shared" si="13"/>
        <v>4.8487777777777739</v>
      </c>
      <c r="F192" s="7">
        <f t="shared" si="10"/>
        <v>4606.3388888888849</v>
      </c>
      <c r="G192" s="7">
        <f t="shared" si="14"/>
        <v>3866.3477777777716</v>
      </c>
      <c r="H192" s="5">
        <f t="shared" si="11"/>
        <v>950</v>
      </c>
    </row>
    <row r="193" spans="1:8" x14ac:dyDescent="0.25">
      <c r="A193" s="5">
        <v>955</v>
      </c>
      <c r="B193" s="33">
        <v>44299.504803240743</v>
      </c>
      <c r="C193" s="34">
        <v>98.7</v>
      </c>
      <c r="D193" s="7">
        <f t="shared" si="12"/>
        <v>9.0074074074073991</v>
      </c>
      <c r="E193" s="7">
        <f t="shared" si="13"/>
        <v>4.593777777777774</v>
      </c>
      <c r="F193" s="7">
        <f t="shared" si="10"/>
        <v>4387.0577777777744</v>
      </c>
      <c r="G193" s="7">
        <f t="shared" si="14"/>
        <v>3889.3166666666607</v>
      </c>
      <c r="H193" s="5">
        <f t="shared" si="11"/>
        <v>955</v>
      </c>
    </row>
    <row r="194" spans="1:8" x14ac:dyDescent="0.25">
      <c r="A194" s="5">
        <v>960</v>
      </c>
      <c r="B194" s="33">
        <v>44299.504861111112</v>
      </c>
      <c r="C194" s="34">
        <v>98.6</v>
      </c>
      <c r="D194" s="7">
        <f t="shared" si="12"/>
        <v>8.9074074074073906</v>
      </c>
      <c r="E194" s="7">
        <f t="shared" si="13"/>
        <v>4.5427777777777694</v>
      </c>
      <c r="F194" s="7">
        <f t="shared" ref="F194:F227" si="15">E194*A194</f>
        <v>4361.0666666666584</v>
      </c>
      <c r="G194" s="7">
        <f t="shared" si="14"/>
        <v>3912.0305555555497</v>
      </c>
      <c r="H194" s="5">
        <f t="shared" ref="H194:H227" si="16">A194</f>
        <v>960</v>
      </c>
    </row>
    <row r="195" spans="1:8" x14ac:dyDescent="0.25">
      <c r="A195" s="5">
        <v>965</v>
      </c>
      <c r="B195" s="33">
        <v>44299.504918981482</v>
      </c>
      <c r="C195" s="34">
        <v>98.7</v>
      </c>
      <c r="D195" s="7">
        <f t="shared" ref="D195:D227" si="17">C195-AVERAGE($C$2:$C$28)</f>
        <v>9.0074074074073991</v>
      </c>
      <c r="E195" s="7">
        <f t="shared" ref="E195:E227" si="18">D195*0.51</f>
        <v>4.593777777777774</v>
      </c>
      <c r="F195" s="7">
        <f t="shared" si="15"/>
        <v>4432.9955555555516</v>
      </c>
      <c r="G195" s="7">
        <f t="shared" si="14"/>
        <v>3934.9994444444387</v>
      </c>
      <c r="H195" s="5">
        <f t="shared" si="16"/>
        <v>965</v>
      </c>
    </row>
    <row r="196" spans="1:8" x14ac:dyDescent="0.25">
      <c r="A196" s="5">
        <v>970</v>
      </c>
      <c r="B196" s="33">
        <v>44299.504976851851</v>
      </c>
      <c r="C196" s="34">
        <v>98.8</v>
      </c>
      <c r="D196" s="7">
        <f t="shared" si="17"/>
        <v>9.1074074074073934</v>
      </c>
      <c r="E196" s="7">
        <f t="shared" si="18"/>
        <v>4.6447777777777706</v>
      </c>
      <c r="F196" s="7">
        <f t="shared" si="15"/>
        <v>4505.4344444444378</v>
      </c>
      <c r="G196" s="7">
        <f t="shared" si="14"/>
        <v>3958.2233333333274</v>
      </c>
      <c r="H196" s="5">
        <f t="shared" si="16"/>
        <v>970</v>
      </c>
    </row>
    <row r="197" spans="1:8" x14ac:dyDescent="0.25">
      <c r="A197" s="5">
        <v>975</v>
      </c>
      <c r="B197" s="33">
        <v>44299.50503472222</v>
      </c>
      <c r="C197" s="34">
        <v>98.7</v>
      </c>
      <c r="D197" s="7">
        <f t="shared" si="17"/>
        <v>9.0074074074073991</v>
      </c>
      <c r="E197" s="7">
        <f t="shared" si="18"/>
        <v>4.593777777777774</v>
      </c>
      <c r="F197" s="7">
        <f t="shared" si="15"/>
        <v>4478.9333333333298</v>
      </c>
      <c r="G197" s="7">
        <f t="shared" si="14"/>
        <v>3981.1922222222165</v>
      </c>
      <c r="H197" s="5">
        <f t="shared" si="16"/>
        <v>975</v>
      </c>
    </row>
    <row r="198" spans="1:8" x14ac:dyDescent="0.25">
      <c r="A198" s="5">
        <v>980</v>
      </c>
      <c r="B198" s="33">
        <v>44299.50509259259</v>
      </c>
      <c r="C198" s="34">
        <v>98.7</v>
      </c>
      <c r="D198" s="7">
        <f t="shared" si="17"/>
        <v>9.0074074074073991</v>
      </c>
      <c r="E198" s="7">
        <f t="shared" si="18"/>
        <v>4.593777777777774</v>
      </c>
      <c r="F198" s="7">
        <f t="shared" si="15"/>
        <v>4501.9022222222184</v>
      </c>
      <c r="G198" s="7">
        <f t="shared" si="14"/>
        <v>4004.1611111111056</v>
      </c>
      <c r="H198" s="5">
        <f t="shared" si="16"/>
        <v>980</v>
      </c>
    </row>
    <row r="199" spans="1:8" x14ac:dyDescent="0.25">
      <c r="A199" s="5">
        <v>985</v>
      </c>
      <c r="B199" s="33">
        <v>44299.505150462966</v>
      </c>
      <c r="C199" s="34">
        <v>98.7</v>
      </c>
      <c r="D199" s="7">
        <f t="shared" si="17"/>
        <v>9.0074074074073991</v>
      </c>
      <c r="E199" s="7">
        <f t="shared" si="18"/>
        <v>4.593777777777774</v>
      </c>
      <c r="F199" s="7">
        <f t="shared" si="15"/>
        <v>4524.871111111107</v>
      </c>
      <c r="G199" s="7">
        <f t="shared" si="14"/>
        <v>4027.1299999999947</v>
      </c>
      <c r="H199" s="5">
        <f t="shared" si="16"/>
        <v>985</v>
      </c>
    </row>
    <row r="200" spans="1:8" x14ac:dyDescent="0.25">
      <c r="A200" s="5">
        <v>990</v>
      </c>
      <c r="B200" s="33">
        <v>44299.505208333336</v>
      </c>
      <c r="C200" s="34">
        <v>98.6</v>
      </c>
      <c r="D200" s="7">
        <f t="shared" si="17"/>
        <v>8.9074074074073906</v>
      </c>
      <c r="E200" s="7">
        <f t="shared" si="18"/>
        <v>4.5427777777777694</v>
      </c>
      <c r="F200" s="7">
        <f t="shared" si="15"/>
        <v>4497.3499999999913</v>
      </c>
      <c r="G200" s="7">
        <f t="shared" ref="G200:G227" si="19">G199+E200*5</f>
        <v>4049.8438888888836</v>
      </c>
      <c r="H200" s="5">
        <f t="shared" si="16"/>
        <v>990</v>
      </c>
    </row>
    <row r="201" spans="1:8" x14ac:dyDescent="0.25">
      <c r="A201" s="5">
        <v>995</v>
      </c>
      <c r="B201" s="33">
        <v>44299.505266203705</v>
      </c>
      <c r="C201" s="34">
        <v>98.5</v>
      </c>
      <c r="D201" s="7">
        <f t="shared" si="17"/>
        <v>8.8074074074073962</v>
      </c>
      <c r="E201" s="7">
        <f t="shared" si="18"/>
        <v>4.4917777777777719</v>
      </c>
      <c r="F201" s="7">
        <f t="shared" si="15"/>
        <v>4469.3188888888826</v>
      </c>
      <c r="G201" s="7">
        <f t="shared" si="19"/>
        <v>4072.3027777777725</v>
      </c>
      <c r="H201" s="5">
        <f t="shared" si="16"/>
        <v>995</v>
      </c>
    </row>
    <row r="202" spans="1:8" x14ac:dyDescent="0.25">
      <c r="A202" s="5">
        <v>1000</v>
      </c>
      <c r="B202" s="33">
        <v>44299.505324074074</v>
      </c>
      <c r="C202" s="34">
        <v>98.5</v>
      </c>
      <c r="D202" s="7">
        <f t="shared" si="17"/>
        <v>8.8074074074073962</v>
      </c>
      <c r="E202" s="7">
        <f t="shared" si="18"/>
        <v>4.4917777777777719</v>
      </c>
      <c r="F202" s="7">
        <f t="shared" si="15"/>
        <v>4491.7777777777719</v>
      </c>
      <c r="G202" s="7">
        <f t="shared" si="19"/>
        <v>4094.7616666666613</v>
      </c>
      <c r="H202" s="5">
        <f t="shared" si="16"/>
        <v>1000</v>
      </c>
    </row>
    <row r="203" spans="1:8" x14ac:dyDescent="0.25">
      <c r="A203" s="5">
        <v>1005</v>
      </c>
      <c r="B203" s="33">
        <v>44299.505381944444</v>
      </c>
      <c r="C203" s="34">
        <v>98.5</v>
      </c>
      <c r="D203" s="7">
        <f t="shared" si="17"/>
        <v>8.8074074074073962</v>
      </c>
      <c r="E203" s="7">
        <f t="shared" si="18"/>
        <v>4.4917777777777719</v>
      </c>
      <c r="F203" s="7">
        <f t="shared" si="15"/>
        <v>4514.2366666666603</v>
      </c>
      <c r="G203" s="7">
        <f t="shared" si="19"/>
        <v>4117.2205555555502</v>
      </c>
      <c r="H203" s="5">
        <f t="shared" si="16"/>
        <v>1005</v>
      </c>
    </row>
    <row r="204" spans="1:8" x14ac:dyDescent="0.25">
      <c r="A204" s="5">
        <v>1010</v>
      </c>
      <c r="B204" s="33">
        <v>44299.505439814813</v>
      </c>
      <c r="C204" s="34">
        <v>98.4</v>
      </c>
      <c r="D204" s="7">
        <f t="shared" si="17"/>
        <v>8.7074074074074019</v>
      </c>
      <c r="E204" s="7">
        <f t="shared" si="18"/>
        <v>4.4407777777777753</v>
      </c>
      <c r="F204" s="7">
        <f t="shared" si="15"/>
        <v>4485.185555555553</v>
      </c>
      <c r="G204" s="7">
        <f t="shared" si="19"/>
        <v>4139.4244444444394</v>
      </c>
      <c r="H204" s="5">
        <f t="shared" si="16"/>
        <v>1010</v>
      </c>
    </row>
    <row r="205" spans="1:8" x14ac:dyDescent="0.25">
      <c r="A205" s="5">
        <v>1015</v>
      </c>
      <c r="B205" s="33">
        <v>44299.505497685182</v>
      </c>
      <c r="C205" s="34">
        <v>98.4</v>
      </c>
      <c r="D205" s="7">
        <f t="shared" si="17"/>
        <v>8.7074074074074019</v>
      </c>
      <c r="E205" s="7">
        <f t="shared" si="18"/>
        <v>4.4407777777777753</v>
      </c>
      <c r="F205" s="7">
        <f t="shared" si="15"/>
        <v>4507.3894444444422</v>
      </c>
      <c r="G205" s="7">
        <f t="shared" si="19"/>
        <v>4161.6283333333286</v>
      </c>
      <c r="H205" s="5">
        <f t="shared" si="16"/>
        <v>1015</v>
      </c>
    </row>
    <row r="206" spans="1:8" x14ac:dyDescent="0.25">
      <c r="A206" s="5">
        <v>1020</v>
      </c>
      <c r="B206" s="33">
        <v>44299.505555555559</v>
      </c>
      <c r="C206" s="34">
        <v>98.3</v>
      </c>
      <c r="D206" s="7">
        <f t="shared" si="17"/>
        <v>8.6074074074073934</v>
      </c>
      <c r="E206" s="7">
        <f t="shared" si="18"/>
        <v>4.3897777777777707</v>
      </c>
      <c r="F206" s="7">
        <f t="shared" si="15"/>
        <v>4477.5733333333264</v>
      </c>
      <c r="G206" s="7">
        <f t="shared" si="19"/>
        <v>4183.5772222222176</v>
      </c>
      <c r="H206" s="5">
        <f t="shared" si="16"/>
        <v>1020</v>
      </c>
    </row>
    <row r="207" spans="1:8" x14ac:dyDescent="0.25">
      <c r="A207" s="5">
        <v>1025</v>
      </c>
      <c r="B207" s="33">
        <v>44299.505613425928</v>
      </c>
      <c r="C207" s="34">
        <v>98.1</v>
      </c>
      <c r="D207" s="7">
        <f t="shared" si="17"/>
        <v>8.4074074074073906</v>
      </c>
      <c r="E207" s="7">
        <f t="shared" si="18"/>
        <v>4.2877777777777695</v>
      </c>
      <c r="F207" s="7">
        <f t="shared" si="15"/>
        <v>4394.9722222222135</v>
      </c>
      <c r="G207" s="7">
        <f t="shared" si="19"/>
        <v>4205.0161111111065</v>
      </c>
      <c r="H207" s="5">
        <f t="shared" si="16"/>
        <v>1025</v>
      </c>
    </row>
    <row r="208" spans="1:8" x14ac:dyDescent="0.25">
      <c r="A208" s="5">
        <v>1030</v>
      </c>
      <c r="B208" s="33">
        <v>44299.505671296298</v>
      </c>
      <c r="C208" s="34">
        <v>97.9</v>
      </c>
      <c r="D208" s="7">
        <f t="shared" si="17"/>
        <v>8.2074074074074019</v>
      </c>
      <c r="E208" s="7">
        <f t="shared" si="18"/>
        <v>4.1857777777777754</v>
      </c>
      <c r="F208" s="7">
        <f t="shared" si="15"/>
        <v>4311.3511111111084</v>
      </c>
      <c r="G208" s="7">
        <f t="shared" si="19"/>
        <v>4225.9449999999952</v>
      </c>
      <c r="H208" s="5">
        <f t="shared" si="16"/>
        <v>1030</v>
      </c>
    </row>
    <row r="209" spans="1:8" x14ac:dyDescent="0.25">
      <c r="A209" s="5">
        <v>1035</v>
      </c>
      <c r="B209" s="33">
        <v>44299.505729166667</v>
      </c>
      <c r="C209" s="34">
        <v>98</v>
      </c>
      <c r="D209" s="7">
        <f t="shared" si="17"/>
        <v>8.3074074074073962</v>
      </c>
      <c r="E209" s="7">
        <f t="shared" si="18"/>
        <v>4.236777777777772</v>
      </c>
      <c r="F209" s="7">
        <f t="shared" si="15"/>
        <v>4385.0649999999941</v>
      </c>
      <c r="G209" s="7">
        <f t="shared" si="19"/>
        <v>4247.1288888888839</v>
      </c>
      <c r="H209" s="5">
        <f t="shared" si="16"/>
        <v>1035</v>
      </c>
    </row>
    <row r="210" spans="1:8" x14ac:dyDescent="0.25">
      <c r="A210" s="5">
        <v>1040</v>
      </c>
      <c r="B210" s="33">
        <v>44299.505787037036</v>
      </c>
      <c r="C210" s="34">
        <v>97.9</v>
      </c>
      <c r="D210" s="7">
        <f t="shared" si="17"/>
        <v>8.2074074074074019</v>
      </c>
      <c r="E210" s="7">
        <f t="shared" si="18"/>
        <v>4.1857777777777754</v>
      </c>
      <c r="F210" s="7">
        <f t="shared" si="15"/>
        <v>4353.2088888888866</v>
      </c>
      <c r="G210" s="7">
        <f t="shared" si="19"/>
        <v>4268.0577777777726</v>
      </c>
      <c r="H210" s="5">
        <f t="shared" si="16"/>
        <v>1040</v>
      </c>
    </row>
    <row r="211" spans="1:8" x14ac:dyDescent="0.25">
      <c r="A211" s="5">
        <v>1045</v>
      </c>
      <c r="B211" s="33">
        <v>44299.505844907406</v>
      </c>
      <c r="C211" s="34">
        <v>97.8</v>
      </c>
      <c r="D211" s="7">
        <f t="shared" si="17"/>
        <v>8.1074074074073934</v>
      </c>
      <c r="E211" s="7">
        <f t="shared" si="18"/>
        <v>4.1347777777777708</v>
      </c>
      <c r="F211" s="7">
        <f t="shared" si="15"/>
        <v>4320.8427777777706</v>
      </c>
      <c r="G211" s="7">
        <f t="shared" si="19"/>
        <v>4288.7316666666611</v>
      </c>
      <c r="H211" s="5">
        <f t="shared" si="16"/>
        <v>1045</v>
      </c>
    </row>
    <row r="212" spans="1:8" x14ac:dyDescent="0.25">
      <c r="A212" s="5">
        <v>1050</v>
      </c>
      <c r="B212" s="33">
        <v>44299.505902777775</v>
      </c>
      <c r="C212" s="34">
        <v>97.9</v>
      </c>
      <c r="D212" s="7">
        <f t="shared" si="17"/>
        <v>8.2074074074074019</v>
      </c>
      <c r="E212" s="7">
        <f t="shared" si="18"/>
        <v>4.1857777777777754</v>
      </c>
      <c r="F212" s="7">
        <f t="shared" si="15"/>
        <v>4395.0666666666639</v>
      </c>
      <c r="G212" s="7">
        <f t="shared" si="19"/>
        <v>4309.6605555555498</v>
      </c>
      <c r="H212" s="5">
        <f t="shared" si="16"/>
        <v>1050</v>
      </c>
    </row>
    <row r="213" spans="1:8" x14ac:dyDescent="0.25">
      <c r="A213" s="5">
        <v>1055</v>
      </c>
      <c r="B213" s="33">
        <v>44299.505960648145</v>
      </c>
      <c r="C213" s="34">
        <v>97.9</v>
      </c>
      <c r="D213" s="7">
        <f t="shared" si="17"/>
        <v>8.2074074074074019</v>
      </c>
      <c r="E213" s="7">
        <f t="shared" si="18"/>
        <v>4.1857777777777754</v>
      </c>
      <c r="F213" s="7">
        <f t="shared" si="15"/>
        <v>4415.9955555555534</v>
      </c>
      <c r="G213" s="7">
        <f t="shared" si="19"/>
        <v>4330.5894444444384</v>
      </c>
      <c r="H213" s="5">
        <f t="shared" si="16"/>
        <v>1055</v>
      </c>
    </row>
    <row r="214" spans="1:8" x14ac:dyDescent="0.25">
      <c r="A214" s="5">
        <v>1060</v>
      </c>
      <c r="B214" s="33">
        <v>44299.506018518521</v>
      </c>
      <c r="C214" s="34">
        <v>97.7</v>
      </c>
      <c r="D214" s="7">
        <f t="shared" si="17"/>
        <v>8.0074074074073991</v>
      </c>
      <c r="E214" s="7">
        <f t="shared" si="18"/>
        <v>4.0837777777777733</v>
      </c>
      <c r="F214" s="7">
        <f t="shared" si="15"/>
        <v>4328.8044444444395</v>
      </c>
      <c r="G214" s="7">
        <f t="shared" si="19"/>
        <v>4351.0083333333268</v>
      </c>
      <c r="H214" s="5">
        <f t="shared" si="16"/>
        <v>1060</v>
      </c>
    </row>
    <row r="215" spans="1:8" x14ac:dyDescent="0.25">
      <c r="A215" s="5">
        <v>1065</v>
      </c>
      <c r="B215" s="33">
        <v>44299.506076388891</v>
      </c>
      <c r="C215" s="34">
        <v>97.5</v>
      </c>
      <c r="D215" s="7">
        <f t="shared" si="17"/>
        <v>7.8074074074073962</v>
      </c>
      <c r="E215" s="7">
        <f t="shared" si="18"/>
        <v>3.9817777777777721</v>
      </c>
      <c r="F215" s="7">
        <f t="shared" si="15"/>
        <v>4240.5933333333269</v>
      </c>
      <c r="G215" s="7">
        <f t="shared" si="19"/>
        <v>4370.917222222216</v>
      </c>
      <c r="H215" s="5">
        <f t="shared" si="16"/>
        <v>1065</v>
      </c>
    </row>
    <row r="216" spans="1:8" x14ac:dyDescent="0.25">
      <c r="A216" s="5">
        <v>1070</v>
      </c>
      <c r="B216" s="33">
        <v>44299.50613425926</v>
      </c>
      <c r="C216" s="34">
        <v>97.7</v>
      </c>
      <c r="D216" s="7">
        <f t="shared" si="17"/>
        <v>8.0074074074073991</v>
      </c>
      <c r="E216" s="7">
        <f t="shared" si="18"/>
        <v>4.0837777777777733</v>
      </c>
      <c r="F216" s="7">
        <f t="shared" si="15"/>
        <v>4369.6422222222172</v>
      </c>
      <c r="G216" s="7">
        <f t="shared" si="19"/>
        <v>4391.3361111111044</v>
      </c>
      <c r="H216" s="5">
        <f t="shared" si="16"/>
        <v>1070</v>
      </c>
    </row>
    <row r="217" spans="1:8" x14ac:dyDescent="0.25">
      <c r="A217" s="5">
        <v>1075</v>
      </c>
      <c r="B217" s="33">
        <v>44299.506192129629</v>
      </c>
      <c r="C217" s="34">
        <v>98.1</v>
      </c>
      <c r="D217" s="7">
        <f t="shared" si="17"/>
        <v>8.4074074074073906</v>
      </c>
      <c r="E217" s="7">
        <f t="shared" si="18"/>
        <v>4.2877777777777695</v>
      </c>
      <c r="F217" s="7">
        <f t="shared" si="15"/>
        <v>4609.3611111111022</v>
      </c>
      <c r="G217" s="7">
        <f t="shared" si="19"/>
        <v>4412.7749999999933</v>
      </c>
      <c r="H217" s="5">
        <f t="shared" si="16"/>
        <v>1075</v>
      </c>
    </row>
    <row r="218" spans="1:8" x14ac:dyDescent="0.25">
      <c r="A218" s="5">
        <v>1080</v>
      </c>
      <c r="B218" s="33">
        <v>44299.506249999999</v>
      </c>
      <c r="C218" s="34">
        <v>97.7</v>
      </c>
      <c r="D218" s="7">
        <f t="shared" si="17"/>
        <v>8.0074074074073991</v>
      </c>
      <c r="E218" s="7">
        <f t="shared" si="18"/>
        <v>4.0837777777777733</v>
      </c>
      <c r="F218" s="7">
        <f t="shared" si="15"/>
        <v>4410.479999999995</v>
      </c>
      <c r="G218" s="7">
        <f t="shared" si="19"/>
        <v>4433.1938888888817</v>
      </c>
      <c r="H218" s="5">
        <f t="shared" si="16"/>
        <v>1080</v>
      </c>
    </row>
    <row r="219" spans="1:8" x14ac:dyDescent="0.25">
      <c r="A219" s="5">
        <v>1085</v>
      </c>
      <c r="B219" s="33">
        <v>44299.506307870368</v>
      </c>
      <c r="C219" s="34">
        <v>97.6</v>
      </c>
      <c r="D219" s="7">
        <f t="shared" si="17"/>
        <v>7.9074074074073906</v>
      </c>
      <c r="E219" s="7">
        <f t="shared" si="18"/>
        <v>4.0327777777777696</v>
      </c>
      <c r="F219" s="7">
        <f t="shared" si="15"/>
        <v>4375.5638888888798</v>
      </c>
      <c r="G219" s="7">
        <f t="shared" si="19"/>
        <v>4453.3577777777709</v>
      </c>
      <c r="H219" s="5">
        <f t="shared" si="16"/>
        <v>1085</v>
      </c>
    </row>
    <row r="220" spans="1:8" x14ac:dyDescent="0.25">
      <c r="A220" s="5">
        <v>1090</v>
      </c>
      <c r="B220" s="33">
        <v>44299.506365740737</v>
      </c>
      <c r="C220" s="34">
        <v>97.4</v>
      </c>
      <c r="D220" s="7">
        <f t="shared" si="17"/>
        <v>7.7074074074074019</v>
      </c>
      <c r="E220" s="7">
        <f t="shared" si="18"/>
        <v>3.930777777777775</v>
      </c>
      <c r="F220" s="7">
        <f t="shared" si="15"/>
        <v>4284.5477777777751</v>
      </c>
      <c r="G220" s="7">
        <f t="shared" si="19"/>
        <v>4473.0116666666599</v>
      </c>
      <c r="H220" s="5">
        <f t="shared" si="16"/>
        <v>1090</v>
      </c>
    </row>
    <row r="221" spans="1:8" x14ac:dyDescent="0.25">
      <c r="A221" s="5">
        <v>1095</v>
      </c>
      <c r="B221" s="33">
        <v>44299.506423611114</v>
      </c>
      <c r="C221" s="34">
        <v>97.3</v>
      </c>
      <c r="D221" s="7">
        <f t="shared" si="17"/>
        <v>7.6074074074073934</v>
      </c>
      <c r="E221" s="7">
        <f t="shared" si="18"/>
        <v>3.8797777777777709</v>
      </c>
      <c r="F221" s="7">
        <f t="shared" si="15"/>
        <v>4248.3566666666593</v>
      </c>
      <c r="G221" s="7">
        <f t="shared" si="19"/>
        <v>4492.4105555555489</v>
      </c>
      <c r="H221" s="5">
        <f t="shared" si="16"/>
        <v>1095</v>
      </c>
    </row>
    <row r="222" spans="1:8" x14ac:dyDescent="0.25">
      <c r="A222" s="5">
        <v>1100</v>
      </c>
      <c r="B222" s="33">
        <v>44299.506481481483</v>
      </c>
      <c r="C222" s="34">
        <v>97.4</v>
      </c>
      <c r="D222" s="7">
        <f t="shared" si="17"/>
        <v>7.7074074074074019</v>
      </c>
      <c r="E222" s="7">
        <f t="shared" si="18"/>
        <v>3.930777777777775</v>
      </c>
      <c r="F222" s="7">
        <f t="shared" si="15"/>
        <v>4323.8555555555522</v>
      </c>
      <c r="G222" s="7">
        <f t="shared" si="19"/>
        <v>4512.0644444444379</v>
      </c>
      <c r="H222" s="5">
        <f t="shared" si="16"/>
        <v>1100</v>
      </c>
    </row>
    <row r="223" spans="1:8" x14ac:dyDescent="0.25">
      <c r="A223" s="5">
        <v>1105</v>
      </c>
      <c r="B223" s="33">
        <v>44299.506539351853</v>
      </c>
      <c r="C223" s="34">
        <v>97.2</v>
      </c>
      <c r="D223" s="7">
        <f t="shared" si="17"/>
        <v>7.5074074074073991</v>
      </c>
      <c r="E223" s="7">
        <f t="shared" si="18"/>
        <v>3.8287777777777734</v>
      </c>
      <c r="F223" s="7">
        <f t="shared" si="15"/>
        <v>4230.7994444444394</v>
      </c>
      <c r="G223" s="7">
        <f t="shared" si="19"/>
        <v>4531.2083333333267</v>
      </c>
      <c r="H223" s="5">
        <f t="shared" si="16"/>
        <v>1105</v>
      </c>
    </row>
    <row r="224" spans="1:8" x14ac:dyDescent="0.25">
      <c r="A224" s="5">
        <v>1110</v>
      </c>
      <c r="B224" s="33">
        <v>44299.506597222222</v>
      </c>
      <c r="C224" s="34">
        <v>97.2</v>
      </c>
      <c r="D224" s="7">
        <f t="shared" si="17"/>
        <v>7.5074074074073991</v>
      </c>
      <c r="E224" s="7">
        <f t="shared" si="18"/>
        <v>3.8287777777777734</v>
      </c>
      <c r="F224" s="7">
        <f t="shared" si="15"/>
        <v>4249.9433333333282</v>
      </c>
      <c r="G224" s="7">
        <f t="shared" si="19"/>
        <v>4550.3522222222155</v>
      </c>
      <c r="H224" s="5">
        <f t="shared" si="16"/>
        <v>1110</v>
      </c>
    </row>
    <row r="225" spans="1:8" x14ac:dyDescent="0.25">
      <c r="A225" s="5">
        <v>1115</v>
      </c>
      <c r="B225" s="33">
        <v>44299.506655092591</v>
      </c>
      <c r="C225" s="34">
        <v>97.2</v>
      </c>
      <c r="D225" s="7">
        <f t="shared" si="17"/>
        <v>7.5074074074073991</v>
      </c>
      <c r="E225" s="7">
        <f t="shared" si="18"/>
        <v>3.8287777777777734</v>
      </c>
      <c r="F225" s="7">
        <f t="shared" si="15"/>
        <v>4269.087222222217</v>
      </c>
      <c r="G225" s="7">
        <f t="shared" si="19"/>
        <v>4569.4961111111043</v>
      </c>
      <c r="H225" s="5">
        <f t="shared" si="16"/>
        <v>1115</v>
      </c>
    </row>
    <row r="226" spans="1:8" x14ac:dyDescent="0.25">
      <c r="A226" s="5">
        <v>1120</v>
      </c>
      <c r="B226" s="33">
        <v>44299.506712962961</v>
      </c>
      <c r="C226" s="34">
        <v>97.2</v>
      </c>
      <c r="D226" s="7">
        <f t="shared" si="17"/>
        <v>7.5074074074073991</v>
      </c>
      <c r="E226" s="7">
        <f t="shared" si="18"/>
        <v>3.8287777777777734</v>
      </c>
      <c r="F226" s="7">
        <f t="shared" si="15"/>
        <v>4288.2311111111067</v>
      </c>
      <c r="G226" s="7">
        <f t="shared" si="19"/>
        <v>4588.6399999999931</v>
      </c>
      <c r="H226" s="5">
        <f t="shared" si="16"/>
        <v>1120</v>
      </c>
    </row>
    <row r="227" spans="1:8" x14ac:dyDescent="0.25">
      <c r="A227" s="5">
        <v>1125</v>
      </c>
      <c r="B227" s="33">
        <v>44299.50677083333</v>
      </c>
      <c r="C227" s="34">
        <v>97.2</v>
      </c>
      <c r="D227" s="7">
        <f t="shared" si="17"/>
        <v>7.5074074074073991</v>
      </c>
      <c r="E227" s="7">
        <f t="shared" si="18"/>
        <v>3.8287777777777734</v>
      </c>
      <c r="F227" s="7">
        <f t="shared" si="15"/>
        <v>4307.3749999999955</v>
      </c>
      <c r="G227" s="7">
        <f t="shared" si="19"/>
        <v>4607.7838888888818</v>
      </c>
      <c r="H227" s="5">
        <f t="shared" si="16"/>
        <v>1125</v>
      </c>
    </row>
    <row r="228" spans="1:8" x14ac:dyDescent="0.25">
      <c r="B228" s="33"/>
      <c r="C228" s="34"/>
    </row>
    <row r="229" spans="1:8" x14ac:dyDescent="0.25">
      <c r="B229" s="33"/>
      <c r="C229" s="34"/>
    </row>
    <row r="230" spans="1:8" x14ac:dyDescent="0.25">
      <c r="B230" s="33"/>
      <c r="C230" s="34"/>
    </row>
    <row r="231" spans="1:8" x14ac:dyDescent="0.25">
      <c r="B231" s="33"/>
      <c r="C231" s="34"/>
    </row>
    <row r="232" spans="1:8" x14ac:dyDescent="0.25">
      <c r="B232" s="33"/>
      <c r="C232" s="34"/>
    </row>
    <row r="233" spans="1:8" x14ac:dyDescent="0.25">
      <c r="B233" s="33"/>
      <c r="C233" s="34"/>
    </row>
    <row r="234" spans="1:8" x14ac:dyDescent="0.25">
      <c r="B234" s="33"/>
      <c r="C234" s="34"/>
    </row>
    <row r="235" spans="1:8" x14ac:dyDescent="0.25">
      <c r="B235" s="33"/>
      <c r="C235" s="34"/>
    </row>
    <row r="236" spans="1:8" x14ac:dyDescent="0.25">
      <c r="B236" s="33"/>
      <c r="C236" s="34"/>
    </row>
    <row r="237" spans="1:8" x14ac:dyDescent="0.25">
      <c r="B237" s="33"/>
      <c r="C237" s="34"/>
    </row>
    <row r="238" spans="1:8" x14ac:dyDescent="0.25">
      <c r="B238" s="33"/>
      <c r="C238" s="34"/>
    </row>
    <row r="239" spans="1:8" x14ac:dyDescent="0.25">
      <c r="B239" s="33"/>
      <c r="C239" s="34"/>
    </row>
    <row r="240" spans="1:8" x14ac:dyDescent="0.25">
      <c r="B240" s="33"/>
      <c r="C240" s="34"/>
    </row>
    <row r="241" spans="2:3" x14ac:dyDescent="0.25">
      <c r="B241" s="33"/>
      <c r="C241" s="34"/>
    </row>
    <row r="242" spans="2:3" x14ac:dyDescent="0.25">
      <c r="B242" s="6"/>
      <c r="C242"/>
    </row>
    <row r="243" spans="2:3" x14ac:dyDescent="0.25">
      <c r="B243" s="6"/>
      <c r="C243"/>
    </row>
    <row r="244" spans="2:3" x14ac:dyDescent="0.25">
      <c r="B244" s="6"/>
      <c r="C244"/>
    </row>
    <row r="245" spans="2:3" x14ac:dyDescent="0.25">
      <c r="B245" s="6"/>
      <c r="C245"/>
    </row>
    <row r="246" spans="2:3" x14ac:dyDescent="0.25">
      <c r="B246" s="6"/>
      <c r="C246"/>
    </row>
    <row r="247" spans="2:3" x14ac:dyDescent="0.25">
      <c r="B247" s="6"/>
      <c r="C247"/>
    </row>
    <row r="248" spans="2:3" x14ac:dyDescent="0.25">
      <c r="B248" s="6"/>
      <c r="C248"/>
    </row>
    <row r="249" spans="2:3" x14ac:dyDescent="0.25">
      <c r="B249" s="6"/>
      <c r="C249"/>
    </row>
    <row r="250" spans="2:3" x14ac:dyDescent="0.25">
      <c r="B250" s="6"/>
      <c r="C250"/>
    </row>
    <row r="251" spans="2:3" x14ac:dyDescent="0.25">
      <c r="B251" s="6"/>
      <c r="C251"/>
    </row>
    <row r="252" spans="2:3" x14ac:dyDescent="0.25">
      <c r="B252" s="6"/>
      <c r="C252"/>
    </row>
    <row r="253" spans="2:3" x14ac:dyDescent="0.25">
      <c r="B253" s="6"/>
      <c r="C253"/>
    </row>
    <row r="254" spans="2:3" x14ac:dyDescent="0.25">
      <c r="B254" s="6"/>
      <c r="C254"/>
    </row>
    <row r="255" spans="2:3" x14ac:dyDescent="0.25">
      <c r="B255" s="6"/>
      <c r="C255"/>
    </row>
    <row r="256" spans="2:3" x14ac:dyDescent="0.25">
      <c r="B256" s="6"/>
      <c r="C256"/>
    </row>
    <row r="257" spans="2:3" x14ac:dyDescent="0.25">
      <c r="B257" s="6"/>
      <c r="C257"/>
    </row>
    <row r="258" spans="2:3" x14ac:dyDescent="0.25">
      <c r="B258" s="6"/>
      <c r="C258"/>
    </row>
    <row r="259" spans="2:3" x14ac:dyDescent="0.25">
      <c r="B259" s="6"/>
      <c r="C259"/>
    </row>
    <row r="260" spans="2:3" x14ac:dyDescent="0.25">
      <c r="B260" s="6"/>
      <c r="C260"/>
    </row>
    <row r="261" spans="2:3" x14ac:dyDescent="0.25">
      <c r="B261" s="6"/>
      <c r="C261"/>
    </row>
    <row r="262" spans="2:3" x14ac:dyDescent="0.25">
      <c r="B262" s="6"/>
      <c r="C262"/>
    </row>
    <row r="263" spans="2:3" x14ac:dyDescent="0.25">
      <c r="B263" s="6"/>
      <c r="C263"/>
    </row>
    <row r="264" spans="2:3" x14ac:dyDescent="0.25">
      <c r="B264" s="6"/>
      <c r="C264"/>
    </row>
    <row r="265" spans="2:3" x14ac:dyDescent="0.25">
      <c r="B265" s="6"/>
      <c r="C265"/>
    </row>
    <row r="266" spans="2:3" x14ac:dyDescent="0.25">
      <c r="B266" s="6"/>
      <c r="C266"/>
    </row>
    <row r="267" spans="2:3" x14ac:dyDescent="0.25">
      <c r="B267" s="6"/>
      <c r="C267"/>
    </row>
    <row r="268" spans="2:3" x14ac:dyDescent="0.25">
      <c r="B268" s="6"/>
      <c r="C268"/>
    </row>
    <row r="269" spans="2:3" x14ac:dyDescent="0.25">
      <c r="B269" s="6"/>
      <c r="C269"/>
    </row>
    <row r="270" spans="2:3" x14ac:dyDescent="0.25">
      <c r="B270" s="6"/>
      <c r="C270"/>
    </row>
    <row r="271" spans="2:3" x14ac:dyDescent="0.25">
      <c r="B271" s="6"/>
      <c r="C271"/>
    </row>
    <row r="272" spans="2:3" x14ac:dyDescent="0.25">
      <c r="B272" s="6"/>
      <c r="C272"/>
    </row>
    <row r="273" spans="2:3" x14ac:dyDescent="0.25">
      <c r="B273" s="6"/>
      <c r="C273"/>
    </row>
    <row r="274" spans="2:3" x14ac:dyDescent="0.25">
      <c r="B274" s="6"/>
      <c r="C274"/>
    </row>
    <row r="275" spans="2:3" x14ac:dyDescent="0.25">
      <c r="B275" s="6"/>
      <c r="C275"/>
    </row>
    <row r="276" spans="2:3" x14ac:dyDescent="0.25">
      <c r="B276" s="6"/>
      <c r="C276"/>
    </row>
    <row r="277" spans="2:3" x14ac:dyDescent="0.25">
      <c r="B277" s="6"/>
      <c r="C277"/>
    </row>
    <row r="278" spans="2:3" x14ac:dyDescent="0.25">
      <c r="B278" s="6"/>
      <c r="C278"/>
    </row>
    <row r="279" spans="2:3" x14ac:dyDescent="0.25">
      <c r="B279" s="6"/>
      <c r="C279"/>
    </row>
    <row r="280" spans="2:3" x14ac:dyDescent="0.25">
      <c r="B280" s="6"/>
      <c r="C280"/>
    </row>
    <row r="281" spans="2:3" x14ac:dyDescent="0.25">
      <c r="B281" s="6"/>
      <c r="C281"/>
    </row>
    <row r="282" spans="2:3" x14ac:dyDescent="0.25">
      <c r="B282" s="6"/>
      <c r="C282"/>
    </row>
    <row r="283" spans="2:3" x14ac:dyDescent="0.25">
      <c r="B283" s="6"/>
      <c r="C283"/>
    </row>
    <row r="284" spans="2:3" x14ac:dyDescent="0.25">
      <c r="B284" s="6"/>
      <c r="C284"/>
    </row>
    <row r="285" spans="2:3" x14ac:dyDescent="0.25">
      <c r="B285" s="6"/>
      <c r="C285"/>
    </row>
    <row r="286" spans="2:3" x14ac:dyDescent="0.25">
      <c r="B286" s="6"/>
      <c r="C286"/>
    </row>
    <row r="287" spans="2:3" x14ac:dyDescent="0.25">
      <c r="B287" s="6"/>
      <c r="C287"/>
    </row>
    <row r="288" spans="2:3" x14ac:dyDescent="0.25">
      <c r="B288" s="6"/>
      <c r="C288"/>
    </row>
    <row r="289" spans="2:3" x14ac:dyDescent="0.25">
      <c r="B289" s="6"/>
      <c r="C289"/>
    </row>
    <row r="290" spans="2:3" x14ac:dyDescent="0.25">
      <c r="B290" s="6"/>
      <c r="C290"/>
    </row>
    <row r="291" spans="2:3" x14ac:dyDescent="0.25">
      <c r="B291" s="6"/>
      <c r="C291"/>
    </row>
    <row r="292" spans="2:3" x14ac:dyDescent="0.25">
      <c r="B292" s="6"/>
      <c r="C292"/>
    </row>
    <row r="293" spans="2:3" x14ac:dyDescent="0.25">
      <c r="B293" s="6"/>
      <c r="C293"/>
    </row>
    <row r="294" spans="2:3" x14ac:dyDescent="0.25">
      <c r="B294" s="6"/>
      <c r="C294"/>
    </row>
    <row r="295" spans="2:3" x14ac:dyDescent="0.25">
      <c r="B295" s="6"/>
      <c r="C295"/>
    </row>
    <row r="296" spans="2:3" x14ac:dyDescent="0.25">
      <c r="B296" s="6"/>
      <c r="C296"/>
    </row>
    <row r="297" spans="2:3" x14ac:dyDescent="0.25">
      <c r="B297" s="6"/>
      <c r="C297"/>
    </row>
    <row r="298" spans="2:3" x14ac:dyDescent="0.25">
      <c r="B298" s="6"/>
      <c r="C298"/>
    </row>
    <row r="299" spans="2:3" x14ac:dyDescent="0.25">
      <c r="B299" s="6"/>
      <c r="C299"/>
    </row>
    <row r="300" spans="2:3" x14ac:dyDescent="0.25">
      <c r="B300" s="6"/>
      <c r="C300"/>
    </row>
    <row r="301" spans="2:3" x14ac:dyDescent="0.25">
      <c r="B301" s="6"/>
      <c r="C301"/>
    </row>
    <row r="302" spans="2:3" x14ac:dyDescent="0.25">
      <c r="B302" s="6"/>
      <c r="C302"/>
    </row>
    <row r="303" spans="2:3" x14ac:dyDescent="0.25">
      <c r="B303" s="6"/>
      <c r="C303"/>
    </row>
    <row r="304" spans="2:3" x14ac:dyDescent="0.25">
      <c r="B304" s="6"/>
      <c r="C304"/>
    </row>
    <row r="305" spans="2:3" x14ac:dyDescent="0.25">
      <c r="B305" s="6"/>
      <c r="C305"/>
    </row>
    <row r="306" spans="2:3" x14ac:dyDescent="0.25">
      <c r="B306" s="6"/>
      <c r="C306"/>
    </row>
    <row r="307" spans="2:3" x14ac:dyDescent="0.25">
      <c r="B307" s="6"/>
      <c r="C307"/>
    </row>
    <row r="308" spans="2:3" x14ac:dyDescent="0.25">
      <c r="B308" s="6"/>
      <c r="C308"/>
    </row>
    <row r="309" spans="2:3" x14ac:dyDescent="0.25">
      <c r="B309" s="6"/>
      <c r="C309"/>
    </row>
    <row r="310" spans="2:3" x14ac:dyDescent="0.25">
      <c r="B310" s="6"/>
      <c r="C310"/>
    </row>
    <row r="311" spans="2:3" x14ac:dyDescent="0.25">
      <c r="B311" s="6"/>
      <c r="C311"/>
    </row>
    <row r="312" spans="2:3" x14ac:dyDescent="0.25">
      <c r="B312" s="6"/>
      <c r="C312"/>
    </row>
    <row r="313" spans="2:3" x14ac:dyDescent="0.25">
      <c r="B313" s="6"/>
      <c r="C313"/>
    </row>
    <row r="314" spans="2:3" x14ac:dyDescent="0.25">
      <c r="B314" s="6"/>
      <c r="C314"/>
    </row>
    <row r="315" spans="2:3" x14ac:dyDescent="0.25">
      <c r="B315" s="6"/>
      <c r="C315"/>
    </row>
    <row r="316" spans="2:3" x14ac:dyDescent="0.25">
      <c r="B316" s="6"/>
      <c r="C316"/>
    </row>
    <row r="317" spans="2:3" x14ac:dyDescent="0.25">
      <c r="B317" s="6"/>
      <c r="C317"/>
    </row>
    <row r="318" spans="2:3" x14ac:dyDescent="0.25">
      <c r="B318" s="6"/>
      <c r="C318"/>
    </row>
    <row r="319" spans="2:3" x14ac:dyDescent="0.25">
      <c r="B319" s="6"/>
      <c r="C319"/>
    </row>
    <row r="320" spans="2:3" x14ac:dyDescent="0.25">
      <c r="B320" s="6"/>
      <c r="C320"/>
    </row>
    <row r="321" spans="2:3" x14ac:dyDescent="0.25">
      <c r="B321" s="6"/>
      <c r="C321"/>
    </row>
    <row r="322" spans="2:3" x14ac:dyDescent="0.25">
      <c r="B322" s="6"/>
      <c r="C322"/>
    </row>
    <row r="323" spans="2:3" x14ac:dyDescent="0.25">
      <c r="B323" s="6"/>
      <c r="C323"/>
    </row>
    <row r="324" spans="2:3" x14ac:dyDescent="0.25">
      <c r="B324" s="6"/>
      <c r="C324"/>
    </row>
    <row r="325" spans="2:3" x14ac:dyDescent="0.25">
      <c r="B325" s="6"/>
      <c r="C325"/>
    </row>
    <row r="326" spans="2:3" x14ac:dyDescent="0.25">
      <c r="B326" s="6"/>
      <c r="C326"/>
    </row>
    <row r="327" spans="2:3" x14ac:dyDescent="0.25">
      <c r="B327" s="6"/>
      <c r="C327"/>
    </row>
    <row r="328" spans="2:3" x14ac:dyDescent="0.25">
      <c r="B328" s="6"/>
      <c r="C328"/>
    </row>
    <row r="329" spans="2:3" x14ac:dyDescent="0.25">
      <c r="B329" s="6"/>
      <c r="C329"/>
    </row>
    <row r="330" spans="2:3" x14ac:dyDescent="0.25">
      <c r="B330" s="6"/>
      <c r="C330"/>
    </row>
    <row r="331" spans="2:3" x14ac:dyDescent="0.25">
      <c r="B331" s="6"/>
      <c r="C331"/>
    </row>
    <row r="332" spans="2:3" x14ac:dyDescent="0.25">
      <c r="B332" s="6"/>
      <c r="C332"/>
    </row>
    <row r="333" spans="2:3" x14ac:dyDescent="0.25">
      <c r="B333" s="6"/>
      <c r="C333"/>
    </row>
    <row r="334" spans="2:3" x14ac:dyDescent="0.25">
      <c r="B334" s="6"/>
      <c r="C334"/>
    </row>
    <row r="335" spans="2:3" x14ac:dyDescent="0.25">
      <c r="B335" s="6"/>
      <c r="C335"/>
    </row>
    <row r="336" spans="2:3" x14ac:dyDescent="0.25">
      <c r="B336" s="6"/>
      <c r="C336"/>
    </row>
    <row r="337" spans="2:3" x14ac:dyDescent="0.25">
      <c r="B337" s="6"/>
      <c r="C337"/>
    </row>
    <row r="338" spans="2:3" x14ac:dyDescent="0.25">
      <c r="B338" s="6"/>
      <c r="C338"/>
    </row>
    <row r="339" spans="2:3" x14ac:dyDescent="0.25">
      <c r="B339" s="6"/>
      <c r="C339"/>
    </row>
    <row r="340" spans="2:3" x14ac:dyDescent="0.25">
      <c r="B340" s="6"/>
      <c r="C340"/>
    </row>
    <row r="341" spans="2:3" x14ac:dyDescent="0.25">
      <c r="B341" s="6"/>
      <c r="C341"/>
    </row>
    <row r="342" spans="2:3" x14ac:dyDescent="0.25">
      <c r="B342" s="6"/>
      <c r="C342"/>
    </row>
    <row r="343" spans="2:3" x14ac:dyDescent="0.25">
      <c r="B343" s="6"/>
      <c r="C343"/>
    </row>
    <row r="344" spans="2:3" x14ac:dyDescent="0.25">
      <c r="B344" s="6"/>
      <c r="C344"/>
    </row>
    <row r="345" spans="2:3" x14ac:dyDescent="0.25">
      <c r="B345" s="6"/>
      <c r="C345"/>
    </row>
    <row r="346" spans="2:3" x14ac:dyDescent="0.25">
      <c r="B346" s="6"/>
      <c r="C346"/>
    </row>
    <row r="347" spans="2:3" x14ac:dyDescent="0.25">
      <c r="B347" s="6"/>
      <c r="C347"/>
    </row>
    <row r="348" spans="2:3" x14ac:dyDescent="0.25">
      <c r="B348" s="6"/>
      <c r="C348"/>
    </row>
    <row r="349" spans="2:3" x14ac:dyDescent="0.25">
      <c r="B349" s="6"/>
      <c r="C349"/>
    </row>
    <row r="350" spans="2:3" x14ac:dyDescent="0.25">
      <c r="B350" s="6"/>
      <c r="C350"/>
    </row>
    <row r="351" spans="2:3" x14ac:dyDescent="0.25">
      <c r="B351" s="6"/>
      <c r="C351"/>
    </row>
    <row r="352" spans="2:3" x14ac:dyDescent="0.25">
      <c r="B352" s="6"/>
      <c r="C352"/>
    </row>
    <row r="353" spans="2:3" x14ac:dyDescent="0.25">
      <c r="B353" s="6"/>
      <c r="C353"/>
    </row>
    <row r="354" spans="2:3" x14ac:dyDescent="0.25">
      <c r="B354" s="6"/>
      <c r="C354"/>
    </row>
    <row r="355" spans="2:3" x14ac:dyDescent="0.25">
      <c r="B355" s="6"/>
      <c r="C355"/>
    </row>
    <row r="356" spans="2:3" x14ac:dyDescent="0.25">
      <c r="B356" s="6"/>
      <c r="C356"/>
    </row>
    <row r="357" spans="2:3" x14ac:dyDescent="0.25">
      <c r="B357" s="6"/>
      <c r="C357"/>
    </row>
    <row r="358" spans="2:3" x14ac:dyDescent="0.25">
      <c r="B358" s="6"/>
      <c r="C358"/>
    </row>
    <row r="359" spans="2:3" x14ac:dyDescent="0.25">
      <c r="B359" s="6"/>
      <c r="C359"/>
    </row>
    <row r="360" spans="2:3" x14ac:dyDescent="0.25">
      <c r="B360" s="6"/>
      <c r="C360"/>
    </row>
    <row r="361" spans="2:3" x14ac:dyDescent="0.25">
      <c r="B361" s="6"/>
      <c r="C361"/>
    </row>
    <row r="362" spans="2:3" x14ac:dyDescent="0.25">
      <c r="B362" s="6"/>
      <c r="C362"/>
    </row>
    <row r="363" spans="2:3" x14ac:dyDescent="0.25">
      <c r="B363" s="6"/>
      <c r="C363"/>
    </row>
    <row r="364" spans="2:3" x14ac:dyDescent="0.25">
      <c r="B364" s="6"/>
      <c r="C364"/>
    </row>
    <row r="365" spans="2:3" x14ac:dyDescent="0.25">
      <c r="B365" s="6"/>
      <c r="C365"/>
    </row>
    <row r="366" spans="2:3" x14ac:dyDescent="0.25">
      <c r="B366" s="6"/>
      <c r="C366"/>
    </row>
    <row r="367" spans="2:3" x14ac:dyDescent="0.25">
      <c r="B367" s="6"/>
      <c r="C367"/>
    </row>
    <row r="368" spans="2:3" x14ac:dyDescent="0.25">
      <c r="B368" s="6"/>
      <c r="C368"/>
    </row>
    <row r="369" spans="2:3" x14ac:dyDescent="0.25">
      <c r="B369" s="6"/>
      <c r="C369"/>
    </row>
    <row r="370" spans="2:3" x14ac:dyDescent="0.25">
      <c r="B370" s="6"/>
      <c r="C370"/>
    </row>
    <row r="371" spans="2:3" x14ac:dyDescent="0.25">
      <c r="B371" s="6"/>
      <c r="C371"/>
    </row>
    <row r="372" spans="2:3" x14ac:dyDescent="0.25">
      <c r="B372" s="6"/>
      <c r="C372"/>
    </row>
    <row r="373" spans="2:3" x14ac:dyDescent="0.25">
      <c r="B373" s="6"/>
      <c r="C373"/>
    </row>
    <row r="374" spans="2:3" x14ac:dyDescent="0.25">
      <c r="B374" s="6"/>
      <c r="C374"/>
    </row>
    <row r="375" spans="2:3" x14ac:dyDescent="0.25">
      <c r="B375" s="6"/>
      <c r="C375"/>
    </row>
    <row r="376" spans="2:3" x14ac:dyDescent="0.25">
      <c r="B376" s="6"/>
      <c r="C376"/>
    </row>
    <row r="377" spans="2:3" x14ac:dyDescent="0.25">
      <c r="B377" s="6"/>
      <c r="C377"/>
    </row>
    <row r="378" spans="2:3" x14ac:dyDescent="0.25">
      <c r="B378" s="6"/>
      <c r="C378"/>
    </row>
    <row r="379" spans="2:3" x14ac:dyDescent="0.25">
      <c r="B379" s="6"/>
      <c r="C379"/>
    </row>
    <row r="380" spans="2:3" x14ac:dyDescent="0.25">
      <c r="B380" s="6"/>
      <c r="C380"/>
    </row>
    <row r="381" spans="2:3" x14ac:dyDescent="0.25">
      <c r="B381" s="6"/>
      <c r="C381"/>
    </row>
    <row r="382" spans="2:3" x14ac:dyDescent="0.25">
      <c r="B382" s="6"/>
      <c r="C382"/>
    </row>
    <row r="383" spans="2:3" x14ac:dyDescent="0.25">
      <c r="B383" s="6"/>
      <c r="C383"/>
    </row>
    <row r="384" spans="2:3" x14ac:dyDescent="0.25">
      <c r="B384" s="6"/>
      <c r="C384"/>
    </row>
    <row r="385" spans="2:3" x14ac:dyDescent="0.25">
      <c r="B385" s="6"/>
      <c r="C385"/>
    </row>
    <row r="386" spans="2:3" x14ac:dyDescent="0.25">
      <c r="B386" s="6"/>
      <c r="C386"/>
    </row>
    <row r="387" spans="2:3" x14ac:dyDescent="0.25">
      <c r="B387" s="6"/>
      <c r="C387"/>
    </row>
    <row r="388" spans="2:3" x14ac:dyDescent="0.25">
      <c r="B388" s="6"/>
      <c r="C388"/>
    </row>
    <row r="389" spans="2:3" x14ac:dyDescent="0.25">
      <c r="B389" s="6"/>
      <c r="C389"/>
    </row>
    <row r="390" spans="2:3" x14ac:dyDescent="0.25">
      <c r="B390" s="6"/>
      <c r="C390"/>
    </row>
    <row r="391" spans="2:3" x14ac:dyDescent="0.25">
      <c r="B391" s="6"/>
      <c r="C391"/>
    </row>
    <row r="392" spans="2:3" x14ac:dyDescent="0.25">
      <c r="B392" s="6"/>
      <c r="C392"/>
    </row>
    <row r="393" spans="2:3" x14ac:dyDescent="0.25">
      <c r="B393" s="6"/>
      <c r="C393"/>
    </row>
    <row r="394" spans="2:3" x14ac:dyDescent="0.25">
      <c r="B394" s="6"/>
      <c r="C394"/>
    </row>
    <row r="395" spans="2:3" x14ac:dyDescent="0.25">
      <c r="B395" s="6"/>
      <c r="C395"/>
    </row>
    <row r="396" spans="2:3" x14ac:dyDescent="0.25">
      <c r="B396" s="6"/>
      <c r="C396"/>
    </row>
    <row r="397" spans="2:3" x14ac:dyDescent="0.25">
      <c r="B397" s="6"/>
      <c r="C397"/>
    </row>
    <row r="398" spans="2:3" x14ac:dyDescent="0.25">
      <c r="B398" s="6"/>
      <c r="C398"/>
    </row>
    <row r="399" spans="2:3" x14ac:dyDescent="0.25">
      <c r="B399" s="6"/>
      <c r="C399"/>
    </row>
    <row r="400" spans="2:3" x14ac:dyDescent="0.25">
      <c r="B400" s="6"/>
      <c r="C400"/>
    </row>
    <row r="401" spans="2:3" x14ac:dyDescent="0.25">
      <c r="B401" s="6"/>
      <c r="C401"/>
    </row>
    <row r="402" spans="2:3" x14ac:dyDescent="0.25">
      <c r="B402" s="6"/>
      <c r="C402"/>
    </row>
    <row r="403" spans="2:3" x14ac:dyDescent="0.25">
      <c r="B403" s="6"/>
      <c r="C403"/>
    </row>
    <row r="404" spans="2:3" x14ac:dyDescent="0.25">
      <c r="B404" s="6"/>
      <c r="C404"/>
    </row>
    <row r="405" spans="2:3" x14ac:dyDescent="0.25">
      <c r="B405" s="6"/>
      <c r="C405"/>
    </row>
    <row r="406" spans="2:3" x14ac:dyDescent="0.25">
      <c r="B406" s="6"/>
      <c r="C406"/>
    </row>
    <row r="407" spans="2:3" x14ac:dyDescent="0.25">
      <c r="B407" s="6"/>
      <c r="C407"/>
    </row>
    <row r="408" spans="2:3" x14ac:dyDescent="0.25">
      <c r="B408" s="6"/>
      <c r="C408"/>
    </row>
    <row r="409" spans="2:3" x14ac:dyDescent="0.25">
      <c r="B409" s="6"/>
      <c r="C409"/>
    </row>
    <row r="410" spans="2:3" x14ac:dyDescent="0.25">
      <c r="B410" s="6"/>
      <c r="C410"/>
    </row>
    <row r="411" spans="2:3" x14ac:dyDescent="0.25">
      <c r="B411" s="6"/>
      <c r="C411"/>
    </row>
    <row r="412" spans="2:3" x14ac:dyDescent="0.25">
      <c r="B412" s="6"/>
      <c r="C412"/>
    </row>
    <row r="413" spans="2:3" x14ac:dyDescent="0.25">
      <c r="B413" s="6"/>
      <c r="C413"/>
    </row>
    <row r="414" spans="2:3" x14ac:dyDescent="0.25">
      <c r="B414" s="6"/>
      <c r="C414"/>
    </row>
    <row r="415" spans="2:3" x14ac:dyDescent="0.25">
      <c r="B415" s="6"/>
      <c r="C415"/>
    </row>
    <row r="416" spans="2:3" x14ac:dyDescent="0.25">
      <c r="B416" s="6"/>
      <c r="C416"/>
    </row>
    <row r="417" spans="2:3" x14ac:dyDescent="0.25">
      <c r="B417" s="6"/>
      <c r="C417"/>
    </row>
    <row r="418" spans="2:3" x14ac:dyDescent="0.25">
      <c r="B418" s="6"/>
      <c r="C418"/>
    </row>
    <row r="419" spans="2:3" x14ac:dyDescent="0.25">
      <c r="B419" s="6"/>
      <c r="C419"/>
    </row>
    <row r="420" spans="2:3" x14ac:dyDescent="0.25">
      <c r="B420" s="6"/>
      <c r="C420"/>
    </row>
    <row r="421" spans="2:3" x14ac:dyDescent="0.25">
      <c r="B421" s="6"/>
      <c r="C421"/>
    </row>
    <row r="422" spans="2:3" x14ac:dyDescent="0.25">
      <c r="B422" s="6"/>
      <c r="C422"/>
    </row>
    <row r="423" spans="2:3" x14ac:dyDescent="0.25">
      <c r="B423" s="6"/>
      <c r="C423"/>
    </row>
    <row r="424" spans="2:3" x14ac:dyDescent="0.25">
      <c r="B424" s="6"/>
      <c r="C424"/>
    </row>
    <row r="425" spans="2:3" x14ac:dyDescent="0.25">
      <c r="B425" s="6"/>
      <c r="C425"/>
    </row>
    <row r="426" spans="2:3" x14ac:dyDescent="0.25">
      <c r="B426" s="6"/>
      <c r="C426"/>
    </row>
    <row r="427" spans="2:3" x14ac:dyDescent="0.25">
      <c r="B427" s="6"/>
      <c r="C427"/>
    </row>
    <row r="428" spans="2:3" x14ac:dyDescent="0.25">
      <c r="B428" s="6"/>
      <c r="C428"/>
    </row>
    <row r="429" spans="2:3" x14ac:dyDescent="0.25">
      <c r="B429" s="6"/>
      <c r="C429"/>
    </row>
    <row r="430" spans="2:3" x14ac:dyDescent="0.25">
      <c r="B430" s="6"/>
      <c r="C430"/>
    </row>
    <row r="431" spans="2:3" x14ac:dyDescent="0.25">
      <c r="B431" s="6"/>
      <c r="C431"/>
    </row>
    <row r="432" spans="2:3" x14ac:dyDescent="0.25">
      <c r="B432" s="6"/>
      <c r="C432"/>
    </row>
    <row r="433" spans="2:3" x14ac:dyDescent="0.25">
      <c r="B433" s="6"/>
      <c r="C433"/>
    </row>
    <row r="434" spans="2:3" x14ac:dyDescent="0.25">
      <c r="B434" s="6"/>
      <c r="C434"/>
    </row>
    <row r="435" spans="2:3" x14ac:dyDescent="0.25">
      <c r="B435" s="6"/>
      <c r="C435"/>
    </row>
    <row r="436" spans="2:3" x14ac:dyDescent="0.25">
      <c r="B436" s="6"/>
      <c r="C436"/>
    </row>
    <row r="437" spans="2:3" x14ac:dyDescent="0.25">
      <c r="B437" s="6"/>
      <c r="C437"/>
    </row>
    <row r="438" spans="2:3" x14ac:dyDescent="0.25">
      <c r="B438" s="6"/>
      <c r="C438"/>
    </row>
    <row r="439" spans="2:3" x14ac:dyDescent="0.25">
      <c r="B439" s="6"/>
      <c r="C439"/>
    </row>
    <row r="440" spans="2:3" x14ac:dyDescent="0.25">
      <c r="B440" s="6"/>
      <c r="C440"/>
    </row>
    <row r="441" spans="2:3" x14ac:dyDescent="0.25">
      <c r="B441" s="6"/>
      <c r="C441"/>
    </row>
    <row r="442" spans="2:3" x14ac:dyDescent="0.25">
      <c r="B442" s="6"/>
      <c r="C442"/>
    </row>
    <row r="443" spans="2:3" x14ac:dyDescent="0.25">
      <c r="B443" s="6"/>
      <c r="C443"/>
    </row>
    <row r="444" spans="2:3" x14ac:dyDescent="0.25">
      <c r="B444" s="6"/>
      <c r="C444"/>
    </row>
    <row r="445" spans="2:3" x14ac:dyDescent="0.25">
      <c r="B445" s="6"/>
      <c r="C445"/>
    </row>
    <row r="446" spans="2:3" x14ac:dyDescent="0.25">
      <c r="B446" s="6"/>
      <c r="C446"/>
    </row>
    <row r="447" spans="2:3" x14ac:dyDescent="0.25">
      <c r="B447" s="6"/>
      <c r="C447"/>
    </row>
    <row r="448" spans="2:3" x14ac:dyDescent="0.25">
      <c r="B448" s="6"/>
      <c r="C448"/>
    </row>
    <row r="449" spans="2:3" x14ac:dyDescent="0.25">
      <c r="B449" s="6"/>
      <c r="C449"/>
    </row>
    <row r="450" spans="2:3" x14ac:dyDescent="0.25">
      <c r="B450" s="6"/>
      <c r="C450"/>
    </row>
    <row r="451" spans="2:3" x14ac:dyDescent="0.25">
      <c r="B451" s="6"/>
      <c r="C451"/>
    </row>
    <row r="452" spans="2:3" x14ac:dyDescent="0.25">
      <c r="B452" s="6"/>
      <c r="C452"/>
    </row>
    <row r="453" spans="2:3" x14ac:dyDescent="0.25">
      <c r="B453" s="6"/>
      <c r="C453"/>
    </row>
    <row r="454" spans="2:3" x14ac:dyDescent="0.25">
      <c r="B454" s="6"/>
      <c r="C454"/>
    </row>
    <row r="455" spans="2:3" x14ac:dyDescent="0.25">
      <c r="B455" s="6"/>
      <c r="C455"/>
    </row>
    <row r="456" spans="2:3" x14ac:dyDescent="0.25">
      <c r="B456" s="6"/>
      <c r="C456"/>
    </row>
    <row r="457" spans="2:3" x14ac:dyDescent="0.25">
      <c r="B457" s="6"/>
      <c r="C457"/>
    </row>
    <row r="458" spans="2:3" x14ac:dyDescent="0.25">
      <c r="B458" s="6"/>
      <c r="C458"/>
    </row>
    <row r="459" spans="2:3" x14ac:dyDescent="0.25">
      <c r="B459" s="6"/>
      <c r="C459"/>
    </row>
    <row r="460" spans="2:3" x14ac:dyDescent="0.25">
      <c r="B460" s="6"/>
      <c r="C460"/>
    </row>
    <row r="461" spans="2:3" x14ac:dyDescent="0.25">
      <c r="B461" s="6"/>
      <c r="C461"/>
    </row>
    <row r="462" spans="2:3" x14ac:dyDescent="0.25">
      <c r="B462" s="6"/>
      <c r="C462"/>
    </row>
    <row r="463" spans="2:3" x14ac:dyDescent="0.25">
      <c r="B463" s="6"/>
      <c r="C463"/>
    </row>
    <row r="464" spans="2:3" x14ac:dyDescent="0.25">
      <c r="B464" s="6"/>
      <c r="C464"/>
    </row>
    <row r="465" spans="2:3" x14ac:dyDescent="0.25">
      <c r="B465" s="6"/>
      <c r="C465"/>
    </row>
    <row r="466" spans="2:3" x14ac:dyDescent="0.25">
      <c r="B466" s="6"/>
      <c r="C466"/>
    </row>
    <row r="467" spans="2:3" x14ac:dyDescent="0.25">
      <c r="B467" s="6"/>
      <c r="C467"/>
    </row>
    <row r="468" spans="2:3" x14ac:dyDescent="0.25">
      <c r="B468" s="6"/>
      <c r="C468"/>
    </row>
    <row r="469" spans="2:3" x14ac:dyDescent="0.25">
      <c r="B469" s="6"/>
      <c r="C469"/>
    </row>
    <row r="470" spans="2:3" x14ac:dyDescent="0.25">
      <c r="B470" s="6"/>
    </row>
    <row r="471" spans="2:3" x14ac:dyDescent="0.25">
      <c r="B471" s="6"/>
    </row>
    <row r="472" spans="2:3" x14ac:dyDescent="0.25">
      <c r="B472" s="6"/>
    </row>
    <row r="473" spans="2:3" x14ac:dyDescent="0.25">
      <c r="B473" s="6"/>
    </row>
    <row r="474" spans="2:3" x14ac:dyDescent="0.25">
      <c r="B474" s="6"/>
    </row>
    <row r="475" spans="2:3" x14ac:dyDescent="0.25">
      <c r="B475" s="6"/>
    </row>
    <row r="476" spans="2:3" x14ac:dyDescent="0.25">
      <c r="B476" s="6"/>
    </row>
    <row r="477" spans="2:3" x14ac:dyDescent="0.25">
      <c r="B477" s="6"/>
    </row>
    <row r="478" spans="2:3" x14ac:dyDescent="0.25">
      <c r="B478" s="6"/>
    </row>
    <row r="479" spans="2:3" x14ac:dyDescent="0.25">
      <c r="B479" s="6"/>
    </row>
    <row r="480" spans="2:3" x14ac:dyDescent="0.25">
      <c r="B480" s="6"/>
    </row>
    <row r="481" spans="2:2" x14ac:dyDescent="0.25">
      <c r="B481" s="6"/>
    </row>
    <row r="482" spans="2:2" x14ac:dyDescent="0.25">
      <c r="B482" s="6"/>
    </row>
    <row r="483" spans="2:2" x14ac:dyDescent="0.25">
      <c r="B483" s="6"/>
    </row>
    <row r="484" spans="2:2" x14ac:dyDescent="0.25">
      <c r="B484" s="6"/>
    </row>
    <row r="485" spans="2:2" x14ac:dyDescent="0.25">
      <c r="B485" s="6"/>
    </row>
    <row r="486" spans="2:2" x14ac:dyDescent="0.25">
      <c r="B486" s="6"/>
    </row>
    <row r="487" spans="2:2" x14ac:dyDescent="0.25">
      <c r="B487" s="6"/>
    </row>
    <row r="488" spans="2:2" x14ac:dyDescent="0.25">
      <c r="B488" s="6"/>
    </row>
    <row r="489" spans="2:2" x14ac:dyDescent="0.25">
      <c r="B489" s="6"/>
    </row>
    <row r="490" spans="2:2" x14ac:dyDescent="0.25">
      <c r="B490" s="6"/>
    </row>
    <row r="491" spans="2:2" x14ac:dyDescent="0.25">
      <c r="B491" s="6"/>
    </row>
    <row r="492" spans="2:2" x14ac:dyDescent="0.25">
      <c r="B492" s="6"/>
    </row>
    <row r="493" spans="2:2" x14ac:dyDescent="0.25">
      <c r="B493" s="6"/>
    </row>
    <row r="494" spans="2:2" x14ac:dyDescent="0.25">
      <c r="B494" s="6"/>
    </row>
    <row r="495" spans="2:2" x14ac:dyDescent="0.25">
      <c r="B495" s="6"/>
    </row>
    <row r="496" spans="2:2" x14ac:dyDescent="0.25">
      <c r="B496" s="6"/>
    </row>
    <row r="497" spans="2:2" x14ac:dyDescent="0.25">
      <c r="B497" s="6"/>
    </row>
    <row r="498" spans="2:2" x14ac:dyDescent="0.25">
      <c r="B498" s="6"/>
    </row>
    <row r="499" spans="2:2" x14ac:dyDescent="0.25">
      <c r="B499" s="6"/>
    </row>
    <row r="500" spans="2:2" x14ac:dyDescent="0.25">
      <c r="B500" s="6"/>
    </row>
    <row r="501" spans="2:2" x14ac:dyDescent="0.25">
      <c r="B501" s="6"/>
    </row>
    <row r="502" spans="2:2" x14ac:dyDescent="0.25">
      <c r="B502" s="6"/>
    </row>
    <row r="503" spans="2:2" x14ac:dyDescent="0.25">
      <c r="B503" s="6"/>
    </row>
    <row r="504" spans="2:2" x14ac:dyDescent="0.25">
      <c r="B504" s="6"/>
    </row>
    <row r="505" spans="2:2" x14ac:dyDescent="0.25">
      <c r="B505" s="6"/>
    </row>
    <row r="506" spans="2:2" x14ac:dyDescent="0.25">
      <c r="B506" s="6"/>
    </row>
    <row r="507" spans="2:2" x14ac:dyDescent="0.25">
      <c r="B507" s="6"/>
    </row>
    <row r="508" spans="2:2" x14ac:dyDescent="0.25">
      <c r="B508" s="6"/>
    </row>
    <row r="509" spans="2:2" x14ac:dyDescent="0.25">
      <c r="B509" s="6"/>
    </row>
    <row r="510" spans="2:2" x14ac:dyDescent="0.25">
      <c r="B510" s="6"/>
    </row>
    <row r="511" spans="2:2" x14ac:dyDescent="0.25">
      <c r="B511" s="6"/>
    </row>
    <row r="512" spans="2:2" x14ac:dyDescent="0.25">
      <c r="B512" s="6"/>
    </row>
    <row r="513" spans="2:2" x14ac:dyDescent="0.25">
      <c r="B513" s="6"/>
    </row>
    <row r="514" spans="2:2" x14ac:dyDescent="0.25">
      <c r="B514" s="6"/>
    </row>
    <row r="515" spans="2:2" x14ac:dyDescent="0.25">
      <c r="B515" s="6"/>
    </row>
    <row r="516" spans="2:2" x14ac:dyDescent="0.25">
      <c r="B516" s="6"/>
    </row>
    <row r="517" spans="2:2" x14ac:dyDescent="0.25">
      <c r="B517" s="6"/>
    </row>
    <row r="518" spans="2:2" x14ac:dyDescent="0.25">
      <c r="B518" s="6"/>
    </row>
    <row r="519" spans="2:2" x14ac:dyDescent="0.25">
      <c r="B519" s="6"/>
    </row>
    <row r="520" spans="2:2" x14ac:dyDescent="0.25">
      <c r="B520" s="6"/>
    </row>
    <row r="521" spans="2:2" x14ac:dyDescent="0.25">
      <c r="B521" s="6"/>
    </row>
    <row r="522" spans="2:2" x14ac:dyDescent="0.25">
      <c r="B522" s="6"/>
    </row>
    <row r="523" spans="2:2" x14ac:dyDescent="0.25">
      <c r="B523" s="6"/>
    </row>
    <row r="524" spans="2:2" x14ac:dyDescent="0.25">
      <c r="B524" s="6"/>
    </row>
    <row r="525" spans="2:2" x14ac:dyDescent="0.25">
      <c r="B525" s="6"/>
    </row>
    <row r="526" spans="2:2" x14ac:dyDescent="0.25">
      <c r="B526" s="6"/>
    </row>
    <row r="527" spans="2:2" x14ac:dyDescent="0.25">
      <c r="B527" s="6"/>
    </row>
    <row r="528" spans="2:2" x14ac:dyDescent="0.25">
      <c r="B528" s="6"/>
    </row>
    <row r="529" spans="2:2" x14ac:dyDescent="0.25">
      <c r="B529" s="6"/>
    </row>
    <row r="530" spans="2:2" x14ac:dyDescent="0.25">
      <c r="B530" s="6"/>
    </row>
    <row r="531" spans="2:2" x14ac:dyDescent="0.25">
      <c r="B531" s="6"/>
    </row>
    <row r="532" spans="2:2" x14ac:dyDescent="0.25">
      <c r="B532" s="6"/>
    </row>
    <row r="533" spans="2:2" x14ac:dyDescent="0.25">
      <c r="B533" s="6"/>
    </row>
    <row r="534" spans="2:2" x14ac:dyDescent="0.25">
      <c r="B534" s="6"/>
    </row>
    <row r="535" spans="2:2" x14ac:dyDescent="0.25">
      <c r="B535" s="6"/>
    </row>
    <row r="536" spans="2:2" x14ac:dyDescent="0.25">
      <c r="B536" s="6"/>
    </row>
    <row r="537" spans="2:2" x14ac:dyDescent="0.25">
      <c r="B537" s="6"/>
    </row>
    <row r="538" spans="2:2" x14ac:dyDescent="0.25">
      <c r="B538" s="6"/>
    </row>
    <row r="539" spans="2:2" x14ac:dyDescent="0.25">
      <c r="B539" s="6"/>
    </row>
    <row r="540" spans="2:2" x14ac:dyDescent="0.25">
      <c r="B540" s="6"/>
    </row>
    <row r="541" spans="2:2" x14ac:dyDescent="0.25">
      <c r="B541" s="6"/>
    </row>
    <row r="542" spans="2:2" x14ac:dyDescent="0.25">
      <c r="B542" s="6"/>
    </row>
    <row r="543" spans="2:2" x14ac:dyDescent="0.25">
      <c r="B543" s="6"/>
    </row>
    <row r="544" spans="2:2" x14ac:dyDescent="0.25">
      <c r="B544" s="6"/>
    </row>
    <row r="545" spans="2:2" x14ac:dyDescent="0.25">
      <c r="B545" s="6"/>
    </row>
    <row r="546" spans="2:2" x14ac:dyDescent="0.25">
      <c r="B546" s="6"/>
    </row>
    <row r="547" spans="2:2" x14ac:dyDescent="0.25">
      <c r="B547" s="6"/>
    </row>
    <row r="548" spans="2:2" x14ac:dyDescent="0.25">
      <c r="B548" s="6"/>
    </row>
    <row r="549" spans="2:2" x14ac:dyDescent="0.25">
      <c r="B549" s="6"/>
    </row>
    <row r="550" spans="2:2" x14ac:dyDescent="0.25">
      <c r="B550" s="6"/>
    </row>
    <row r="551" spans="2:2" x14ac:dyDescent="0.25">
      <c r="B551" s="6"/>
    </row>
    <row r="552" spans="2:2" x14ac:dyDescent="0.25">
      <c r="B552" s="6"/>
    </row>
    <row r="553" spans="2:2" x14ac:dyDescent="0.25">
      <c r="B553" s="6"/>
    </row>
    <row r="554" spans="2:2" x14ac:dyDescent="0.25">
      <c r="B554" s="6"/>
    </row>
    <row r="555" spans="2:2" x14ac:dyDescent="0.25">
      <c r="B555" s="6"/>
    </row>
    <row r="556" spans="2:2" x14ac:dyDescent="0.25">
      <c r="B556" s="6"/>
    </row>
    <row r="557" spans="2:2" x14ac:dyDescent="0.25">
      <c r="B557" s="6"/>
    </row>
    <row r="558" spans="2:2" x14ac:dyDescent="0.25">
      <c r="B558" s="6"/>
    </row>
    <row r="559" spans="2:2" x14ac:dyDescent="0.25">
      <c r="B559" s="6"/>
    </row>
    <row r="560" spans="2:2" x14ac:dyDescent="0.25">
      <c r="B560" s="6"/>
    </row>
    <row r="561" spans="2:2" x14ac:dyDescent="0.25">
      <c r="B561" s="6"/>
    </row>
    <row r="562" spans="2:2" x14ac:dyDescent="0.25">
      <c r="B562" s="6"/>
    </row>
    <row r="563" spans="2:2" x14ac:dyDescent="0.25">
      <c r="B563" s="6"/>
    </row>
    <row r="564" spans="2:2" x14ac:dyDescent="0.25">
      <c r="B564" s="6"/>
    </row>
    <row r="565" spans="2:2" x14ac:dyDescent="0.25">
      <c r="B565" s="6"/>
    </row>
    <row r="566" spans="2:2" x14ac:dyDescent="0.25">
      <c r="B566" s="6"/>
    </row>
    <row r="567" spans="2:2" x14ac:dyDescent="0.25">
      <c r="B567" s="6"/>
    </row>
    <row r="568" spans="2:2" x14ac:dyDescent="0.25">
      <c r="B568" s="6"/>
    </row>
    <row r="569" spans="2:2" x14ac:dyDescent="0.25">
      <c r="B569" s="6"/>
    </row>
    <row r="570" spans="2:2" x14ac:dyDescent="0.25">
      <c r="B570" s="6"/>
    </row>
    <row r="571" spans="2:2" x14ac:dyDescent="0.25">
      <c r="B571" s="6"/>
    </row>
    <row r="572" spans="2:2" x14ac:dyDescent="0.25">
      <c r="B572" s="6"/>
    </row>
    <row r="573" spans="2:2" x14ac:dyDescent="0.25">
      <c r="B573" s="6"/>
    </row>
    <row r="574" spans="2:2" x14ac:dyDescent="0.25">
      <c r="B574" s="6"/>
    </row>
    <row r="575" spans="2:2" x14ac:dyDescent="0.25">
      <c r="B575" s="6"/>
    </row>
    <row r="576" spans="2:2" x14ac:dyDescent="0.25">
      <c r="B576" s="6"/>
    </row>
    <row r="577" spans="2:2" x14ac:dyDescent="0.25">
      <c r="B577" s="6"/>
    </row>
    <row r="578" spans="2:2" x14ac:dyDescent="0.25">
      <c r="B578" s="6"/>
    </row>
    <row r="579" spans="2:2" x14ac:dyDescent="0.25">
      <c r="B579" s="6"/>
    </row>
    <row r="580" spans="2:2" x14ac:dyDescent="0.25">
      <c r="B580" s="6"/>
    </row>
    <row r="581" spans="2:2" x14ac:dyDescent="0.25">
      <c r="B581" s="6"/>
    </row>
    <row r="582" spans="2:2" x14ac:dyDescent="0.25">
      <c r="B582" s="6"/>
    </row>
    <row r="583" spans="2:2" x14ac:dyDescent="0.25">
      <c r="B583" s="6"/>
    </row>
    <row r="584" spans="2:2" x14ac:dyDescent="0.25">
      <c r="B584" s="6"/>
    </row>
    <row r="585" spans="2:2" x14ac:dyDescent="0.25">
      <c r="B585" s="6"/>
    </row>
    <row r="586" spans="2:2" x14ac:dyDescent="0.25">
      <c r="B586" s="6"/>
    </row>
    <row r="587" spans="2:2" x14ac:dyDescent="0.25">
      <c r="B587" s="6"/>
    </row>
    <row r="588" spans="2:2" x14ac:dyDescent="0.25">
      <c r="B588" s="6"/>
    </row>
    <row r="589" spans="2:2" x14ac:dyDescent="0.25">
      <c r="B589" s="6"/>
    </row>
    <row r="590" spans="2:2" x14ac:dyDescent="0.25">
      <c r="B590" s="6"/>
    </row>
    <row r="591" spans="2:2" x14ac:dyDescent="0.25">
      <c r="B591" s="6"/>
    </row>
    <row r="592" spans="2:2" x14ac:dyDescent="0.25">
      <c r="B592" s="6"/>
    </row>
    <row r="593" spans="2:2" x14ac:dyDescent="0.25">
      <c r="B593" s="6"/>
    </row>
    <row r="594" spans="2:2" x14ac:dyDescent="0.25">
      <c r="B594" s="6"/>
    </row>
    <row r="595" spans="2:2" x14ac:dyDescent="0.25">
      <c r="B595" s="6"/>
    </row>
    <row r="596" spans="2:2" x14ac:dyDescent="0.25">
      <c r="B596" s="6"/>
    </row>
    <row r="597" spans="2:2" x14ac:dyDescent="0.25">
      <c r="B597" s="6"/>
    </row>
    <row r="598" spans="2:2" x14ac:dyDescent="0.25">
      <c r="B598" s="6"/>
    </row>
    <row r="599" spans="2:2" x14ac:dyDescent="0.25">
      <c r="B599" s="6"/>
    </row>
    <row r="600" spans="2:2" x14ac:dyDescent="0.25">
      <c r="B600" s="6"/>
    </row>
    <row r="601" spans="2:2" x14ac:dyDescent="0.25">
      <c r="B601" s="6"/>
    </row>
    <row r="602" spans="2:2" x14ac:dyDescent="0.25">
      <c r="B602" s="6"/>
    </row>
    <row r="603" spans="2:2" x14ac:dyDescent="0.25">
      <c r="B603" s="6"/>
    </row>
    <row r="604" spans="2:2" x14ac:dyDescent="0.25">
      <c r="B604" s="6"/>
    </row>
    <row r="605" spans="2:2" x14ac:dyDescent="0.25">
      <c r="B605" s="6"/>
    </row>
    <row r="606" spans="2:2" x14ac:dyDescent="0.25">
      <c r="B606" s="6"/>
    </row>
    <row r="607" spans="2:2" x14ac:dyDescent="0.25">
      <c r="B607" s="6"/>
    </row>
    <row r="608" spans="2:2" x14ac:dyDescent="0.25">
      <c r="B608" s="6"/>
    </row>
    <row r="609" spans="2:2" x14ac:dyDescent="0.25">
      <c r="B609" s="6"/>
    </row>
    <row r="610" spans="2:2" x14ac:dyDescent="0.25">
      <c r="B610" s="6"/>
    </row>
    <row r="611" spans="2:2" x14ac:dyDescent="0.25">
      <c r="B611" s="6"/>
    </row>
    <row r="612" spans="2:2" x14ac:dyDescent="0.25">
      <c r="B612" s="6"/>
    </row>
    <row r="613" spans="2:2" x14ac:dyDescent="0.25">
      <c r="B613" s="6"/>
    </row>
    <row r="614" spans="2:2" x14ac:dyDescent="0.25">
      <c r="B614" s="6"/>
    </row>
    <row r="615" spans="2:2" x14ac:dyDescent="0.25">
      <c r="B615" s="6"/>
    </row>
    <row r="616" spans="2:2" x14ac:dyDescent="0.25">
      <c r="B616" s="6"/>
    </row>
    <row r="617" spans="2:2" x14ac:dyDescent="0.25">
      <c r="B617" s="6"/>
    </row>
    <row r="618" spans="2:2" x14ac:dyDescent="0.25">
      <c r="B618" s="6"/>
    </row>
    <row r="619" spans="2:2" x14ac:dyDescent="0.25">
      <c r="B619" s="6"/>
    </row>
    <row r="620" spans="2:2" x14ac:dyDescent="0.25">
      <c r="B620" s="6"/>
    </row>
    <row r="621" spans="2:2" x14ac:dyDescent="0.25">
      <c r="B621" s="6"/>
    </row>
    <row r="622" spans="2:2" x14ac:dyDescent="0.25">
      <c r="B622" s="6"/>
    </row>
    <row r="623" spans="2:2" x14ac:dyDescent="0.25">
      <c r="B623" s="6"/>
    </row>
    <row r="624" spans="2:2" x14ac:dyDescent="0.25">
      <c r="B624" s="6"/>
    </row>
    <row r="625" spans="2:2" x14ac:dyDescent="0.25">
      <c r="B625" s="6"/>
    </row>
    <row r="626" spans="2:2" x14ac:dyDescent="0.25">
      <c r="B626" s="6"/>
    </row>
    <row r="627" spans="2:2" x14ac:dyDescent="0.25">
      <c r="B627" s="6"/>
    </row>
    <row r="628" spans="2:2" x14ac:dyDescent="0.25">
      <c r="B628" s="6"/>
    </row>
    <row r="629" spans="2:2" x14ac:dyDescent="0.25">
      <c r="B629" s="6"/>
    </row>
    <row r="630" spans="2:2" x14ac:dyDescent="0.25">
      <c r="B630" s="6"/>
    </row>
    <row r="631" spans="2:2" x14ac:dyDescent="0.25">
      <c r="B631" s="6"/>
    </row>
    <row r="632" spans="2:2" x14ac:dyDescent="0.25">
      <c r="B632" s="6"/>
    </row>
    <row r="633" spans="2:2" x14ac:dyDescent="0.25">
      <c r="B633" s="6"/>
    </row>
    <row r="634" spans="2:2" x14ac:dyDescent="0.25">
      <c r="B634" s="6"/>
    </row>
    <row r="635" spans="2:2" x14ac:dyDescent="0.25">
      <c r="B635" s="6"/>
    </row>
    <row r="636" spans="2:2" x14ac:dyDescent="0.25">
      <c r="B636" s="6"/>
    </row>
    <row r="637" spans="2:2" x14ac:dyDescent="0.25">
      <c r="B637" s="6"/>
    </row>
    <row r="638" spans="2:2" x14ac:dyDescent="0.25">
      <c r="B638" s="6"/>
    </row>
    <row r="639" spans="2:2" x14ac:dyDescent="0.25">
      <c r="B639" s="6"/>
    </row>
    <row r="640" spans="2:2" x14ac:dyDescent="0.25">
      <c r="B640" s="6"/>
    </row>
    <row r="641" spans="2:2" x14ac:dyDescent="0.25">
      <c r="B641" s="6"/>
    </row>
    <row r="642" spans="2:2" x14ac:dyDescent="0.25">
      <c r="B642" s="6"/>
    </row>
    <row r="643" spans="2:2" x14ac:dyDescent="0.25">
      <c r="B643" s="6"/>
    </row>
    <row r="644" spans="2:2" x14ac:dyDescent="0.25">
      <c r="B644" s="6"/>
    </row>
    <row r="645" spans="2:2" x14ac:dyDescent="0.25">
      <c r="B645" s="6"/>
    </row>
    <row r="646" spans="2:2" x14ac:dyDescent="0.25">
      <c r="B646" s="6"/>
    </row>
    <row r="647" spans="2:2" x14ac:dyDescent="0.25">
      <c r="B647" s="6"/>
    </row>
    <row r="648" spans="2:2" x14ac:dyDescent="0.25">
      <c r="B648" s="6"/>
    </row>
    <row r="649" spans="2:2" x14ac:dyDescent="0.25">
      <c r="B649" s="6"/>
    </row>
    <row r="650" spans="2:2" x14ac:dyDescent="0.25">
      <c r="B650" s="6"/>
    </row>
    <row r="651" spans="2:2" x14ac:dyDescent="0.25">
      <c r="B651" s="6"/>
    </row>
    <row r="652" spans="2:2" x14ac:dyDescent="0.25">
      <c r="B652" s="6"/>
    </row>
    <row r="653" spans="2:2" x14ac:dyDescent="0.25">
      <c r="B653" s="6"/>
    </row>
    <row r="654" spans="2:2" x14ac:dyDescent="0.25">
      <c r="B654" s="6"/>
    </row>
    <row r="655" spans="2:2" x14ac:dyDescent="0.25">
      <c r="B655" s="6"/>
    </row>
    <row r="656" spans="2:2" x14ac:dyDescent="0.25">
      <c r="B656" s="6"/>
    </row>
    <row r="657" spans="2:2" x14ac:dyDescent="0.25">
      <c r="B657" s="6"/>
    </row>
    <row r="658" spans="2:2" x14ac:dyDescent="0.25">
      <c r="B658" s="6"/>
    </row>
    <row r="659" spans="2:2" x14ac:dyDescent="0.25">
      <c r="B659" s="6"/>
    </row>
    <row r="660" spans="2:2" x14ac:dyDescent="0.25">
      <c r="B660" s="6"/>
    </row>
    <row r="661" spans="2:2" x14ac:dyDescent="0.25">
      <c r="B661" s="6"/>
    </row>
    <row r="662" spans="2:2" x14ac:dyDescent="0.25">
      <c r="B662" s="6"/>
    </row>
    <row r="663" spans="2:2" x14ac:dyDescent="0.25">
      <c r="B663" s="6"/>
    </row>
    <row r="664" spans="2:2" x14ac:dyDescent="0.25">
      <c r="B664" s="6"/>
    </row>
    <row r="665" spans="2:2" x14ac:dyDescent="0.25">
      <c r="B665" s="6"/>
    </row>
    <row r="666" spans="2:2" x14ac:dyDescent="0.25">
      <c r="B666" s="6"/>
    </row>
    <row r="667" spans="2:2" x14ac:dyDescent="0.25">
      <c r="B667" s="6"/>
    </row>
    <row r="668" spans="2:2" x14ac:dyDescent="0.25">
      <c r="B668" s="6"/>
    </row>
    <row r="669" spans="2:2" x14ac:dyDescent="0.25">
      <c r="B669" s="6"/>
    </row>
    <row r="670" spans="2:2" x14ac:dyDescent="0.25">
      <c r="B670" s="6"/>
    </row>
    <row r="671" spans="2:2" x14ac:dyDescent="0.25">
      <c r="B671" s="6"/>
    </row>
    <row r="672" spans="2:2" x14ac:dyDescent="0.25">
      <c r="B672" s="6"/>
    </row>
    <row r="673" spans="2:2" x14ac:dyDescent="0.25">
      <c r="B673" s="6"/>
    </row>
    <row r="674" spans="2:2" x14ac:dyDescent="0.25">
      <c r="B674" s="6"/>
    </row>
    <row r="675" spans="2:2" x14ac:dyDescent="0.25">
      <c r="B675" s="6"/>
    </row>
    <row r="676" spans="2:2" x14ac:dyDescent="0.25">
      <c r="B676" s="6"/>
    </row>
    <row r="677" spans="2:2" x14ac:dyDescent="0.25">
      <c r="B677" s="6"/>
    </row>
    <row r="678" spans="2:2" x14ac:dyDescent="0.25">
      <c r="B678" s="6"/>
    </row>
    <row r="679" spans="2:2" x14ac:dyDescent="0.25">
      <c r="B679" s="6"/>
    </row>
    <row r="680" spans="2:2" x14ac:dyDescent="0.25">
      <c r="B680" s="6"/>
    </row>
    <row r="681" spans="2:2" x14ac:dyDescent="0.25">
      <c r="B681" s="6"/>
    </row>
    <row r="682" spans="2:2" x14ac:dyDescent="0.25">
      <c r="B682" s="6"/>
    </row>
    <row r="683" spans="2:2" x14ac:dyDescent="0.25">
      <c r="B683" s="6"/>
    </row>
    <row r="684" spans="2:2" x14ac:dyDescent="0.25">
      <c r="B684" s="6"/>
    </row>
    <row r="685" spans="2:2" x14ac:dyDescent="0.25">
      <c r="B685" s="6"/>
    </row>
    <row r="686" spans="2:2" x14ac:dyDescent="0.25">
      <c r="B686" s="6"/>
    </row>
    <row r="687" spans="2:2" x14ac:dyDescent="0.25">
      <c r="B687" s="6"/>
    </row>
    <row r="688" spans="2:2" x14ac:dyDescent="0.25">
      <c r="B688" s="6"/>
    </row>
    <row r="689" spans="2:2" x14ac:dyDescent="0.25">
      <c r="B689" s="6"/>
    </row>
    <row r="690" spans="2:2" x14ac:dyDescent="0.25">
      <c r="B690" s="6"/>
    </row>
    <row r="691" spans="2:2" x14ac:dyDescent="0.25">
      <c r="B691" s="6"/>
    </row>
    <row r="692" spans="2:2" x14ac:dyDescent="0.25">
      <c r="B692" s="6"/>
    </row>
    <row r="693" spans="2:2" x14ac:dyDescent="0.25">
      <c r="B693" s="6"/>
    </row>
    <row r="694" spans="2:2" x14ac:dyDescent="0.25">
      <c r="B694" s="6"/>
    </row>
    <row r="695" spans="2:2" x14ac:dyDescent="0.25">
      <c r="B695" s="6"/>
    </row>
    <row r="696" spans="2:2" x14ac:dyDescent="0.25">
      <c r="B696" s="6"/>
    </row>
    <row r="697" spans="2:2" x14ac:dyDescent="0.25">
      <c r="B697" s="6"/>
    </row>
    <row r="698" spans="2:2" x14ac:dyDescent="0.25">
      <c r="B698" s="6"/>
    </row>
    <row r="699" spans="2:2" x14ac:dyDescent="0.25">
      <c r="B699" s="6"/>
    </row>
    <row r="700" spans="2:2" x14ac:dyDescent="0.25">
      <c r="B700" s="6"/>
    </row>
    <row r="701" spans="2:2" x14ac:dyDescent="0.25">
      <c r="B701" s="6"/>
    </row>
    <row r="702" spans="2:2" x14ac:dyDescent="0.25">
      <c r="B702" s="6"/>
    </row>
    <row r="703" spans="2:2" x14ac:dyDescent="0.25">
      <c r="B703" s="6"/>
    </row>
    <row r="704" spans="2:2" x14ac:dyDescent="0.25">
      <c r="B704" s="6"/>
    </row>
    <row r="705" spans="2:2" x14ac:dyDescent="0.25">
      <c r="B705" s="6"/>
    </row>
    <row r="706" spans="2:2" x14ac:dyDescent="0.25">
      <c r="B706" s="6"/>
    </row>
    <row r="707" spans="2:2" x14ac:dyDescent="0.25">
      <c r="B707" s="6"/>
    </row>
    <row r="708" spans="2:2" x14ac:dyDescent="0.25">
      <c r="B708" s="6"/>
    </row>
    <row r="709" spans="2:2" x14ac:dyDescent="0.25">
      <c r="B709" s="6"/>
    </row>
    <row r="710" spans="2:2" x14ac:dyDescent="0.25">
      <c r="B710" s="6"/>
    </row>
    <row r="711" spans="2:2" x14ac:dyDescent="0.25">
      <c r="B711" s="6"/>
    </row>
    <row r="712" spans="2:2" x14ac:dyDescent="0.25">
      <c r="B712" s="6"/>
    </row>
    <row r="713" spans="2:2" x14ac:dyDescent="0.25">
      <c r="B713" s="6"/>
    </row>
    <row r="714" spans="2:2" x14ac:dyDescent="0.25">
      <c r="B714" s="6"/>
    </row>
    <row r="715" spans="2:2" x14ac:dyDescent="0.25">
      <c r="B715" s="6"/>
    </row>
    <row r="716" spans="2:2" x14ac:dyDescent="0.25">
      <c r="B716" s="6"/>
    </row>
    <row r="717" spans="2:2" x14ac:dyDescent="0.25">
      <c r="B717" s="6"/>
    </row>
    <row r="718" spans="2:2" x14ac:dyDescent="0.25">
      <c r="B718" s="6"/>
    </row>
    <row r="719" spans="2:2" x14ac:dyDescent="0.25">
      <c r="B719" s="6"/>
    </row>
    <row r="720" spans="2:2" x14ac:dyDescent="0.25">
      <c r="B720" s="6"/>
    </row>
    <row r="721" spans="2:2" x14ac:dyDescent="0.25">
      <c r="B721" s="6"/>
    </row>
    <row r="722" spans="2:2" x14ac:dyDescent="0.25">
      <c r="B722" s="6"/>
    </row>
    <row r="723" spans="2:2" x14ac:dyDescent="0.25">
      <c r="B723" s="6"/>
    </row>
    <row r="724" spans="2:2" x14ac:dyDescent="0.25">
      <c r="B724" s="6"/>
    </row>
    <row r="725" spans="2:2" x14ac:dyDescent="0.25">
      <c r="B725" s="6"/>
    </row>
    <row r="726" spans="2:2" x14ac:dyDescent="0.25">
      <c r="B726" s="6"/>
    </row>
    <row r="727" spans="2:2" x14ac:dyDescent="0.25">
      <c r="B727" s="6"/>
    </row>
    <row r="728" spans="2:2" x14ac:dyDescent="0.25">
      <c r="B728" s="6"/>
    </row>
    <row r="729" spans="2:2" x14ac:dyDescent="0.25">
      <c r="B729" s="6"/>
    </row>
    <row r="730" spans="2:2" x14ac:dyDescent="0.25">
      <c r="B730" s="6"/>
    </row>
    <row r="731" spans="2:2" x14ac:dyDescent="0.25">
      <c r="B731" s="6"/>
    </row>
    <row r="732" spans="2:2" x14ac:dyDescent="0.25">
      <c r="B732" s="6"/>
    </row>
    <row r="733" spans="2:2" x14ac:dyDescent="0.25">
      <c r="B733" s="6"/>
    </row>
    <row r="734" spans="2:2" x14ac:dyDescent="0.25">
      <c r="B734" s="6"/>
    </row>
    <row r="735" spans="2:2" x14ac:dyDescent="0.25">
      <c r="B735" s="6"/>
    </row>
    <row r="736" spans="2:2" x14ac:dyDescent="0.25">
      <c r="B736" s="6"/>
    </row>
    <row r="737" spans="2:2" x14ac:dyDescent="0.25">
      <c r="B737" s="6"/>
    </row>
    <row r="738" spans="2:2" x14ac:dyDescent="0.25">
      <c r="B738" s="6"/>
    </row>
    <row r="739" spans="2:2" x14ac:dyDescent="0.25">
      <c r="B739" s="6"/>
    </row>
    <row r="740" spans="2:2" x14ac:dyDescent="0.25">
      <c r="B740" s="6"/>
    </row>
    <row r="741" spans="2:2" x14ac:dyDescent="0.25">
      <c r="B741" s="6"/>
    </row>
    <row r="742" spans="2:2" x14ac:dyDescent="0.25">
      <c r="B742" s="6"/>
    </row>
    <row r="743" spans="2:2" x14ac:dyDescent="0.25">
      <c r="B743" s="6"/>
    </row>
    <row r="744" spans="2:2" x14ac:dyDescent="0.25">
      <c r="B744" s="6"/>
    </row>
    <row r="745" spans="2:2" x14ac:dyDescent="0.25">
      <c r="B745" s="6"/>
    </row>
    <row r="746" spans="2:2" x14ac:dyDescent="0.25">
      <c r="B746" s="6"/>
    </row>
    <row r="747" spans="2:2" x14ac:dyDescent="0.25">
      <c r="B747" s="6"/>
    </row>
    <row r="748" spans="2:2" x14ac:dyDescent="0.25">
      <c r="B748" s="6"/>
    </row>
    <row r="749" spans="2:2" x14ac:dyDescent="0.25">
      <c r="B749" s="6"/>
    </row>
    <row r="750" spans="2:2" x14ac:dyDescent="0.25">
      <c r="B750" s="6"/>
    </row>
    <row r="751" spans="2:2" x14ac:dyDescent="0.25">
      <c r="B751" s="6"/>
    </row>
    <row r="752" spans="2:2" x14ac:dyDescent="0.25">
      <c r="B752" s="6"/>
    </row>
    <row r="753" spans="2:2" x14ac:dyDescent="0.25">
      <c r="B753" s="6"/>
    </row>
    <row r="754" spans="2:2" x14ac:dyDescent="0.25">
      <c r="B754" s="6"/>
    </row>
    <row r="755" spans="2:2" x14ac:dyDescent="0.25">
      <c r="B755" s="6"/>
    </row>
    <row r="756" spans="2:2" x14ac:dyDescent="0.25">
      <c r="B756" s="6"/>
    </row>
    <row r="757" spans="2:2" x14ac:dyDescent="0.25">
      <c r="B757" s="6"/>
    </row>
    <row r="758" spans="2:2" x14ac:dyDescent="0.25">
      <c r="B758" s="6"/>
    </row>
    <row r="759" spans="2:2" x14ac:dyDescent="0.25">
      <c r="B759" s="6"/>
    </row>
    <row r="760" spans="2:2" x14ac:dyDescent="0.25">
      <c r="B760" s="6"/>
    </row>
    <row r="761" spans="2:2" x14ac:dyDescent="0.25">
      <c r="B761" s="6"/>
    </row>
    <row r="762" spans="2:2" x14ac:dyDescent="0.25">
      <c r="B762" s="6"/>
    </row>
    <row r="763" spans="2:2" x14ac:dyDescent="0.25">
      <c r="B763" s="6"/>
    </row>
    <row r="764" spans="2:2" x14ac:dyDescent="0.25">
      <c r="B764" s="6"/>
    </row>
    <row r="765" spans="2:2" x14ac:dyDescent="0.25">
      <c r="B765" s="6"/>
    </row>
    <row r="766" spans="2:2" x14ac:dyDescent="0.25">
      <c r="B766" s="6"/>
    </row>
    <row r="767" spans="2:2" x14ac:dyDescent="0.25">
      <c r="B767" s="6"/>
    </row>
    <row r="768" spans="2:2" x14ac:dyDescent="0.25">
      <c r="B768" s="6"/>
    </row>
    <row r="769" spans="2:2" x14ac:dyDescent="0.25">
      <c r="B769" s="6"/>
    </row>
    <row r="770" spans="2:2" x14ac:dyDescent="0.25">
      <c r="B770" s="6"/>
    </row>
    <row r="771" spans="2:2" x14ac:dyDescent="0.25">
      <c r="B771" s="6"/>
    </row>
    <row r="772" spans="2:2" x14ac:dyDescent="0.25">
      <c r="B772" s="6"/>
    </row>
    <row r="773" spans="2:2" x14ac:dyDescent="0.25">
      <c r="B773" s="6"/>
    </row>
    <row r="774" spans="2:2" x14ac:dyDescent="0.25">
      <c r="B774" s="6"/>
    </row>
    <row r="775" spans="2:2" x14ac:dyDescent="0.25">
      <c r="B775" s="6"/>
    </row>
    <row r="776" spans="2:2" x14ac:dyDescent="0.25">
      <c r="B776" s="6"/>
    </row>
    <row r="777" spans="2:2" x14ac:dyDescent="0.25">
      <c r="B777" s="6"/>
    </row>
    <row r="778" spans="2:2" x14ac:dyDescent="0.25">
      <c r="B778" s="6"/>
    </row>
    <row r="779" spans="2:2" x14ac:dyDescent="0.25">
      <c r="B779" s="6"/>
    </row>
    <row r="780" spans="2:2" x14ac:dyDescent="0.25">
      <c r="B780" s="6"/>
    </row>
    <row r="781" spans="2:2" x14ac:dyDescent="0.25">
      <c r="B781" s="6"/>
    </row>
    <row r="782" spans="2:2" x14ac:dyDescent="0.25">
      <c r="B782" s="6"/>
    </row>
    <row r="783" spans="2:2" x14ac:dyDescent="0.25">
      <c r="B783" s="6"/>
    </row>
    <row r="784" spans="2:2" x14ac:dyDescent="0.25">
      <c r="B784" s="6"/>
    </row>
    <row r="785" spans="2:2" x14ac:dyDescent="0.25">
      <c r="B785" s="6"/>
    </row>
    <row r="786" spans="2:2" x14ac:dyDescent="0.25">
      <c r="B786" s="6"/>
    </row>
    <row r="787" spans="2:2" x14ac:dyDescent="0.25">
      <c r="B787" s="6"/>
    </row>
    <row r="788" spans="2:2" x14ac:dyDescent="0.25">
      <c r="B788" s="6"/>
    </row>
    <row r="789" spans="2:2" x14ac:dyDescent="0.25">
      <c r="B789" s="6"/>
    </row>
    <row r="790" spans="2:2" x14ac:dyDescent="0.25">
      <c r="B790" s="6"/>
    </row>
    <row r="791" spans="2:2" x14ac:dyDescent="0.25">
      <c r="B791" s="6"/>
    </row>
    <row r="792" spans="2:2" x14ac:dyDescent="0.25">
      <c r="B792" s="6"/>
    </row>
    <row r="793" spans="2:2" x14ac:dyDescent="0.25">
      <c r="B793" s="6"/>
    </row>
    <row r="794" spans="2:2" x14ac:dyDescent="0.25">
      <c r="B794" s="6"/>
    </row>
    <row r="795" spans="2:2" x14ac:dyDescent="0.25">
      <c r="B795" s="6"/>
    </row>
    <row r="796" spans="2:2" x14ac:dyDescent="0.25">
      <c r="B796" s="6"/>
    </row>
    <row r="797" spans="2:2" x14ac:dyDescent="0.25">
      <c r="B797" s="6"/>
    </row>
    <row r="798" spans="2:2" x14ac:dyDescent="0.25">
      <c r="B798" s="6"/>
    </row>
    <row r="799" spans="2:2" x14ac:dyDescent="0.25">
      <c r="B799" s="6"/>
    </row>
    <row r="800" spans="2:2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  <row r="883" spans="2:2" x14ac:dyDescent="0.25">
      <c r="B883" s="6"/>
    </row>
    <row r="884" spans="2:2" x14ac:dyDescent="0.25">
      <c r="B884" s="6"/>
    </row>
    <row r="885" spans="2:2" x14ac:dyDescent="0.25">
      <c r="B885" s="6"/>
    </row>
    <row r="886" spans="2:2" x14ac:dyDescent="0.25">
      <c r="B886" s="6"/>
    </row>
    <row r="887" spans="2:2" x14ac:dyDescent="0.25">
      <c r="B887" s="6"/>
    </row>
    <row r="888" spans="2:2" x14ac:dyDescent="0.25">
      <c r="B888" s="6"/>
    </row>
    <row r="889" spans="2:2" x14ac:dyDescent="0.25">
      <c r="B889" s="6"/>
    </row>
    <row r="890" spans="2:2" x14ac:dyDescent="0.25">
      <c r="B890" s="6"/>
    </row>
    <row r="891" spans="2:2" x14ac:dyDescent="0.25">
      <c r="B891" s="6"/>
    </row>
    <row r="892" spans="2:2" x14ac:dyDescent="0.25">
      <c r="B892" s="6"/>
    </row>
    <row r="893" spans="2:2" x14ac:dyDescent="0.25">
      <c r="B893" s="6"/>
    </row>
    <row r="894" spans="2:2" x14ac:dyDescent="0.25">
      <c r="B894" s="6"/>
    </row>
    <row r="895" spans="2:2" x14ac:dyDescent="0.25">
      <c r="B895" s="6"/>
    </row>
    <row r="896" spans="2:2" x14ac:dyDescent="0.25">
      <c r="B896" s="6"/>
    </row>
    <row r="897" spans="2:2" x14ac:dyDescent="0.25">
      <c r="B897" s="6"/>
    </row>
    <row r="898" spans="2:2" x14ac:dyDescent="0.25">
      <c r="B898" s="6"/>
    </row>
    <row r="899" spans="2:2" x14ac:dyDescent="0.25">
      <c r="B899" s="6"/>
    </row>
    <row r="900" spans="2:2" x14ac:dyDescent="0.25">
      <c r="B900" s="6"/>
    </row>
    <row r="901" spans="2:2" x14ac:dyDescent="0.25">
      <c r="B901" s="6"/>
    </row>
    <row r="902" spans="2:2" x14ac:dyDescent="0.25">
      <c r="B902" s="6"/>
    </row>
    <row r="903" spans="2:2" x14ac:dyDescent="0.25">
      <c r="B903" s="6"/>
    </row>
    <row r="904" spans="2:2" x14ac:dyDescent="0.25">
      <c r="B904" s="6"/>
    </row>
    <row r="905" spans="2:2" x14ac:dyDescent="0.25">
      <c r="B905" s="6"/>
    </row>
    <row r="906" spans="2:2" x14ac:dyDescent="0.25">
      <c r="B906" s="6"/>
    </row>
    <row r="907" spans="2:2" x14ac:dyDescent="0.25">
      <c r="B907" s="6"/>
    </row>
    <row r="908" spans="2:2" x14ac:dyDescent="0.25">
      <c r="B908" s="6"/>
    </row>
    <row r="909" spans="2:2" x14ac:dyDescent="0.25">
      <c r="B909" s="6"/>
    </row>
    <row r="910" spans="2:2" x14ac:dyDescent="0.25">
      <c r="B910" s="6"/>
    </row>
    <row r="911" spans="2:2" x14ac:dyDescent="0.25">
      <c r="B911" s="6"/>
    </row>
    <row r="912" spans="2:2" x14ac:dyDescent="0.25">
      <c r="B912" s="6"/>
    </row>
    <row r="913" spans="2:2" x14ac:dyDescent="0.25">
      <c r="B913" s="6"/>
    </row>
    <row r="914" spans="2:2" x14ac:dyDescent="0.25">
      <c r="B914" s="6"/>
    </row>
    <row r="915" spans="2:2" x14ac:dyDescent="0.25">
      <c r="B915" s="6"/>
    </row>
    <row r="916" spans="2:2" x14ac:dyDescent="0.25">
      <c r="B916" s="6"/>
    </row>
    <row r="917" spans="2:2" x14ac:dyDescent="0.25">
      <c r="B917" s="6"/>
    </row>
    <row r="918" spans="2:2" x14ac:dyDescent="0.25">
      <c r="B918" s="6"/>
    </row>
    <row r="919" spans="2:2" x14ac:dyDescent="0.25">
      <c r="B919" s="6"/>
    </row>
    <row r="920" spans="2:2" x14ac:dyDescent="0.25">
      <c r="B920" s="6"/>
    </row>
    <row r="921" spans="2:2" x14ac:dyDescent="0.25">
      <c r="B921" s="6"/>
    </row>
    <row r="922" spans="2:2" x14ac:dyDescent="0.25">
      <c r="B922" s="6"/>
    </row>
    <row r="923" spans="2:2" x14ac:dyDescent="0.25">
      <c r="B923" s="6"/>
    </row>
    <row r="924" spans="2:2" x14ac:dyDescent="0.25">
      <c r="B924" s="6"/>
    </row>
    <row r="925" spans="2:2" x14ac:dyDescent="0.25">
      <c r="B925" s="6"/>
    </row>
    <row r="926" spans="2:2" x14ac:dyDescent="0.25">
      <c r="B926" s="6"/>
    </row>
    <row r="927" spans="2:2" x14ac:dyDescent="0.25">
      <c r="B927" s="6"/>
    </row>
    <row r="928" spans="2:2" x14ac:dyDescent="0.25">
      <c r="B928" s="6"/>
    </row>
    <row r="929" spans="2:2" x14ac:dyDescent="0.25">
      <c r="B929" s="6"/>
    </row>
    <row r="930" spans="2:2" x14ac:dyDescent="0.25">
      <c r="B930" s="6"/>
    </row>
    <row r="931" spans="2:2" x14ac:dyDescent="0.25">
      <c r="B931" s="6"/>
    </row>
    <row r="932" spans="2:2" x14ac:dyDescent="0.25">
      <c r="B932" s="6"/>
    </row>
    <row r="933" spans="2:2" x14ac:dyDescent="0.25">
      <c r="B933" s="6"/>
    </row>
    <row r="934" spans="2:2" x14ac:dyDescent="0.25">
      <c r="B934" s="6"/>
    </row>
    <row r="935" spans="2:2" x14ac:dyDescent="0.25">
      <c r="B935" s="6"/>
    </row>
    <row r="936" spans="2:2" x14ac:dyDescent="0.25">
      <c r="B936" s="6"/>
    </row>
    <row r="937" spans="2:2" x14ac:dyDescent="0.25">
      <c r="B937" s="6"/>
    </row>
    <row r="938" spans="2:2" x14ac:dyDescent="0.25">
      <c r="B938" s="6"/>
    </row>
    <row r="939" spans="2:2" x14ac:dyDescent="0.25">
      <c r="B939" s="6"/>
    </row>
    <row r="940" spans="2:2" x14ac:dyDescent="0.25">
      <c r="B940" s="6"/>
    </row>
    <row r="941" spans="2:2" x14ac:dyDescent="0.25">
      <c r="B941" s="6"/>
    </row>
    <row r="942" spans="2:2" x14ac:dyDescent="0.25">
      <c r="B942" s="6"/>
    </row>
    <row r="943" spans="2:2" x14ac:dyDescent="0.25">
      <c r="B943" s="6"/>
    </row>
    <row r="944" spans="2:2" x14ac:dyDescent="0.25">
      <c r="B944" s="6"/>
    </row>
    <row r="945" spans="2:2" x14ac:dyDescent="0.25">
      <c r="B945" s="6"/>
    </row>
    <row r="946" spans="2:2" x14ac:dyDescent="0.25">
      <c r="B946" s="6"/>
    </row>
    <row r="947" spans="2:2" x14ac:dyDescent="0.25">
      <c r="B947" s="6"/>
    </row>
    <row r="948" spans="2:2" x14ac:dyDescent="0.25">
      <c r="B948" s="6"/>
    </row>
    <row r="949" spans="2:2" x14ac:dyDescent="0.25">
      <c r="B949" s="6"/>
    </row>
    <row r="950" spans="2:2" x14ac:dyDescent="0.25">
      <c r="B950" s="6"/>
    </row>
    <row r="951" spans="2:2" x14ac:dyDescent="0.25">
      <c r="B951" s="6"/>
    </row>
    <row r="952" spans="2:2" x14ac:dyDescent="0.25">
      <c r="B952" s="6"/>
    </row>
    <row r="953" spans="2:2" x14ac:dyDescent="0.25">
      <c r="B953" s="6"/>
    </row>
    <row r="954" spans="2:2" x14ac:dyDescent="0.25">
      <c r="B954" s="6"/>
    </row>
    <row r="955" spans="2:2" x14ac:dyDescent="0.25">
      <c r="B955" s="6"/>
    </row>
    <row r="956" spans="2:2" x14ac:dyDescent="0.25">
      <c r="B956" s="6"/>
    </row>
    <row r="957" spans="2:2" x14ac:dyDescent="0.25">
      <c r="B957" s="6"/>
    </row>
    <row r="958" spans="2:2" x14ac:dyDescent="0.25">
      <c r="B958" s="6"/>
    </row>
    <row r="959" spans="2:2" x14ac:dyDescent="0.25">
      <c r="B959" s="6"/>
    </row>
    <row r="960" spans="2:2" x14ac:dyDescent="0.25">
      <c r="B960" s="6"/>
    </row>
    <row r="961" spans="2:2" x14ac:dyDescent="0.25">
      <c r="B961" s="6"/>
    </row>
    <row r="962" spans="2:2" x14ac:dyDescent="0.25">
      <c r="B962" s="6"/>
    </row>
    <row r="963" spans="2:2" x14ac:dyDescent="0.25">
      <c r="B963" s="6"/>
    </row>
    <row r="964" spans="2:2" x14ac:dyDescent="0.25">
      <c r="B964" s="6"/>
    </row>
    <row r="965" spans="2:2" x14ac:dyDescent="0.25">
      <c r="B965" s="6"/>
    </row>
    <row r="966" spans="2:2" x14ac:dyDescent="0.25">
      <c r="B966" s="6"/>
    </row>
    <row r="967" spans="2:2" x14ac:dyDescent="0.25">
      <c r="B967" s="6"/>
    </row>
    <row r="968" spans="2:2" x14ac:dyDescent="0.25">
      <c r="B968" s="6"/>
    </row>
    <row r="969" spans="2:2" x14ac:dyDescent="0.25">
      <c r="B969" s="6"/>
    </row>
    <row r="970" spans="2:2" x14ac:dyDescent="0.25">
      <c r="B970" s="6"/>
    </row>
    <row r="971" spans="2:2" x14ac:dyDescent="0.25">
      <c r="B971" s="6"/>
    </row>
    <row r="972" spans="2:2" x14ac:dyDescent="0.25">
      <c r="B972" s="6"/>
    </row>
    <row r="973" spans="2:2" x14ac:dyDescent="0.25">
      <c r="B973" s="6"/>
    </row>
    <row r="974" spans="2:2" x14ac:dyDescent="0.25">
      <c r="B974" s="6"/>
    </row>
    <row r="975" spans="2:2" x14ac:dyDescent="0.25">
      <c r="B975" s="6"/>
    </row>
    <row r="976" spans="2:2" x14ac:dyDescent="0.25">
      <c r="B976" s="6"/>
    </row>
    <row r="977" spans="2:2" x14ac:dyDescent="0.25">
      <c r="B977" s="6"/>
    </row>
    <row r="978" spans="2:2" x14ac:dyDescent="0.25">
      <c r="B978" s="6"/>
    </row>
    <row r="979" spans="2:2" x14ac:dyDescent="0.25">
      <c r="B979" s="6"/>
    </row>
    <row r="980" spans="2:2" x14ac:dyDescent="0.25">
      <c r="B980" s="6"/>
    </row>
    <row r="981" spans="2:2" x14ac:dyDescent="0.25">
      <c r="B981" s="6"/>
    </row>
    <row r="982" spans="2:2" x14ac:dyDescent="0.25">
      <c r="B982" s="6"/>
    </row>
    <row r="983" spans="2:2" x14ac:dyDescent="0.25">
      <c r="B983" s="6"/>
    </row>
    <row r="984" spans="2:2" x14ac:dyDescent="0.25">
      <c r="B984" s="6"/>
    </row>
    <row r="985" spans="2:2" x14ac:dyDescent="0.25">
      <c r="B985" s="6"/>
    </row>
    <row r="986" spans="2:2" x14ac:dyDescent="0.25">
      <c r="B986" s="6"/>
    </row>
    <row r="987" spans="2:2" x14ac:dyDescent="0.25">
      <c r="B987" s="6"/>
    </row>
    <row r="988" spans="2:2" x14ac:dyDescent="0.25">
      <c r="B988" s="6"/>
    </row>
    <row r="989" spans="2:2" x14ac:dyDescent="0.25">
      <c r="B989" s="6"/>
    </row>
    <row r="990" spans="2:2" x14ac:dyDescent="0.25">
      <c r="B990" s="6"/>
    </row>
    <row r="991" spans="2:2" x14ac:dyDescent="0.25">
      <c r="B991" s="6"/>
    </row>
    <row r="992" spans="2:2" x14ac:dyDescent="0.25">
      <c r="B992" s="6"/>
    </row>
    <row r="993" spans="2:2" x14ac:dyDescent="0.25">
      <c r="B993" s="6"/>
    </row>
    <row r="994" spans="2:2" x14ac:dyDescent="0.25">
      <c r="B994" s="6"/>
    </row>
    <row r="995" spans="2:2" x14ac:dyDescent="0.25">
      <c r="B995" s="6"/>
    </row>
    <row r="996" spans="2:2" x14ac:dyDescent="0.25">
      <c r="B996" s="6"/>
    </row>
    <row r="997" spans="2:2" x14ac:dyDescent="0.25">
      <c r="B997" s="6"/>
    </row>
    <row r="998" spans="2:2" x14ac:dyDescent="0.25">
      <c r="B998" s="6"/>
    </row>
    <row r="999" spans="2:2" x14ac:dyDescent="0.25">
      <c r="B999" s="6"/>
    </row>
    <row r="1000" spans="2:2" x14ac:dyDescent="0.25">
      <c r="B1000" s="6"/>
    </row>
    <row r="1001" spans="2:2" x14ac:dyDescent="0.25">
      <c r="B1001" s="6"/>
    </row>
    <row r="1002" spans="2:2" x14ac:dyDescent="0.25">
      <c r="B1002" s="6"/>
    </row>
    <row r="1003" spans="2:2" x14ac:dyDescent="0.25">
      <c r="B1003" s="6"/>
    </row>
    <row r="1004" spans="2:2" x14ac:dyDescent="0.25">
      <c r="B1004" s="6"/>
    </row>
    <row r="1005" spans="2:2" x14ac:dyDescent="0.25">
      <c r="B1005" s="6"/>
    </row>
    <row r="1006" spans="2:2" x14ac:dyDescent="0.25">
      <c r="B1006" s="6"/>
    </row>
    <row r="1007" spans="2:2" x14ac:dyDescent="0.25">
      <c r="B1007" s="6"/>
    </row>
    <row r="1008" spans="2:2" x14ac:dyDescent="0.25">
      <c r="B1008" s="6"/>
    </row>
    <row r="1009" spans="2:2" x14ac:dyDescent="0.25">
      <c r="B1009" s="6"/>
    </row>
    <row r="1010" spans="2:2" x14ac:dyDescent="0.25">
      <c r="B1010" s="6"/>
    </row>
    <row r="1011" spans="2:2" x14ac:dyDescent="0.25">
      <c r="B1011" s="6"/>
    </row>
    <row r="1012" spans="2:2" x14ac:dyDescent="0.25">
      <c r="B1012" s="6"/>
    </row>
    <row r="1013" spans="2:2" x14ac:dyDescent="0.25">
      <c r="B1013" s="6"/>
    </row>
    <row r="1014" spans="2:2" x14ac:dyDescent="0.25">
      <c r="B1014" s="6"/>
    </row>
    <row r="1015" spans="2:2" x14ac:dyDescent="0.25">
      <c r="B1015" s="6"/>
    </row>
    <row r="1016" spans="2:2" x14ac:dyDescent="0.25">
      <c r="B1016" s="6"/>
    </row>
    <row r="1017" spans="2:2" x14ac:dyDescent="0.25">
      <c r="B1017" s="6"/>
    </row>
    <row r="1018" spans="2:2" x14ac:dyDescent="0.25">
      <c r="B1018" s="6"/>
    </row>
    <row r="1019" spans="2:2" x14ac:dyDescent="0.25">
      <c r="B1019" s="6"/>
    </row>
    <row r="1020" spans="2:2" x14ac:dyDescent="0.25">
      <c r="B1020" s="6"/>
    </row>
    <row r="1021" spans="2:2" x14ac:dyDescent="0.25">
      <c r="B1021" s="6"/>
    </row>
    <row r="1022" spans="2:2" x14ac:dyDescent="0.25">
      <c r="B1022" s="6"/>
    </row>
    <row r="1023" spans="2:2" x14ac:dyDescent="0.25">
      <c r="B1023" s="6"/>
    </row>
    <row r="1024" spans="2:2" x14ac:dyDescent="0.25">
      <c r="B1024" s="6"/>
    </row>
    <row r="1025" spans="2:2" x14ac:dyDescent="0.25">
      <c r="B1025" s="6"/>
    </row>
    <row r="1026" spans="2:2" x14ac:dyDescent="0.25">
      <c r="B1026" s="6"/>
    </row>
    <row r="1027" spans="2:2" x14ac:dyDescent="0.25">
      <c r="B1027" s="6"/>
    </row>
    <row r="1028" spans="2:2" x14ac:dyDescent="0.25">
      <c r="B1028" s="6"/>
    </row>
    <row r="1029" spans="2:2" x14ac:dyDescent="0.25">
      <c r="B1029" s="6"/>
    </row>
    <row r="1030" spans="2:2" x14ac:dyDescent="0.25">
      <c r="B1030" s="6"/>
    </row>
    <row r="1031" spans="2:2" x14ac:dyDescent="0.25">
      <c r="B1031" s="6"/>
    </row>
    <row r="1032" spans="2:2" x14ac:dyDescent="0.25">
      <c r="B1032" s="6"/>
    </row>
    <row r="1033" spans="2:2" x14ac:dyDescent="0.25">
      <c r="B1033" s="6"/>
    </row>
    <row r="1034" spans="2:2" x14ac:dyDescent="0.25">
      <c r="B1034" s="6"/>
    </row>
    <row r="1035" spans="2:2" x14ac:dyDescent="0.25">
      <c r="B1035" s="6"/>
    </row>
    <row r="1036" spans="2:2" x14ac:dyDescent="0.25">
      <c r="B1036" s="6"/>
    </row>
    <row r="1037" spans="2:2" x14ac:dyDescent="0.25">
      <c r="B1037" s="6"/>
    </row>
    <row r="1038" spans="2:2" x14ac:dyDescent="0.25">
      <c r="B1038" s="6"/>
    </row>
    <row r="1039" spans="2:2" x14ac:dyDescent="0.25">
      <c r="B1039" s="6"/>
    </row>
    <row r="1040" spans="2:2" x14ac:dyDescent="0.25">
      <c r="B1040" s="6"/>
    </row>
    <row r="1041" spans="2:2" x14ac:dyDescent="0.25">
      <c r="B1041" s="6"/>
    </row>
    <row r="1042" spans="2:2" x14ac:dyDescent="0.25">
      <c r="B1042" s="6"/>
    </row>
    <row r="1043" spans="2:2" x14ac:dyDescent="0.25">
      <c r="B1043" s="6"/>
    </row>
    <row r="1044" spans="2:2" x14ac:dyDescent="0.25">
      <c r="B1044" s="6"/>
    </row>
    <row r="1045" spans="2:2" x14ac:dyDescent="0.25">
      <c r="B1045" s="6"/>
    </row>
    <row r="1046" spans="2:2" x14ac:dyDescent="0.25">
      <c r="B1046" s="6"/>
    </row>
    <row r="1047" spans="2:2" x14ac:dyDescent="0.25">
      <c r="B1047" s="6"/>
    </row>
    <row r="1048" spans="2:2" x14ac:dyDescent="0.25">
      <c r="B1048" s="6"/>
    </row>
    <row r="1049" spans="2:2" x14ac:dyDescent="0.25">
      <c r="B1049" s="6"/>
    </row>
    <row r="1050" spans="2:2" x14ac:dyDescent="0.25">
      <c r="B1050" s="6"/>
    </row>
    <row r="1051" spans="2:2" x14ac:dyDescent="0.25">
      <c r="B1051" s="6"/>
    </row>
    <row r="1052" spans="2:2" x14ac:dyDescent="0.25">
      <c r="B1052" s="6"/>
    </row>
    <row r="1053" spans="2:2" x14ac:dyDescent="0.25">
      <c r="B1053" s="6"/>
    </row>
    <row r="1054" spans="2:2" x14ac:dyDescent="0.25">
      <c r="B1054" s="6"/>
    </row>
    <row r="1055" spans="2:2" x14ac:dyDescent="0.25">
      <c r="B1055" s="6"/>
    </row>
    <row r="1056" spans="2:2" x14ac:dyDescent="0.25">
      <c r="B1056" s="6"/>
    </row>
    <row r="1057" spans="2:2" x14ac:dyDescent="0.25">
      <c r="B1057" s="6"/>
    </row>
    <row r="1058" spans="2:2" x14ac:dyDescent="0.25">
      <c r="B1058" s="6"/>
    </row>
    <row r="1059" spans="2:2" x14ac:dyDescent="0.25">
      <c r="B1059" s="6"/>
    </row>
    <row r="1060" spans="2:2" x14ac:dyDescent="0.25">
      <c r="B1060" s="6"/>
    </row>
    <row r="1061" spans="2:2" x14ac:dyDescent="0.25">
      <c r="B1061" s="6"/>
    </row>
    <row r="1062" spans="2:2" x14ac:dyDescent="0.25">
      <c r="B1062" s="6"/>
    </row>
    <row r="1063" spans="2:2" x14ac:dyDescent="0.25">
      <c r="B1063" s="6"/>
    </row>
    <row r="1064" spans="2:2" x14ac:dyDescent="0.25">
      <c r="B1064" s="6"/>
    </row>
    <row r="1065" spans="2:2" x14ac:dyDescent="0.25">
      <c r="B1065" s="6"/>
    </row>
    <row r="1066" spans="2:2" x14ac:dyDescent="0.25">
      <c r="B1066" s="6"/>
    </row>
    <row r="1067" spans="2:2" x14ac:dyDescent="0.25">
      <c r="B1067" s="6"/>
    </row>
    <row r="1068" spans="2:2" x14ac:dyDescent="0.25">
      <c r="B1068" s="6"/>
    </row>
    <row r="1069" spans="2:2" x14ac:dyDescent="0.25">
      <c r="B1069" s="6"/>
    </row>
    <row r="1070" spans="2:2" x14ac:dyDescent="0.25">
      <c r="B1070" s="6"/>
    </row>
    <row r="1071" spans="2:2" x14ac:dyDescent="0.25">
      <c r="B1071" s="6"/>
    </row>
    <row r="1072" spans="2:2" x14ac:dyDescent="0.25">
      <c r="B1072" s="6"/>
    </row>
    <row r="1073" spans="2:2" x14ac:dyDescent="0.25">
      <c r="B1073" s="6"/>
    </row>
    <row r="1074" spans="2:2" x14ac:dyDescent="0.25">
      <c r="B1074" s="6"/>
    </row>
    <row r="1075" spans="2:2" x14ac:dyDescent="0.25">
      <c r="B1075" s="6"/>
    </row>
    <row r="1076" spans="2:2" x14ac:dyDescent="0.25">
      <c r="B1076" s="6"/>
    </row>
    <row r="1077" spans="2:2" x14ac:dyDescent="0.25">
      <c r="B1077" s="6"/>
    </row>
    <row r="1078" spans="2:2" x14ac:dyDescent="0.25">
      <c r="B1078" s="6"/>
    </row>
    <row r="1079" spans="2:2" x14ac:dyDescent="0.25">
      <c r="B1079" s="6"/>
    </row>
    <row r="1080" spans="2:2" x14ac:dyDescent="0.25">
      <c r="B1080" s="6"/>
    </row>
    <row r="1081" spans="2:2" x14ac:dyDescent="0.25">
      <c r="B1081" s="6"/>
    </row>
    <row r="1082" spans="2:2" x14ac:dyDescent="0.25">
      <c r="B1082" s="6"/>
    </row>
    <row r="1083" spans="2:2" x14ac:dyDescent="0.25">
      <c r="B1083" s="6"/>
    </row>
    <row r="1084" spans="2:2" x14ac:dyDescent="0.25">
      <c r="B1084" s="6"/>
    </row>
    <row r="1085" spans="2:2" x14ac:dyDescent="0.25">
      <c r="B1085" s="6"/>
    </row>
    <row r="1086" spans="2:2" x14ac:dyDescent="0.25">
      <c r="B1086" s="6"/>
    </row>
    <row r="1087" spans="2:2" x14ac:dyDescent="0.25">
      <c r="B1087" s="6"/>
    </row>
    <row r="1088" spans="2:2" x14ac:dyDescent="0.25">
      <c r="B1088" s="6"/>
    </row>
    <row r="1089" spans="2:2" x14ac:dyDescent="0.25">
      <c r="B1089" s="6"/>
    </row>
    <row r="1090" spans="2:2" x14ac:dyDescent="0.25">
      <c r="B1090" s="6"/>
    </row>
    <row r="1091" spans="2:2" x14ac:dyDescent="0.25">
      <c r="B1091" s="6"/>
    </row>
    <row r="1092" spans="2:2" x14ac:dyDescent="0.25">
      <c r="B1092" s="6"/>
    </row>
    <row r="1093" spans="2:2" x14ac:dyDescent="0.25">
      <c r="B1093" s="6"/>
    </row>
    <row r="1094" spans="2:2" x14ac:dyDescent="0.25">
      <c r="B1094" s="6"/>
    </row>
    <row r="1095" spans="2:2" x14ac:dyDescent="0.25">
      <c r="B1095" s="6"/>
    </row>
    <row r="1096" spans="2:2" x14ac:dyDescent="0.25">
      <c r="B1096" s="6"/>
    </row>
    <row r="1097" spans="2:2" x14ac:dyDescent="0.25">
      <c r="B1097" s="6"/>
    </row>
    <row r="1098" spans="2:2" x14ac:dyDescent="0.25">
      <c r="B1098" s="6"/>
    </row>
    <row r="1099" spans="2:2" x14ac:dyDescent="0.25">
      <c r="B1099" s="6"/>
    </row>
    <row r="1100" spans="2:2" x14ac:dyDescent="0.25">
      <c r="B1100" s="6"/>
    </row>
    <row r="1101" spans="2:2" x14ac:dyDescent="0.25">
      <c r="B1101" s="6"/>
    </row>
    <row r="1102" spans="2:2" x14ac:dyDescent="0.25">
      <c r="B1102" s="6"/>
    </row>
    <row r="1103" spans="2:2" x14ac:dyDescent="0.25">
      <c r="B1103" s="6"/>
    </row>
    <row r="1104" spans="2:2" x14ac:dyDescent="0.25">
      <c r="B1104" s="6"/>
    </row>
    <row r="1105" spans="2:2" x14ac:dyDescent="0.25">
      <c r="B1105" s="6"/>
    </row>
    <row r="1106" spans="2:2" x14ac:dyDescent="0.25">
      <c r="B1106" s="6"/>
    </row>
    <row r="1107" spans="2:2" x14ac:dyDescent="0.25">
      <c r="B1107" s="6"/>
    </row>
    <row r="1108" spans="2:2" x14ac:dyDescent="0.25">
      <c r="B1108" s="6"/>
    </row>
    <row r="1109" spans="2:2" x14ac:dyDescent="0.25">
      <c r="B1109" s="6"/>
    </row>
    <row r="1110" spans="2:2" x14ac:dyDescent="0.25">
      <c r="B1110" s="6"/>
    </row>
    <row r="1111" spans="2:2" x14ac:dyDescent="0.25">
      <c r="B1111" s="6"/>
    </row>
    <row r="1112" spans="2:2" x14ac:dyDescent="0.25">
      <c r="B1112" s="6"/>
    </row>
    <row r="1113" spans="2:2" x14ac:dyDescent="0.25">
      <c r="B1113" s="6"/>
    </row>
    <row r="1114" spans="2:2" x14ac:dyDescent="0.25">
      <c r="B1114" s="6"/>
    </row>
    <row r="1115" spans="2:2" x14ac:dyDescent="0.25">
      <c r="B1115" s="6"/>
    </row>
    <row r="1116" spans="2:2" x14ac:dyDescent="0.25">
      <c r="B1116" s="6"/>
    </row>
    <row r="1117" spans="2:2" x14ac:dyDescent="0.25">
      <c r="B1117" s="6"/>
    </row>
    <row r="1118" spans="2:2" x14ac:dyDescent="0.25">
      <c r="B1118" s="6"/>
    </row>
    <row r="1119" spans="2:2" x14ac:dyDescent="0.25">
      <c r="B1119" s="6"/>
    </row>
    <row r="1120" spans="2:2" x14ac:dyDescent="0.25">
      <c r="B1120" s="6"/>
    </row>
    <row r="1121" spans="2:2" x14ac:dyDescent="0.25">
      <c r="B1121" s="6"/>
    </row>
    <row r="1122" spans="2:2" x14ac:dyDescent="0.25">
      <c r="B1122" s="6"/>
    </row>
    <row r="1123" spans="2:2" x14ac:dyDescent="0.25">
      <c r="B1123" s="6"/>
    </row>
    <row r="1124" spans="2:2" x14ac:dyDescent="0.25">
      <c r="B1124" s="6"/>
    </row>
    <row r="1125" spans="2:2" x14ac:dyDescent="0.25">
      <c r="B1125" s="6"/>
    </row>
    <row r="1126" spans="2:2" x14ac:dyDescent="0.25">
      <c r="B1126" s="6"/>
    </row>
    <row r="1127" spans="2:2" x14ac:dyDescent="0.25">
      <c r="B1127" s="6"/>
    </row>
    <row r="1128" spans="2:2" x14ac:dyDescent="0.25">
      <c r="B1128" s="6"/>
    </row>
    <row r="1129" spans="2:2" x14ac:dyDescent="0.25">
      <c r="B1129" s="6"/>
    </row>
    <row r="1130" spans="2:2" x14ac:dyDescent="0.25">
      <c r="B1130" s="6"/>
    </row>
    <row r="1131" spans="2:2" x14ac:dyDescent="0.25">
      <c r="B1131" s="6"/>
    </row>
    <row r="1132" spans="2:2" x14ac:dyDescent="0.25">
      <c r="B1132" s="6"/>
    </row>
    <row r="1133" spans="2:2" x14ac:dyDescent="0.25">
      <c r="B1133" s="6"/>
    </row>
    <row r="1134" spans="2:2" x14ac:dyDescent="0.25">
      <c r="B1134" s="6"/>
    </row>
    <row r="1135" spans="2:2" x14ac:dyDescent="0.25">
      <c r="B1135" s="6"/>
    </row>
    <row r="1136" spans="2:2" x14ac:dyDescent="0.25">
      <c r="B1136" s="6"/>
    </row>
    <row r="1137" spans="2:2" x14ac:dyDescent="0.25">
      <c r="B1137" s="6"/>
    </row>
    <row r="1138" spans="2:2" x14ac:dyDescent="0.25">
      <c r="B1138" s="6"/>
    </row>
    <row r="1139" spans="2:2" x14ac:dyDescent="0.25">
      <c r="B1139" s="6"/>
    </row>
    <row r="1140" spans="2:2" x14ac:dyDescent="0.25">
      <c r="B1140" s="6"/>
    </row>
    <row r="1141" spans="2:2" x14ac:dyDescent="0.25">
      <c r="B1141" s="6"/>
    </row>
    <row r="1142" spans="2:2" x14ac:dyDescent="0.25">
      <c r="B1142" s="6"/>
    </row>
    <row r="1143" spans="2:2" x14ac:dyDescent="0.25">
      <c r="B1143" s="6"/>
    </row>
    <row r="1144" spans="2:2" x14ac:dyDescent="0.25">
      <c r="B1144" s="6"/>
    </row>
    <row r="1145" spans="2:2" x14ac:dyDescent="0.25">
      <c r="B1145" s="6"/>
    </row>
    <row r="1146" spans="2:2" x14ac:dyDescent="0.25">
      <c r="B1146" s="6"/>
    </row>
    <row r="1147" spans="2:2" x14ac:dyDescent="0.25">
      <c r="B1147" s="6"/>
    </row>
    <row r="1148" spans="2:2" x14ac:dyDescent="0.25">
      <c r="B1148" s="6"/>
    </row>
    <row r="1149" spans="2:2" x14ac:dyDescent="0.25">
      <c r="B1149" s="6"/>
    </row>
    <row r="1150" spans="2:2" x14ac:dyDescent="0.25">
      <c r="B1150" s="6"/>
    </row>
    <row r="1151" spans="2:2" x14ac:dyDescent="0.25">
      <c r="B1151" s="6"/>
    </row>
    <row r="1152" spans="2:2" x14ac:dyDescent="0.25">
      <c r="B1152" s="6"/>
    </row>
    <row r="1153" spans="2:2" x14ac:dyDescent="0.25">
      <c r="B1153" s="6"/>
    </row>
    <row r="1154" spans="2:2" x14ac:dyDescent="0.25">
      <c r="B1154" s="6"/>
    </row>
    <row r="1155" spans="2:2" x14ac:dyDescent="0.25">
      <c r="B1155" s="6"/>
    </row>
    <row r="1156" spans="2:2" x14ac:dyDescent="0.25">
      <c r="B1156" s="6"/>
    </row>
    <row r="1157" spans="2:2" x14ac:dyDescent="0.25">
      <c r="B1157" s="6"/>
    </row>
    <row r="1158" spans="2:2" x14ac:dyDescent="0.25">
      <c r="B1158" s="6"/>
    </row>
    <row r="1159" spans="2:2" x14ac:dyDescent="0.25">
      <c r="B1159" s="6"/>
    </row>
    <row r="1160" spans="2:2" x14ac:dyDescent="0.25">
      <c r="B1160" s="6"/>
    </row>
    <row r="1161" spans="2:2" x14ac:dyDescent="0.25">
      <c r="B1161" s="6"/>
    </row>
    <row r="1162" spans="2:2" x14ac:dyDescent="0.25">
      <c r="B1162" s="6"/>
    </row>
    <row r="1163" spans="2:2" x14ac:dyDescent="0.25">
      <c r="B1163" s="6"/>
    </row>
    <row r="1164" spans="2:2" x14ac:dyDescent="0.25">
      <c r="B1164" s="6"/>
    </row>
    <row r="1165" spans="2:2" x14ac:dyDescent="0.25">
      <c r="B1165" s="6"/>
    </row>
    <row r="1166" spans="2:2" x14ac:dyDescent="0.25">
      <c r="B1166" s="6"/>
    </row>
    <row r="1167" spans="2:2" x14ac:dyDescent="0.25">
      <c r="B1167" s="6"/>
    </row>
    <row r="1168" spans="2:2" x14ac:dyDescent="0.25">
      <c r="B1168" s="6"/>
    </row>
    <row r="1169" spans="2:2" x14ac:dyDescent="0.25">
      <c r="B1169" s="6"/>
    </row>
    <row r="1170" spans="2:2" x14ac:dyDescent="0.25">
      <c r="B1170" s="6"/>
    </row>
    <row r="1171" spans="2:2" x14ac:dyDescent="0.25">
      <c r="B1171" s="6"/>
    </row>
    <row r="1172" spans="2:2" x14ac:dyDescent="0.25">
      <c r="B1172" s="6"/>
    </row>
    <row r="1173" spans="2:2" x14ac:dyDescent="0.25">
      <c r="B1173" s="6"/>
    </row>
    <row r="1174" spans="2:2" x14ac:dyDescent="0.25">
      <c r="B1174" s="6"/>
    </row>
    <row r="1175" spans="2:2" x14ac:dyDescent="0.25">
      <c r="B1175" s="6"/>
    </row>
    <row r="1176" spans="2:2" x14ac:dyDescent="0.25">
      <c r="B1176" s="6"/>
    </row>
    <row r="1177" spans="2:2" x14ac:dyDescent="0.25">
      <c r="B1177" s="6"/>
    </row>
    <row r="1178" spans="2:2" x14ac:dyDescent="0.25">
      <c r="B1178" s="6"/>
    </row>
    <row r="1179" spans="2:2" x14ac:dyDescent="0.25">
      <c r="B1179" s="6"/>
    </row>
    <row r="1180" spans="2:2" x14ac:dyDescent="0.25">
      <c r="B1180" s="6"/>
    </row>
    <row r="1181" spans="2:2" x14ac:dyDescent="0.25">
      <c r="B1181" s="6"/>
    </row>
    <row r="1182" spans="2:2" x14ac:dyDescent="0.25">
      <c r="B1182" s="6"/>
    </row>
    <row r="1183" spans="2:2" x14ac:dyDescent="0.25">
      <c r="B1183" s="6"/>
    </row>
    <row r="1184" spans="2:2" x14ac:dyDescent="0.25">
      <c r="B1184" s="6"/>
    </row>
    <row r="1185" spans="2:2" x14ac:dyDescent="0.25">
      <c r="B1185" s="6"/>
    </row>
    <row r="1186" spans="2:2" x14ac:dyDescent="0.25">
      <c r="B1186" s="6"/>
    </row>
    <row r="1187" spans="2:2" x14ac:dyDescent="0.25">
      <c r="B1187" s="6"/>
    </row>
    <row r="1188" spans="2:2" x14ac:dyDescent="0.25">
      <c r="B1188" s="6"/>
    </row>
    <row r="1189" spans="2:2" x14ac:dyDescent="0.25">
      <c r="B1189" s="6"/>
    </row>
    <row r="1190" spans="2:2" x14ac:dyDescent="0.25">
      <c r="B1190" s="6"/>
    </row>
    <row r="1191" spans="2:2" x14ac:dyDescent="0.25">
      <c r="B1191" s="6"/>
    </row>
    <row r="1192" spans="2:2" x14ac:dyDescent="0.25">
      <c r="B1192" s="6"/>
    </row>
    <row r="1193" spans="2:2" x14ac:dyDescent="0.25">
      <c r="B1193" s="6"/>
    </row>
    <row r="1194" spans="2:2" x14ac:dyDescent="0.25">
      <c r="B1194" s="6"/>
    </row>
    <row r="1195" spans="2:2" x14ac:dyDescent="0.25">
      <c r="B1195" s="6"/>
    </row>
    <row r="1196" spans="2:2" x14ac:dyDescent="0.25">
      <c r="B1196" s="6"/>
    </row>
    <row r="1197" spans="2:2" x14ac:dyDescent="0.25">
      <c r="B1197" s="6"/>
    </row>
    <row r="1198" spans="2:2" x14ac:dyDescent="0.25">
      <c r="B1198" s="6"/>
    </row>
    <row r="1199" spans="2:2" x14ac:dyDescent="0.25">
      <c r="B1199" s="6"/>
    </row>
    <row r="1200" spans="2:2" x14ac:dyDescent="0.25">
      <c r="B1200" s="6"/>
    </row>
    <row r="1201" spans="2:2" x14ac:dyDescent="0.25">
      <c r="B1201" s="6"/>
    </row>
    <row r="1202" spans="2:2" x14ac:dyDescent="0.25">
      <c r="B1202" s="6"/>
    </row>
    <row r="1203" spans="2:2" x14ac:dyDescent="0.25">
      <c r="B1203" s="6"/>
    </row>
    <row r="1204" spans="2:2" x14ac:dyDescent="0.25">
      <c r="B1204" s="6"/>
    </row>
    <row r="1205" spans="2:2" x14ac:dyDescent="0.25">
      <c r="B1205" s="6"/>
    </row>
    <row r="1206" spans="2:2" x14ac:dyDescent="0.25">
      <c r="B1206" s="6"/>
    </row>
    <row r="1207" spans="2:2" x14ac:dyDescent="0.25">
      <c r="B1207" s="6"/>
    </row>
    <row r="1208" spans="2:2" x14ac:dyDescent="0.25">
      <c r="B1208" s="6"/>
    </row>
    <row r="1209" spans="2:2" x14ac:dyDescent="0.25">
      <c r="B1209" s="6"/>
    </row>
    <row r="1210" spans="2:2" x14ac:dyDescent="0.25">
      <c r="B1210" s="6"/>
    </row>
    <row r="1211" spans="2:2" x14ac:dyDescent="0.25">
      <c r="B1211" s="6"/>
    </row>
    <row r="1212" spans="2:2" x14ac:dyDescent="0.25">
      <c r="B1212" s="6"/>
    </row>
    <row r="1213" spans="2:2" x14ac:dyDescent="0.25">
      <c r="B1213" s="6"/>
    </row>
    <row r="1214" spans="2:2" x14ac:dyDescent="0.25">
      <c r="B1214" s="6"/>
    </row>
    <row r="1215" spans="2:2" x14ac:dyDescent="0.25">
      <c r="B1215" s="6"/>
    </row>
    <row r="1216" spans="2:2" x14ac:dyDescent="0.25">
      <c r="B1216" s="6"/>
    </row>
    <row r="1217" spans="2:2" x14ac:dyDescent="0.25">
      <c r="B1217" s="6"/>
    </row>
    <row r="1218" spans="2:2" x14ac:dyDescent="0.25">
      <c r="B1218" s="6"/>
    </row>
    <row r="1219" spans="2:2" x14ac:dyDescent="0.25">
      <c r="B1219" s="6"/>
    </row>
    <row r="1220" spans="2:2" x14ac:dyDescent="0.25">
      <c r="B1220" s="6"/>
    </row>
    <row r="1221" spans="2:2" x14ac:dyDescent="0.25">
      <c r="B1221" s="6"/>
    </row>
    <row r="1222" spans="2:2" x14ac:dyDescent="0.25">
      <c r="B1222" s="6"/>
    </row>
    <row r="1223" spans="2:2" x14ac:dyDescent="0.25">
      <c r="B1223" s="6"/>
    </row>
    <row r="1224" spans="2:2" x14ac:dyDescent="0.25">
      <c r="B1224" s="6"/>
    </row>
    <row r="1225" spans="2:2" x14ac:dyDescent="0.25">
      <c r="B1225" s="6"/>
    </row>
    <row r="1226" spans="2:2" x14ac:dyDescent="0.25">
      <c r="B1226" s="6"/>
    </row>
    <row r="1227" spans="2:2" x14ac:dyDescent="0.25">
      <c r="B1227" s="6"/>
    </row>
    <row r="1228" spans="2:2" x14ac:dyDescent="0.25">
      <c r="B1228" s="6"/>
    </row>
    <row r="1229" spans="2:2" x14ac:dyDescent="0.25">
      <c r="B1229" s="6"/>
    </row>
    <row r="1230" spans="2:2" x14ac:dyDescent="0.25">
      <c r="B1230" s="6"/>
    </row>
    <row r="1231" spans="2:2" x14ac:dyDescent="0.25">
      <c r="B1231" s="6"/>
    </row>
    <row r="1232" spans="2:2" x14ac:dyDescent="0.25">
      <c r="B1232" s="6"/>
    </row>
    <row r="1233" spans="2:2" x14ac:dyDescent="0.25">
      <c r="B1233" s="6"/>
    </row>
    <row r="1234" spans="2:2" x14ac:dyDescent="0.25">
      <c r="B1234" s="6"/>
    </row>
    <row r="1235" spans="2:2" x14ac:dyDescent="0.25">
      <c r="B1235" s="6"/>
    </row>
    <row r="1236" spans="2:2" x14ac:dyDescent="0.25">
      <c r="B1236" s="6"/>
    </row>
    <row r="1237" spans="2:2" x14ac:dyDescent="0.25">
      <c r="B1237" s="6"/>
    </row>
    <row r="1238" spans="2:2" x14ac:dyDescent="0.25">
      <c r="B1238" s="6"/>
    </row>
    <row r="1239" spans="2:2" x14ac:dyDescent="0.25">
      <c r="B1239" s="6"/>
    </row>
    <row r="1240" spans="2:2" x14ac:dyDescent="0.25">
      <c r="B1240" s="6"/>
    </row>
    <row r="1241" spans="2:2" x14ac:dyDescent="0.25">
      <c r="B1241" s="6"/>
    </row>
    <row r="1242" spans="2:2" x14ac:dyDescent="0.25">
      <c r="B1242" s="6"/>
    </row>
    <row r="1243" spans="2:2" x14ac:dyDescent="0.25">
      <c r="B1243" s="6"/>
    </row>
    <row r="1244" spans="2:2" x14ac:dyDescent="0.25">
      <c r="B1244" s="6"/>
    </row>
    <row r="1245" spans="2:2" x14ac:dyDescent="0.25">
      <c r="B1245" s="6"/>
    </row>
    <row r="1246" spans="2:2" x14ac:dyDescent="0.25">
      <c r="B1246" s="6"/>
    </row>
    <row r="1247" spans="2:2" x14ac:dyDescent="0.25">
      <c r="B1247" s="6"/>
    </row>
    <row r="1248" spans="2:2" x14ac:dyDescent="0.25">
      <c r="B1248" s="6"/>
    </row>
    <row r="1249" spans="2:2" x14ac:dyDescent="0.25">
      <c r="B1249" s="6"/>
    </row>
    <row r="1250" spans="2:2" x14ac:dyDescent="0.25">
      <c r="B1250" s="6"/>
    </row>
    <row r="1251" spans="2:2" x14ac:dyDescent="0.25">
      <c r="B1251" s="6"/>
    </row>
    <row r="1252" spans="2:2" x14ac:dyDescent="0.25">
      <c r="B1252" s="6"/>
    </row>
    <row r="1253" spans="2:2" x14ac:dyDescent="0.25">
      <c r="B1253" s="6"/>
    </row>
    <row r="1254" spans="2:2" x14ac:dyDescent="0.25">
      <c r="B1254" s="6"/>
    </row>
    <row r="1255" spans="2:2" x14ac:dyDescent="0.25">
      <c r="B1255" s="6"/>
    </row>
    <row r="1256" spans="2:2" x14ac:dyDescent="0.25">
      <c r="B1256" s="6"/>
    </row>
    <row r="1257" spans="2:2" x14ac:dyDescent="0.25">
      <c r="B1257" s="6"/>
    </row>
    <row r="1258" spans="2:2" x14ac:dyDescent="0.25">
      <c r="B1258" s="6"/>
    </row>
    <row r="1259" spans="2:2" x14ac:dyDescent="0.25">
      <c r="B1259" s="6"/>
    </row>
    <row r="1260" spans="2:2" x14ac:dyDescent="0.25">
      <c r="B1260" s="6"/>
    </row>
    <row r="1261" spans="2:2" x14ac:dyDescent="0.25">
      <c r="B1261" s="6"/>
    </row>
    <row r="1262" spans="2:2" x14ac:dyDescent="0.25">
      <c r="B1262" s="6"/>
    </row>
    <row r="1263" spans="2:2" x14ac:dyDescent="0.25">
      <c r="B1263" s="6"/>
    </row>
    <row r="1264" spans="2:2" x14ac:dyDescent="0.25">
      <c r="B1264" s="6"/>
    </row>
    <row r="1265" spans="2:2" x14ac:dyDescent="0.25">
      <c r="B1265" s="6"/>
    </row>
    <row r="1266" spans="2:2" x14ac:dyDescent="0.25">
      <c r="B1266" s="6"/>
    </row>
    <row r="1267" spans="2:2" x14ac:dyDescent="0.25">
      <c r="B1267" s="6"/>
    </row>
    <row r="1268" spans="2:2" x14ac:dyDescent="0.25">
      <c r="B1268" s="6"/>
    </row>
    <row r="1269" spans="2:2" x14ac:dyDescent="0.25">
      <c r="B1269" s="6"/>
    </row>
    <row r="1270" spans="2:2" x14ac:dyDescent="0.25">
      <c r="B1270" s="6"/>
    </row>
    <row r="1271" spans="2:2" x14ac:dyDescent="0.25">
      <c r="B1271" s="6"/>
    </row>
    <row r="1272" spans="2:2" x14ac:dyDescent="0.25">
      <c r="B1272" s="6"/>
    </row>
    <row r="1273" spans="2:2" x14ac:dyDescent="0.25">
      <c r="B1273" s="6"/>
    </row>
    <row r="1274" spans="2:2" x14ac:dyDescent="0.25">
      <c r="B1274" s="6"/>
    </row>
    <row r="1275" spans="2:2" x14ac:dyDescent="0.25">
      <c r="B1275" s="6"/>
    </row>
    <row r="1276" spans="2:2" x14ac:dyDescent="0.25">
      <c r="B1276" s="6"/>
    </row>
    <row r="1277" spans="2:2" x14ac:dyDescent="0.25">
      <c r="B1277" s="6"/>
    </row>
    <row r="1278" spans="2:2" x14ac:dyDescent="0.25">
      <c r="B1278" s="6"/>
    </row>
    <row r="1279" spans="2:2" x14ac:dyDescent="0.25">
      <c r="B1279" s="6"/>
    </row>
    <row r="1280" spans="2:2" x14ac:dyDescent="0.25">
      <c r="B1280" s="6"/>
    </row>
    <row r="1281" spans="2:2" x14ac:dyDescent="0.25">
      <c r="B1281" s="6"/>
    </row>
    <row r="1282" spans="2:2" x14ac:dyDescent="0.25">
      <c r="B1282" s="6"/>
    </row>
    <row r="1283" spans="2:2" x14ac:dyDescent="0.25">
      <c r="B1283" s="6"/>
    </row>
    <row r="1284" spans="2:2" x14ac:dyDescent="0.25">
      <c r="B1284" s="6"/>
    </row>
    <row r="1285" spans="2:2" x14ac:dyDescent="0.25">
      <c r="B1285" s="6"/>
    </row>
    <row r="1286" spans="2:2" x14ac:dyDescent="0.25">
      <c r="B1286" s="6"/>
    </row>
    <row r="1287" spans="2:2" x14ac:dyDescent="0.25">
      <c r="B1287" s="6"/>
    </row>
    <row r="1288" spans="2:2" x14ac:dyDescent="0.25">
      <c r="B1288" s="6"/>
    </row>
    <row r="1289" spans="2:2" x14ac:dyDescent="0.25">
      <c r="B1289" s="6"/>
    </row>
    <row r="1290" spans="2:2" x14ac:dyDescent="0.25">
      <c r="B1290" s="6"/>
    </row>
    <row r="1291" spans="2:2" x14ac:dyDescent="0.25">
      <c r="B1291" s="6"/>
    </row>
    <row r="1292" spans="2:2" x14ac:dyDescent="0.25">
      <c r="B1292" s="6"/>
    </row>
    <row r="1293" spans="2:2" x14ac:dyDescent="0.25">
      <c r="B1293" s="6"/>
    </row>
    <row r="1294" spans="2:2" x14ac:dyDescent="0.25">
      <c r="B1294" s="6"/>
    </row>
    <row r="1295" spans="2:2" x14ac:dyDescent="0.25">
      <c r="B1295" s="6"/>
    </row>
    <row r="1296" spans="2:2" x14ac:dyDescent="0.25">
      <c r="B1296" s="6"/>
    </row>
    <row r="1297" spans="2:2" x14ac:dyDescent="0.25">
      <c r="B1297" s="6"/>
    </row>
    <row r="1298" spans="2:2" x14ac:dyDescent="0.25">
      <c r="B1298" s="6"/>
    </row>
    <row r="1299" spans="2:2" x14ac:dyDescent="0.25">
      <c r="B1299" s="6"/>
    </row>
    <row r="1300" spans="2:2" x14ac:dyDescent="0.25">
      <c r="B1300" s="6"/>
    </row>
    <row r="1301" spans="2:2" x14ac:dyDescent="0.25">
      <c r="B1301" s="6"/>
    </row>
    <row r="1302" spans="2:2" x14ac:dyDescent="0.25">
      <c r="B1302" s="6"/>
    </row>
    <row r="1303" spans="2:2" x14ac:dyDescent="0.25">
      <c r="B1303" s="6"/>
    </row>
    <row r="1304" spans="2:2" x14ac:dyDescent="0.25">
      <c r="B1304" s="6"/>
    </row>
    <row r="1305" spans="2:2" x14ac:dyDescent="0.25">
      <c r="B1305" s="6"/>
    </row>
    <row r="1306" spans="2:2" x14ac:dyDescent="0.25">
      <c r="B1306" s="6"/>
    </row>
    <row r="1307" spans="2:2" x14ac:dyDescent="0.25">
      <c r="B1307" s="6"/>
    </row>
    <row r="1308" spans="2:2" x14ac:dyDescent="0.25">
      <c r="B1308" s="6"/>
    </row>
    <row r="1309" spans="2:2" x14ac:dyDescent="0.25">
      <c r="B1309" s="6"/>
    </row>
    <row r="1310" spans="2:2" x14ac:dyDescent="0.25">
      <c r="B1310" s="6"/>
    </row>
    <row r="1311" spans="2:2" x14ac:dyDescent="0.25">
      <c r="B1311" s="6"/>
    </row>
    <row r="1312" spans="2:2" x14ac:dyDescent="0.25">
      <c r="B1312" s="6"/>
    </row>
    <row r="1313" spans="2:2" x14ac:dyDescent="0.25">
      <c r="B1313" s="6"/>
    </row>
    <row r="1314" spans="2:2" x14ac:dyDescent="0.25">
      <c r="B1314" s="6"/>
    </row>
    <row r="1315" spans="2:2" x14ac:dyDescent="0.25">
      <c r="B1315" s="6"/>
    </row>
    <row r="1316" spans="2:2" x14ac:dyDescent="0.25">
      <c r="B1316" s="6"/>
    </row>
    <row r="1317" spans="2:2" x14ac:dyDescent="0.25">
      <c r="B1317" s="6"/>
    </row>
    <row r="1318" spans="2:2" x14ac:dyDescent="0.25">
      <c r="B1318" s="6"/>
    </row>
    <row r="1319" spans="2:2" x14ac:dyDescent="0.25">
      <c r="B1319" s="6"/>
    </row>
    <row r="1320" spans="2:2" x14ac:dyDescent="0.25">
      <c r="B1320" s="6"/>
    </row>
    <row r="1321" spans="2:2" x14ac:dyDescent="0.25">
      <c r="B1321" s="6"/>
    </row>
    <row r="1322" spans="2:2" x14ac:dyDescent="0.25">
      <c r="B1322" s="6"/>
    </row>
    <row r="1323" spans="2:2" x14ac:dyDescent="0.25">
      <c r="B1323" s="6"/>
    </row>
    <row r="1324" spans="2:2" x14ac:dyDescent="0.25">
      <c r="B1324" s="6"/>
    </row>
    <row r="1325" spans="2:2" x14ac:dyDescent="0.25">
      <c r="B1325" s="6"/>
    </row>
    <row r="1326" spans="2:2" x14ac:dyDescent="0.25">
      <c r="B1326" s="6"/>
    </row>
    <row r="1327" spans="2:2" x14ac:dyDescent="0.25">
      <c r="B1327" s="6"/>
    </row>
    <row r="1328" spans="2:2" x14ac:dyDescent="0.25">
      <c r="B1328" s="6"/>
    </row>
    <row r="1329" spans="2:2" x14ac:dyDescent="0.25">
      <c r="B1329" s="6"/>
    </row>
    <row r="1330" spans="2:2" x14ac:dyDescent="0.25">
      <c r="B1330" s="6"/>
    </row>
    <row r="1331" spans="2:2" x14ac:dyDescent="0.25">
      <c r="B1331" s="6"/>
    </row>
    <row r="1332" spans="2:2" x14ac:dyDescent="0.25">
      <c r="B1332" s="6"/>
    </row>
    <row r="1333" spans="2:2" x14ac:dyDescent="0.25">
      <c r="B1333" s="6"/>
    </row>
    <row r="1334" spans="2:2" x14ac:dyDescent="0.25">
      <c r="B1334" s="6"/>
    </row>
    <row r="1335" spans="2:2" x14ac:dyDescent="0.25">
      <c r="B1335" s="6"/>
    </row>
    <row r="1336" spans="2:2" x14ac:dyDescent="0.25">
      <c r="B1336" s="6"/>
    </row>
    <row r="1337" spans="2:2" x14ac:dyDescent="0.25">
      <c r="B1337" s="6"/>
    </row>
    <row r="1338" spans="2:2" x14ac:dyDescent="0.25">
      <c r="B1338" s="6"/>
    </row>
    <row r="1339" spans="2:2" x14ac:dyDescent="0.25">
      <c r="B1339" s="6"/>
    </row>
    <row r="1340" spans="2:2" x14ac:dyDescent="0.25">
      <c r="B1340" s="6"/>
    </row>
    <row r="1341" spans="2:2" x14ac:dyDescent="0.25">
      <c r="B1341" s="6"/>
    </row>
    <row r="1342" spans="2:2" x14ac:dyDescent="0.25">
      <c r="B1342" s="6"/>
    </row>
    <row r="1343" spans="2:2" x14ac:dyDescent="0.25">
      <c r="B1343" s="6"/>
    </row>
    <row r="1344" spans="2:2" x14ac:dyDescent="0.25">
      <c r="B1344" s="6"/>
    </row>
    <row r="1345" spans="2:2" x14ac:dyDescent="0.25">
      <c r="B1345" s="6"/>
    </row>
    <row r="1346" spans="2:2" x14ac:dyDescent="0.25">
      <c r="B1346" s="6"/>
    </row>
    <row r="1347" spans="2:2" x14ac:dyDescent="0.25">
      <c r="B1347" s="6"/>
    </row>
    <row r="1348" spans="2:2" x14ac:dyDescent="0.25">
      <c r="B1348" s="6"/>
    </row>
    <row r="1349" spans="2:2" x14ac:dyDescent="0.25">
      <c r="B1349" s="6"/>
    </row>
    <row r="1350" spans="2:2" x14ac:dyDescent="0.25">
      <c r="B1350" s="6"/>
    </row>
    <row r="1351" spans="2:2" x14ac:dyDescent="0.25">
      <c r="B1351" s="6"/>
    </row>
    <row r="1352" spans="2:2" x14ac:dyDescent="0.25">
      <c r="B1352" s="6"/>
    </row>
    <row r="1353" spans="2:2" x14ac:dyDescent="0.25">
      <c r="B1353" s="6"/>
    </row>
    <row r="1354" spans="2:2" x14ac:dyDescent="0.25">
      <c r="B1354" s="6"/>
    </row>
    <row r="1355" spans="2:2" x14ac:dyDescent="0.25">
      <c r="B1355" s="6"/>
    </row>
    <row r="1356" spans="2:2" x14ac:dyDescent="0.25">
      <c r="B1356" s="6"/>
    </row>
    <row r="1357" spans="2:2" x14ac:dyDescent="0.25">
      <c r="B1357" s="6"/>
    </row>
    <row r="1358" spans="2:2" x14ac:dyDescent="0.25">
      <c r="B1358" s="6"/>
    </row>
    <row r="1359" spans="2:2" x14ac:dyDescent="0.25">
      <c r="B1359" s="6"/>
    </row>
    <row r="1360" spans="2:2" x14ac:dyDescent="0.25">
      <c r="B1360" s="6"/>
    </row>
    <row r="1361" spans="2:2" x14ac:dyDescent="0.25">
      <c r="B1361" s="6"/>
    </row>
    <row r="1362" spans="2:2" x14ac:dyDescent="0.25">
      <c r="B1362" s="6"/>
    </row>
    <row r="1363" spans="2:2" x14ac:dyDescent="0.25">
      <c r="B1363" s="6"/>
    </row>
    <row r="1364" spans="2:2" x14ac:dyDescent="0.25">
      <c r="B1364" s="6"/>
    </row>
    <row r="1365" spans="2:2" x14ac:dyDescent="0.25">
      <c r="B1365" s="6"/>
    </row>
    <row r="1366" spans="2:2" x14ac:dyDescent="0.25">
      <c r="B1366" s="6"/>
    </row>
    <row r="1367" spans="2:2" x14ac:dyDescent="0.25">
      <c r="B1367" s="6"/>
    </row>
    <row r="1368" spans="2:2" x14ac:dyDescent="0.25">
      <c r="B1368" s="6"/>
    </row>
    <row r="1369" spans="2:2" x14ac:dyDescent="0.25">
      <c r="B1369" s="6"/>
    </row>
    <row r="1370" spans="2:2" x14ac:dyDescent="0.25">
      <c r="B1370" s="6"/>
    </row>
    <row r="1371" spans="2:2" x14ac:dyDescent="0.25">
      <c r="B1371" s="6"/>
    </row>
    <row r="1372" spans="2:2" x14ac:dyDescent="0.25">
      <c r="B1372" s="6"/>
    </row>
    <row r="1373" spans="2:2" x14ac:dyDescent="0.25">
      <c r="B1373" s="6"/>
    </row>
    <row r="1374" spans="2:2" x14ac:dyDescent="0.25">
      <c r="B1374" s="6"/>
    </row>
    <row r="1375" spans="2:2" x14ac:dyDescent="0.25">
      <c r="B1375" s="6"/>
    </row>
    <row r="1376" spans="2:2" x14ac:dyDescent="0.25">
      <c r="B1376" s="6"/>
    </row>
    <row r="1377" spans="2:2" x14ac:dyDescent="0.25">
      <c r="B1377" s="6"/>
    </row>
    <row r="1378" spans="2:2" x14ac:dyDescent="0.25">
      <c r="B1378" s="6"/>
    </row>
    <row r="1379" spans="2:2" x14ac:dyDescent="0.25">
      <c r="B1379" s="6"/>
    </row>
    <row r="1380" spans="2:2" x14ac:dyDescent="0.25">
      <c r="B1380" s="6"/>
    </row>
    <row r="1381" spans="2:2" x14ac:dyDescent="0.25">
      <c r="B1381" s="6"/>
    </row>
    <row r="1382" spans="2:2" x14ac:dyDescent="0.25">
      <c r="B1382" s="6"/>
    </row>
    <row r="1383" spans="2:2" x14ac:dyDescent="0.25">
      <c r="B1383" s="6"/>
    </row>
    <row r="1384" spans="2:2" x14ac:dyDescent="0.25">
      <c r="B1384" s="6"/>
    </row>
    <row r="1385" spans="2:2" x14ac:dyDescent="0.25">
      <c r="B1385" s="6"/>
    </row>
    <row r="1386" spans="2:2" x14ac:dyDescent="0.25">
      <c r="B1386" s="6"/>
    </row>
    <row r="1387" spans="2:2" x14ac:dyDescent="0.25">
      <c r="B1387" s="6"/>
    </row>
    <row r="1388" spans="2:2" x14ac:dyDescent="0.25">
      <c r="B1388" s="6"/>
    </row>
    <row r="1389" spans="2:2" x14ac:dyDescent="0.25">
      <c r="B1389" s="6"/>
    </row>
    <row r="1390" spans="2:2" x14ac:dyDescent="0.25">
      <c r="B1390" s="6"/>
    </row>
    <row r="1391" spans="2:2" x14ac:dyDescent="0.25">
      <c r="B1391" s="6"/>
    </row>
    <row r="1392" spans="2:2" x14ac:dyDescent="0.25">
      <c r="B1392" s="6"/>
    </row>
    <row r="1393" spans="2:2" x14ac:dyDescent="0.25">
      <c r="B1393" s="6"/>
    </row>
    <row r="1394" spans="2:2" x14ac:dyDescent="0.25">
      <c r="B1394" s="6"/>
    </row>
    <row r="1395" spans="2:2" x14ac:dyDescent="0.25">
      <c r="B1395" s="6"/>
    </row>
    <row r="1396" spans="2:2" x14ac:dyDescent="0.25">
      <c r="B1396" s="6"/>
    </row>
    <row r="1397" spans="2:2" x14ac:dyDescent="0.25">
      <c r="B1397" s="6"/>
    </row>
    <row r="1398" spans="2:2" x14ac:dyDescent="0.25">
      <c r="B1398" s="6"/>
    </row>
    <row r="1399" spans="2:2" x14ac:dyDescent="0.25">
      <c r="B1399" s="6"/>
    </row>
    <row r="1400" spans="2:2" x14ac:dyDescent="0.25">
      <c r="B1400" s="6"/>
    </row>
    <row r="1401" spans="2:2" x14ac:dyDescent="0.25">
      <c r="B1401" s="6"/>
    </row>
    <row r="1402" spans="2:2" x14ac:dyDescent="0.25">
      <c r="B1402" s="6"/>
    </row>
    <row r="1403" spans="2:2" x14ac:dyDescent="0.25">
      <c r="B1403" s="6"/>
    </row>
    <row r="1404" spans="2:2" x14ac:dyDescent="0.25">
      <c r="B1404" s="6"/>
    </row>
    <row r="1405" spans="2:2" x14ac:dyDescent="0.25">
      <c r="B1405" s="6"/>
    </row>
    <row r="1406" spans="2:2" x14ac:dyDescent="0.25">
      <c r="B1406" s="6"/>
    </row>
    <row r="1407" spans="2:2" x14ac:dyDescent="0.25">
      <c r="B1407" s="6"/>
    </row>
    <row r="1408" spans="2:2" x14ac:dyDescent="0.25">
      <c r="B1408" s="6"/>
    </row>
    <row r="1409" spans="2:2" x14ac:dyDescent="0.25">
      <c r="B1409" s="6"/>
    </row>
    <row r="1410" spans="2:2" x14ac:dyDescent="0.25">
      <c r="B1410" s="6"/>
    </row>
    <row r="1411" spans="2:2" x14ac:dyDescent="0.25">
      <c r="B1411" s="6"/>
    </row>
    <row r="1412" spans="2:2" x14ac:dyDescent="0.25">
      <c r="B1412" s="6"/>
    </row>
    <row r="1413" spans="2:2" x14ac:dyDescent="0.25">
      <c r="B1413" s="6"/>
    </row>
    <row r="1414" spans="2:2" x14ac:dyDescent="0.25">
      <c r="B1414" s="6"/>
    </row>
    <row r="1415" spans="2:2" x14ac:dyDescent="0.25">
      <c r="B1415" s="6"/>
    </row>
    <row r="1416" spans="2:2" x14ac:dyDescent="0.25">
      <c r="B1416" s="6"/>
    </row>
    <row r="1417" spans="2:2" x14ac:dyDescent="0.25">
      <c r="B1417" s="6"/>
    </row>
    <row r="1418" spans="2:2" x14ac:dyDescent="0.25">
      <c r="B1418" s="6"/>
    </row>
    <row r="1419" spans="2:2" x14ac:dyDescent="0.25">
      <c r="B1419" s="6"/>
    </row>
    <row r="1420" spans="2:2" x14ac:dyDescent="0.25">
      <c r="B1420" s="6"/>
    </row>
    <row r="1421" spans="2:2" x14ac:dyDescent="0.25">
      <c r="B1421" s="6"/>
    </row>
    <row r="1422" spans="2:2" x14ac:dyDescent="0.25">
      <c r="B1422" s="6"/>
    </row>
    <row r="1423" spans="2:2" x14ac:dyDescent="0.25">
      <c r="B1423" s="6"/>
    </row>
    <row r="1424" spans="2:2" x14ac:dyDescent="0.25">
      <c r="B1424" s="6"/>
    </row>
    <row r="1425" spans="2:2" x14ac:dyDescent="0.25">
      <c r="B1425" s="6"/>
    </row>
    <row r="1426" spans="2:2" x14ac:dyDescent="0.25">
      <c r="B1426" s="6"/>
    </row>
    <row r="1427" spans="2:2" x14ac:dyDescent="0.25">
      <c r="B1427" s="6"/>
    </row>
    <row r="1428" spans="2:2" x14ac:dyDescent="0.25">
      <c r="B1428" s="6"/>
    </row>
    <row r="1429" spans="2:2" x14ac:dyDescent="0.25">
      <c r="B1429" s="6"/>
    </row>
    <row r="1430" spans="2:2" x14ac:dyDescent="0.25">
      <c r="B1430" s="6"/>
    </row>
    <row r="1431" spans="2:2" x14ac:dyDescent="0.25">
      <c r="B1431" s="6"/>
    </row>
    <row r="1432" spans="2:2" x14ac:dyDescent="0.25">
      <c r="B1432" s="6"/>
    </row>
    <row r="1433" spans="2:2" x14ac:dyDescent="0.25">
      <c r="B1433" s="6"/>
    </row>
    <row r="1434" spans="2:2" x14ac:dyDescent="0.25">
      <c r="B1434" s="6"/>
    </row>
    <row r="1435" spans="2:2" x14ac:dyDescent="0.25">
      <c r="B1435" s="6"/>
    </row>
    <row r="1436" spans="2:2" x14ac:dyDescent="0.25">
      <c r="B1436" s="6"/>
    </row>
    <row r="1437" spans="2:2" x14ac:dyDescent="0.25">
      <c r="B1437" s="6"/>
    </row>
    <row r="1438" spans="2:2" x14ac:dyDescent="0.25">
      <c r="B1438" s="6"/>
    </row>
    <row r="1439" spans="2:2" x14ac:dyDescent="0.25">
      <c r="B1439" s="6"/>
    </row>
    <row r="1440" spans="2:2" x14ac:dyDescent="0.25">
      <c r="B1440" s="6"/>
    </row>
    <row r="1441" spans="2:2" x14ac:dyDescent="0.25">
      <c r="B1441" s="6"/>
    </row>
    <row r="1442" spans="2:2" x14ac:dyDescent="0.25">
      <c r="B1442" s="6"/>
    </row>
    <row r="1443" spans="2:2" x14ac:dyDescent="0.25">
      <c r="B1443" s="6"/>
    </row>
    <row r="1444" spans="2:2" x14ac:dyDescent="0.25">
      <c r="B1444" s="6"/>
    </row>
    <row r="1445" spans="2:2" x14ac:dyDescent="0.25">
      <c r="B1445" s="6"/>
    </row>
    <row r="1446" spans="2:2" x14ac:dyDescent="0.25">
      <c r="B1446" s="6"/>
    </row>
    <row r="1447" spans="2:2" x14ac:dyDescent="0.25">
      <c r="B1447" s="6"/>
    </row>
    <row r="1448" spans="2:2" x14ac:dyDescent="0.25">
      <c r="B1448" s="6"/>
    </row>
    <row r="1449" spans="2:2" x14ac:dyDescent="0.25">
      <c r="B1449" s="6"/>
    </row>
    <row r="1450" spans="2:2" x14ac:dyDescent="0.25">
      <c r="B1450" s="6"/>
    </row>
    <row r="1451" spans="2:2" x14ac:dyDescent="0.25">
      <c r="B1451" s="6"/>
    </row>
    <row r="1452" spans="2:2" x14ac:dyDescent="0.25">
      <c r="B1452" s="6"/>
    </row>
    <row r="1453" spans="2:2" x14ac:dyDescent="0.25">
      <c r="B1453" s="6"/>
    </row>
    <row r="1454" spans="2:2" x14ac:dyDescent="0.25">
      <c r="B1454" s="6"/>
    </row>
    <row r="1455" spans="2:2" x14ac:dyDescent="0.25">
      <c r="B1455" s="6"/>
    </row>
    <row r="1456" spans="2:2" x14ac:dyDescent="0.25">
      <c r="B1456" s="6"/>
    </row>
    <row r="1457" spans="2:2" x14ac:dyDescent="0.25">
      <c r="B1457" s="6"/>
    </row>
    <row r="1458" spans="2:2" x14ac:dyDescent="0.25">
      <c r="B1458" s="6"/>
    </row>
    <row r="1459" spans="2:2" x14ac:dyDescent="0.25">
      <c r="B1459" s="6"/>
    </row>
    <row r="1460" spans="2:2" x14ac:dyDescent="0.25">
      <c r="B1460" s="6"/>
    </row>
    <row r="1461" spans="2:2" x14ac:dyDescent="0.25">
      <c r="B1461" s="6"/>
    </row>
    <row r="1462" spans="2:2" x14ac:dyDescent="0.25">
      <c r="B1462" s="6"/>
    </row>
    <row r="1463" spans="2:2" x14ac:dyDescent="0.25">
      <c r="B1463" s="6"/>
    </row>
    <row r="1464" spans="2:2" x14ac:dyDescent="0.25">
      <c r="B1464" s="6"/>
    </row>
    <row r="1465" spans="2:2" x14ac:dyDescent="0.25">
      <c r="B1465" s="6"/>
    </row>
    <row r="1466" spans="2:2" x14ac:dyDescent="0.25">
      <c r="B1466" s="6"/>
    </row>
    <row r="1467" spans="2:2" x14ac:dyDescent="0.25">
      <c r="B1467" s="6"/>
    </row>
    <row r="1468" spans="2:2" x14ac:dyDescent="0.25">
      <c r="B1468" s="6"/>
    </row>
    <row r="1469" spans="2:2" x14ac:dyDescent="0.25">
      <c r="B1469" s="6"/>
    </row>
    <row r="1470" spans="2:2" x14ac:dyDescent="0.25">
      <c r="B1470" s="6"/>
    </row>
    <row r="1471" spans="2:2" x14ac:dyDescent="0.25">
      <c r="B1471" s="6"/>
    </row>
    <row r="1472" spans="2:2" x14ac:dyDescent="0.25">
      <c r="B1472" s="6"/>
    </row>
    <row r="1473" spans="2:2" x14ac:dyDescent="0.25">
      <c r="B1473" s="6"/>
    </row>
    <row r="1474" spans="2:2" x14ac:dyDescent="0.25">
      <c r="B1474" s="6"/>
    </row>
    <row r="1475" spans="2:2" x14ac:dyDescent="0.25">
      <c r="B1475" s="6"/>
    </row>
    <row r="1476" spans="2:2" x14ac:dyDescent="0.25">
      <c r="B1476" s="6"/>
    </row>
    <row r="1477" spans="2:2" x14ac:dyDescent="0.25">
      <c r="B1477" s="6"/>
    </row>
    <row r="1478" spans="2:2" x14ac:dyDescent="0.25">
      <c r="B1478" s="6"/>
    </row>
    <row r="1479" spans="2:2" x14ac:dyDescent="0.25">
      <c r="B1479" s="6"/>
    </row>
    <row r="1480" spans="2:2" x14ac:dyDescent="0.25">
      <c r="B1480" s="6"/>
    </row>
    <row r="1481" spans="2:2" x14ac:dyDescent="0.25">
      <c r="B1481" s="6"/>
    </row>
    <row r="1482" spans="2:2" x14ac:dyDescent="0.25">
      <c r="B1482" s="6"/>
    </row>
    <row r="1483" spans="2:2" x14ac:dyDescent="0.25">
      <c r="B1483" s="6"/>
    </row>
    <row r="1484" spans="2:2" x14ac:dyDescent="0.25">
      <c r="B1484" s="6"/>
    </row>
    <row r="1485" spans="2:2" x14ac:dyDescent="0.25">
      <c r="B1485" s="6"/>
    </row>
    <row r="1486" spans="2:2" x14ac:dyDescent="0.25">
      <c r="B1486" s="6"/>
    </row>
    <row r="1487" spans="2:2" x14ac:dyDescent="0.25">
      <c r="B1487" s="6"/>
    </row>
    <row r="1488" spans="2:2" x14ac:dyDescent="0.25">
      <c r="B1488" s="6"/>
    </row>
    <row r="1489" spans="2:2" x14ac:dyDescent="0.25">
      <c r="B1489" s="6"/>
    </row>
    <row r="1490" spans="2:2" x14ac:dyDescent="0.25">
      <c r="B1490" s="6"/>
    </row>
    <row r="1491" spans="2:2" x14ac:dyDescent="0.25">
      <c r="B1491" s="6"/>
    </row>
    <row r="1492" spans="2:2" x14ac:dyDescent="0.25">
      <c r="B1492" s="6"/>
    </row>
    <row r="1493" spans="2:2" x14ac:dyDescent="0.25">
      <c r="B1493" s="6"/>
    </row>
    <row r="1494" spans="2:2" x14ac:dyDescent="0.25">
      <c r="B1494" s="6"/>
    </row>
    <row r="1495" spans="2:2" x14ac:dyDescent="0.25">
      <c r="B1495" s="6"/>
    </row>
    <row r="1496" spans="2:2" x14ac:dyDescent="0.25">
      <c r="B1496" s="6"/>
    </row>
    <row r="1497" spans="2:2" x14ac:dyDescent="0.25">
      <c r="B1497" s="6"/>
    </row>
    <row r="1498" spans="2:2" x14ac:dyDescent="0.25">
      <c r="B1498" s="6"/>
    </row>
    <row r="1499" spans="2:2" x14ac:dyDescent="0.25">
      <c r="B1499" s="6"/>
    </row>
    <row r="1500" spans="2:2" x14ac:dyDescent="0.25">
      <c r="B1500" s="6"/>
    </row>
    <row r="1501" spans="2:2" x14ac:dyDescent="0.25">
      <c r="B1501" s="6"/>
    </row>
    <row r="1502" spans="2:2" x14ac:dyDescent="0.25">
      <c r="B1502" s="6"/>
    </row>
    <row r="1503" spans="2:2" x14ac:dyDescent="0.25">
      <c r="B1503" s="6"/>
    </row>
    <row r="1504" spans="2:2" x14ac:dyDescent="0.25">
      <c r="B1504" s="6"/>
    </row>
    <row r="1505" spans="2:2" x14ac:dyDescent="0.25">
      <c r="B1505" s="6"/>
    </row>
    <row r="1506" spans="2:2" x14ac:dyDescent="0.25">
      <c r="B1506" s="6"/>
    </row>
    <row r="1507" spans="2:2" x14ac:dyDescent="0.25">
      <c r="B1507" s="6"/>
    </row>
    <row r="1508" spans="2:2" x14ac:dyDescent="0.25">
      <c r="B1508" s="6"/>
    </row>
    <row r="1509" spans="2:2" x14ac:dyDescent="0.25">
      <c r="B1509" s="6"/>
    </row>
    <row r="1510" spans="2:2" x14ac:dyDescent="0.25">
      <c r="B1510" s="6"/>
    </row>
    <row r="1511" spans="2:2" x14ac:dyDescent="0.25">
      <c r="B1511" s="6"/>
    </row>
    <row r="1512" spans="2:2" x14ac:dyDescent="0.25">
      <c r="B1512" s="6"/>
    </row>
    <row r="1513" spans="2:2" x14ac:dyDescent="0.25">
      <c r="B1513" s="6"/>
    </row>
    <row r="1514" spans="2:2" x14ac:dyDescent="0.25">
      <c r="B1514" s="6"/>
    </row>
    <row r="1515" spans="2:2" x14ac:dyDescent="0.25">
      <c r="B1515" s="6"/>
    </row>
    <row r="1516" spans="2:2" x14ac:dyDescent="0.25">
      <c r="B1516" s="6"/>
    </row>
    <row r="1517" spans="2:2" x14ac:dyDescent="0.25">
      <c r="B1517" s="6"/>
    </row>
    <row r="1518" spans="2:2" x14ac:dyDescent="0.25">
      <c r="B1518" s="6"/>
    </row>
    <row r="1519" spans="2:2" x14ac:dyDescent="0.25">
      <c r="B1519" s="6"/>
    </row>
    <row r="1520" spans="2:2" x14ac:dyDescent="0.25">
      <c r="B1520" s="6"/>
    </row>
    <row r="1521" spans="2:2" x14ac:dyDescent="0.25">
      <c r="B1521" s="6"/>
    </row>
    <row r="1522" spans="2:2" x14ac:dyDescent="0.25">
      <c r="B1522" s="6"/>
    </row>
    <row r="1523" spans="2:2" x14ac:dyDescent="0.25">
      <c r="B1523" s="6"/>
    </row>
    <row r="1524" spans="2:2" x14ac:dyDescent="0.25">
      <c r="B1524" s="6"/>
    </row>
    <row r="1525" spans="2:2" x14ac:dyDescent="0.25">
      <c r="B1525" s="6"/>
    </row>
    <row r="1526" spans="2:2" x14ac:dyDescent="0.25">
      <c r="B1526" s="6"/>
    </row>
    <row r="1527" spans="2:2" x14ac:dyDescent="0.25">
      <c r="B1527" s="6"/>
    </row>
    <row r="1528" spans="2:2" x14ac:dyDescent="0.25">
      <c r="B1528" s="6"/>
    </row>
    <row r="1529" spans="2:2" x14ac:dyDescent="0.25">
      <c r="B1529" s="6"/>
    </row>
    <row r="1530" spans="2:2" x14ac:dyDescent="0.25">
      <c r="B1530" s="6"/>
    </row>
    <row r="1531" spans="2:2" x14ac:dyDescent="0.25">
      <c r="B1531" s="6"/>
    </row>
    <row r="1532" spans="2:2" x14ac:dyDescent="0.25">
      <c r="B1532" s="6"/>
    </row>
    <row r="1533" spans="2:2" x14ac:dyDescent="0.25">
      <c r="B1533" s="6"/>
    </row>
    <row r="1534" spans="2:2" x14ac:dyDescent="0.25">
      <c r="B1534" s="6"/>
    </row>
    <row r="1535" spans="2:2" x14ac:dyDescent="0.25">
      <c r="B1535" s="6"/>
    </row>
    <row r="1536" spans="2:2" x14ac:dyDescent="0.25">
      <c r="B1536" s="6"/>
    </row>
    <row r="1537" spans="2:2" x14ac:dyDescent="0.25">
      <c r="B1537" s="6"/>
    </row>
    <row r="1538" spans="2:2" x14ac:dyDescent="0.25">
      <c r="B1538" s="6"/>
    </row>
    <row r="1539" spans="2:2" x14ac:dyDescent="0.25">
      <c r="B1539" s="6"/>
    </row>
    <row r="1540" spans="2:2" x14ac:dyDescent="0.25">
      <c r="B1540" s="6"/>
    </row>
    <row r="1541" spans="2:2" x14ac:dyDescent="0.25">
      <c r="B1541" s="6"/>
    </row>
    <row r="1542" spans="2:2" x14ac:dyDescent="0.25">
      <c r="B1542" s="6"/>
    </row>
    <row r="1543" spans="2:2" x14ac:dyDescent="0.25">
      <c r="B1543" s="6"/>
    </row>
    <row r="1544" spans="2:2" x14ac:dyDescent="0.25">
      <c r="B1544" s="6"/>
    </row>
    <row r="1545" spans="2:2" x14ac:dyDescent="0.25">
      <c r="B1545" s="6"/>
    </row>
    <row r="1546" spans="2:2" x14ac:dyDescent="0.25">
      <c r="B1546" s="6"/>
    </row>
    <row r="1547" spans="2:2" x14ac:dyDescent="0.25">
      <c r="B1547" s="6"/>
    </row>
    <row r="1548" spans="2:2" x14ac:dyDescent="0.25">
      <c r="B1548" s="6"/>
    </row>
    <row r="1549" spans="2:2" x14ac:dyDescent="0.25">
      <c r="B1549" s="6"/>
    </row>
    <row r="1550" spans="2:2" x14ac:dyDescent="0.25">
      <c r="B1550" s="6"/>
    </row>
    <row r="1551" spans="2:2" x14ac:dyDescent="0.25">
      <c r="B1551" s="6"/>
    </row>
    <row r="1552" spans="2:2" x14ac:dyDescent="0.25">
      <c r="B1552" s="6"/>
    </row>
    <row r="1553" spans="2:2" x14ac:dyDescent="0.25">
      <c r="B1553" s="6"/>
    </row>
    <row r="1554" spans="2:2" x14ac:dyDescent="0.25">
      <c r="B1554" s="6"/>
    </row>
    <row r="1555" spans="2:2" x14ac:dyDescent="0.25">
      <c r="B1555" s="6"/>
    </row>
    <row r="1556" spans="2:2" x14ac:dyDescent="0.25">
      <c r="B1556" s="6"/>
    </row>
    <row r="1557" spans="2:2" x14ac:dyDescent="0.25">
      <c r="B1557" s="6"/>
    </row>
    <row r="1558" spans="2:2" x14ac:dyDescent="0.25">
      <c r="B1558" s="6"/>
    </row>
    <row r="1559" spans="2:2" x14ac:dyDescent="0.25">
      <c r="B1559" s="6"/>
    </row>
    <row r="1560" spans="2:2" x14ac:dyDescent="0.25">
      <c r="B1560" s="6"/>
    </row>
    <row r="1561" spans="2:2" x14ac:dyDescent="0.25">
      <c r="B1561" s="6"/>
    </row>
    <row r="1562" spans="2:2" x14ac:dyDescent="0.25">
      <c r="B1562" s="6"/>
    </row>
    <row r="1563" spans="2:2" x14ac:dyDescent="0.25">
      <c r="B1563" s="6"/>
    </row>
    <row r="1564" spans="2:2" x14ac:dyDescent="0.25">
      <c r="B1564" s="6"/>
    </row>
    <row r="1565" spans="2:2" x14ac:dyDescent="0.25">
      <c r="B1565" s="6"/>
    </row>
    <row r="1566" spans="2:2" x14ac:dyDescent="0.25">
      <c r="B1566" s="6"/>
    </row>
    <row r="1567" spans="2:2" x14ac:dyDescent="0.25">
      <c r="B1567" s="6"/>
    </row>
    <row r="1568" spans="2:2" x14ac:dyDescent="0.25">
      <c r="B1568" s="6"/>
    </row>
    <row r="1569" spans="2:2" x14ac:dyDescent="0.25">
      <c r="B1569" s="6"/>
    </row>
    <row r="1570" spans="2:2" x14ac:dyDescent="0.25">
      <c r="B1570" s="6"/>
    </row>
    <row r="1571" spans="2:2" x14ac:dyDescent="0.25">
      <c r="B1571" s="6"/>
    </row>
    <row r="1572" spans="2:2" x14ac:dyDescent="0.25">
      <c r="B1572" s="6"/>
    </row>
    <row r="1573" spans="2:2" x14ac:dyDescent="0.25">
      <c r="B1573" s="6"/>
    </row>
    <row r="1574" spans="2:2" x14ac:dyDescent="0.25">
      <c r="B1574" s="6"/>
    </row>
    <row r="1575" spans="2:2" x14ac:dyDescent="0.25">
      <c r="B1575" s="6"/>
    </row>
    <row r="1576" spans="2:2" x14ac:dyDescent="0.25">
      <c r="B1576" s="6"/>
    </row>
    <row r="1577" spans="2:2" x14ac:dyDescent="0.25">
      <c r="B1577" s="6"/>
    </row>
    <row r="1578" spans="2:2" x14ac:dyDescent="0.25">
      <c r="B1578" s="6"/>
    </row>
    <row r="1579" spans="2:2" x14ac:dyDescent="0.25">
      <c r="B1579" s="6"/>
    </row>
    <row r="1580" spans="2:2" x14ac:dyDescent="0.25">
      <c r="B1580" s="6"/>
    </row>
    <row r="1581" spans="2:2" x14ac:dyDescent="0.25">
      <c r="B1581" s="6"/>
    </row>
    <row r="1582" spans="2:2" x14ac:dyDescent="0.25">
      <c r="B1582" s="6"/>
    </row>
    <row r="1583" spans="2:2" x14ac:dyDescent="0.25">
      <c r="B1583" s="6"/>
    </row>
    <row r="1584" spans="2:2" x14ac:dyDescent="0.25">
      <c r="B1584" s="6"/>
    </row>
    <row r="1585" spans="2:2" x14ac:dyDescent="0.25">
      <c r="B1585" s="6"/>
    </row>
    <row r="1586" spans="2:2" x14ac:dyDescent="0.25">
      <c r="B1586" s="6"/>
    </row>
    <row r="1587" spans="2:2" x14ac:dyDescent="0.25">
      <c r="B1587" s="6"/>
    </row>
    <row r="1588" spans="2:2" x14ac:dyDescent="0.25">
      <c r="B1588" s="6"/>
    </row>
    <row r="1589" spans="2:2" x14ac:dyDescent="0.25">
      <c r="B1589" s="6"/>
    </row>
    <row r="1590" spans="2:2" x14ac:dyDescent="0.25">
      <c r="B1590" s="6"/>
    </row>
    <row r="1591" spans="2:2" x14ac:dyDescent="0.25">
      <c r="B1591" s="6"/>
    </row>
    <row r="1592" spans="2:2" x14ac:dyDescent="0.25">
      <c r="B1592" s="6"/>
    </row>
    <row r="1593" spans="2:2" x14ac:dyDescent="0.25">
      <c r="B1593" s="6"/>
    </row>
    <row r="1594" spans="2:2" x14ac:dyDescent="0.25">
      <c r="B1594" s="6"/>
    </row>
    <row r="1595" spans="2:2" x14ac:dyDescent="0.25">
      <c r="B1595" s="6"/>
    </row>
    <row r="1596" spans="2:2" x14ac:dyDescent="0.25">
      <c r="B1596" s="6"/>
    </row>
    <row r="1597" spans="2:2" x14ac:dyDescent="0.25">
      <c r="B1597" s="6"/>
    </row>
    <row r="1598" spans="2:2" x14ac:dyDescent="0.25">
      <c r="B1598" s="6"/>
    </row>
    <row r="1599" spans="2:2" x14ac:dyDescent="0.25">
      <c r="B1599" s="6"/>
    </row>
    <row r="1600" spans="2:2" x14ac:dyDescent="0.25">
      <c r="B1600" s="6"/>
    </row>
    <row r="1601" spans="2:2" x14ac:dyDescent="0.25">
      <c r="B1601" s="6"/>
    </row>
    <row r="1602" spans="2:2" x14ac:dyDescent="0.25">
      <c r="B1602" s="6"/>
    </row>
    <row r="1603" spans="2:2" x14ac:dyDescent="0.25">
      <c r="B1603" s="6"/>
    </row>
    <row r="1604" spans="2:2" x14ac:dyDescent="0.25">
      <c r="B1604" s="6"/>
    </row>
    <row r="1605" spans="2:2" x14ac:dyDescent="0.25">
      <c r="B1605" s="6"/>
    </row>
    <row r="1606" spans="2:2" x14ac:dyDescent="0.25">
      <c r="B1606" s="6"/>
    </row>
    <row r="1607" spans="2:2" x14ac:dyDescent="0.25">
      <c r="B1607" s="6"/>
    </row>
    <row r="1608" spans="2:2" x14ac:dyDescent="0.25">
      <c r="B1608" s="6"/>
    </row>
    <row r="1609" spans="2:2" x14ac:dyDescent="0.25">
      <c r="B1609" s="6"/>
    </row>
    <row r="1610" spans="2:2" x14ac:dyDescent="0.25">
      <c r="B1610" s="6"/>
    </row>
    <row r="1611" spans="2:2" x14ac:dyDescent="0.25">
      <c r="B1611" s="6"/>
    </row>
    <row r="1612" spans="2:2" x14ac:dyDescent="0.25">
      <c r="B1612" s="6"/>
    </row>
    <row r="1613" spans="2:2" x14ac:dyDescent="0.25">
      <c r="B1613" s="6"/>
    </row>
    <row r="1614" spans="2:2" x14ac:dyDescent="0.25">
      <c r="B1614" s="6"/>
    </row>
    <row r="1615" spans="2:2" x14ac:dyDescent="0.25">
      <c r="B1615" s="6"/>
    </row>
    <row r="1616" spans="2:2" x14ac:dyDescent="0.25">
      <c r="B1616" s="6"/>
    </row>
    <row r="1617" spans="2:2" x14ac:dyDescent="0.25">
      <c r="B1617" s="6"/>
    </row>
    <row r="1618" spans="2:2" x14ac:dyDescent="0.25">
      <c r="B1618" s="6"/>
    </row>
    <row r="1619" spans="2:2" x14ac:dyDescent="0.25">
      <c r="B1619" s="6"/>
    </row>
    <row r="1620" spans="2:2" x14ac:dyDescent="0.25">
      <c r="B1620" s="6"/>
    </row>
    <row r="1621" spans="2:2" x14ac:dyDescent="0.25">
      <c r="B1621" s="6"/>
    </row>
    <row r="1622" spans="2:2" x14ac:dyDescent="0.25">
      <c r="B1622" s="6"/>
    </row>
    <row r="1623" spans="2:2" x14ac:dyDescent="0.25">
      <c r="B1623" s="6"/>
    </row>
    <row r="1624" spans="2:2" x14ac:dyDescent="0.25">
      <c r="B1624" s="6"/>
    </row>
    <row r="1625" spans="2:2" x14ac:dyDescent="0.25">
      <c r="B1625" s="6"/>
    </row>
    <row r="1626" spans="2:2" x14ac:dyDescent="0.25">
      <c r="B1626" s="6"/>
    </row>
    <row r="1627" spans="2:2" x14ac:dyDescent="0.25">
      <c r="B1627" s="6"/>
    </row>
    <row r="1628" spans="2:2" x14ac:dyDescent="0.25">
      <c r="B1628" s="6"/>
    </row>
    <row r="1629" spans="2:2" x14ac:dyDescent="0.25">
      <c r="B1629" s="6"/>
    </row>
    <row r="1630" spans="2:2" x14ac:dyDescent="0.25">
      <c r="B1630" s="6"/>
    </row>
    <row r="1631" spans="2:2" x14ac:dyDescent="0.25">
      <c r="B1631" s="6"/>
    </row>
    <row r="1632" spans="2:2" x14ac:dyDescent="0.25">
      <c r="B1632" s="6"/>
    </row>
    <row r="1633" spans="2:2" x14ac:dyDescent="0.25">
      <c r="B1633" s="6"/>
    </row>
    <row r="1634" spans="2:2" x14ac:dyDescent="0.25">
      <c r="B1634" s="6"/>
    </row>
    <row r="1635" spans="2:2" x14ac:dyDescent="0.25">
      <c r="B1635" s="6"/>
    </row>
    <row r="1636" spans="2:2" x14ac:dyDescent="0.25">
      <c r="B1636" s="6"/>
    </row>
    <row r="1637" spans="2:2" x14ac:dyDescent="0.25">
      <c r="B1637" s="6"/>
    </row>
    <row r="1638" spans="2:2" x14ac:dyDescent="0.25">
      <c r="B1638" s="6"/>
    </row>
    <row r="1639" spans="2:2" x14ac:dyDescent="0.25">
      <c r="B1639" s="6"/>
    </row>
    <row r="1640" spans="2:2" x14ac:dyDescent="0.25">
      <c r="B1640" s="6"/>
    </row>
    <row r="1641" spans="2:2" x14ac:dyDescent="0.25">
      <c r="B1641" s="6"/>
    </row>
    <row r="1642" spans="2:2" x14ac:dyDescent="0.25">
      <c r="B1642" s="6"/>
    </row>
    <row r="1643" spans="2:2" x14ac:dyDescent="0.25">
      <c r="B1643" s="6"/>
    </row>
    <row r="1644" spans="2:2" x14ac:dyDescent="0.25">
      <c r="B1644" s="6"/>
    </row>
    <row r="1645" spans="2:2" x14ac:dyDescent="0.25">
      <c r="B1645" s="6"/>
    </row>
    <row r="1646" spans="2:2" x14ac:dyDescent="0.25">
      <c r="B1646" s="6"/>
    </row>
    <row r="1647" spans="2:2" x14ac:dyDescent="0.25">
      <c r="B1647" s="6"/>
    </row>
    <row r="1648" spans="2:2" x14ac:dyDescent="0.25">
      <c r="B1648" s="6"/>
    </row>
    <row r="1649" spans="2:2" x14ac:dyDescent="0.25">
      <c r="B1649" s="6"/>
    </row>
    <row r="1650" spans="2:2" x14ac:dyDescent="0.25">
      <c r="B1650" s="6"/>
    </row>
    <row r="1651" spans="2:2" x14ac:dyDescent="0.25">
      <c r="B1651" s="6"/>
    </row>
    <row r="1652" spans="2:2" x14ac:dyDescent="0.25">
      <c r="B1652" s="6"/>
    </row>
    <row r="1653" spans="2:2" x14ac:dyDescent="0.25">
      <c r="B1653" s="6"/>
    </row>
    <row r="1654" spans="2:2" x14ac:dyDescent="0.25">
      <c r="B1654" s="6"/>
    </row>
    <row r="1655" spans="2:2" x14ac:dyDescent="0.25">
      <c r="B1655" s="6"/>
    </row>
    <row r="1656" spans="2:2" x14ac:dyDescent="0.25">
      <c r="B1656" s="6"/>
    </row>
    <row r="1657" spans="2:2" x14ac:dyDescent="0.25">
      <c r="B1657" s="6"/>
    </row>
    <row r="1658" spans="2:2" x14ac:dyDescent="0.25">
      <c r="B1658" s="6"/>
    </row>
    <row r="1659" spans="2:2" x14ac:dyDescent="0.25">
      <c r="B1659" s="6"/>
    </row>
    <row r="1660" spans="2:2" x14ac:dyDescent="0.25">
      <c r="B1660" s="6"/>
    </row>
    <row r="1661" spans="2:2" x14ac:dyDescent="0.25">
      <c r="B1661" s="6"/>
    </row>
    <row r="1662" spans="2:2" x14ac:dyDescent="0.25">
      <c r="B1662" s="6"/>
    </row>
    <row r="1663" spans="2:2" x14ac:dyDescent="0.25">
      <c r="B1663" s="6"/>
    </row>
    <row r="1664" spans="2:2" x14ac:dyDescent="0.25">
      <c r="B1664" s="6"/>
    </row>
    <row r="1665" spans="2:2" x14ac:dyDescent="0.25">
      <c r="B1665" s="6"/>
    </row>
    <row r="1666" spans="2:2" x14ac:dyDescent="0.25">
      <c r="B1666" s="6"/>
    </row>
    <row r="1667" spans="2:2" x14ac:dyDescent="0.25">
      <c r="B1667" s="6"/>
    </row>
    <row r="1668" spans="2:2" x14ac:dyDescent="0.25">
      <c r="B1668" s="6"/>
    </row>
    <row r="1669" spans="2:2" x14ac:dyDescent="0.25">
      <c r="B1669" s="6"/>
    </row>
    <row r="1670" spans="2:2" x14ac:dyDescent="0.25">
      <c r="B1670" s="6"/>
    </row>
    <row r="1671" spans="2:2" x14ac:dyDescent="0.25">
      <c r="B1671" s="6"/>
    </row>
    <row r="1672" spans="2:2" x14ac:dyDescent="0.25">
      <c r="B1672" s="6"/>
    </row>
    <row r="1673" spans="2:2" x14ac:dyDescent="0.25">
      <c r="B1673" s="6"/>
    </row>
    <row r="1674" spans="2:2" x14ac:dyDescent="0.25">
      <c r="B1674" s="6"/>
    </row>
    <row r="1675" spans="2:2" x14ac:dyDescent="0.25">
      <c r="B1675" s="6"/>
    </row>
    <row r="1676" spans="2:2" x14ac:dyDescent="0.25">
      <c r="B1676" s="6"/>
    </row>
    <row r="1677" spans="2:2" x14ac:dyDescent="0.25">
      <c r="B1677" s="6"/>
    </row>
    <row r="1678" spans="2:2" x14ac:dyDescent="0.25">
      <c r="B1678" s="6"/>
    </row>
    <row r="1679" spans="2:2" x14ac:dyDescent="0.25">
      <c r="B1679" s="6"/>
    </row>
    <row r="1680" spans="2:2" x14ac:dyDescent="0.25">
      <c r="B1680" s="6"/>
    </row>
    <row r="1681" spans="2:2" x14ac:dyDescent="0.25">
      <c r="B1681" s="6"/>
    </row>
    <row r="1682" spans="2:2" x14ac:dyDescent="0.25">
      <c r="B1682" s="6"/>
    </row>
    <row r="1683" spans="2:2" x14ac:dyDescent="0.25">
      <c r="B1683" s="6"/>
    </row>
    <row r="1684" spans="2:2" x14ac:dyDescent="0.25">
      <c r="B1684" s="6"/>
    </row>
    <row r="1685" spans="2:2" x14ac:dyDescent="0.25">
      <c r="B1685" s="6"/>
    </row>
    <row r="1686" spans="2:2" x14ac:dyDescent="0.25">
      <c r="B1686" s="6"/>
    </row>
    <row r="1687" spans="2:2" x14ac:dyDescent="0.25">
      <c r="B1687" s="6"/>
    </row>
    <row r="1688" spans="2:2" x14ac:dyDescent="0.25">
      <c r="B1688" s="6"/>
    </row>
    <row r="1689" spans="2:2" x14ac:dyDescent="0.25">
      <c r="B1689" s="6"/>
    </row>
    <row r="1690" spans="2:2" x14ac:dyDescent="0.25">
      <c r="B1690" s="6"/>
    </row>
    <row r="1691" spans="2:2" x14ac:dyDescent="0.25">
      <c r="B1691" s="6"/>
    </row>
    <row r="1692" spans="2:2" x14ac:dyDescent="0.25">
      <c r="B1692" s="6"/>
    </row>
    <row r="1693" spans="2:2" x14ac:dyDescent="0.25">
      <c r="B1693" s="6"/>
    </row>
    <row r="1694" spans="2:2" x14ac:dyDescent="0.25">
      <c r="B1694" s="6"/>
    </row>
    <row r="1695" spans="2:2" x14ac:dyDescent="0.25">
      <c r="B1695" s="6"/>
    </row>
    <row r="1696" spans="2:2" x14ac:dyDescent="0.25">
      <c r="B1696" s="6"/>
    </row>
    <row r="1697" spans="2:2" x14ac:dyDescent="0.25">
      <c r="B1697" s="6"/>
    </row>
    <row r="1698" spans="2:2" x14ac:dyDescent="0.25">
      <c r="B1698" s="6"/>
    </row>
    <row r="1699" spans="2:2" x14ac:dyDescent="0.25">
      <c r="B1699" s="6"/>
    </row>
    <row r="1700" spans="2:2" x14ac:dyDescent="0.25">
      <c r="B1700" s="6"/>
    </row>
    <row r="1701" spans="2:2" x14ac:dyDescent="0.25">
      <c r="B1701" s="6"/>
    </row>
    <row r="1702" spans="2:2" x14ac:dyDescent="0.25">
      <c r="B1702" s="6"/>
    </row>
    <row r="1703" spans="2:2" x14ac:dyDescent="0.25">
      <c r="B1703" s="6"/>
    </row>
    <row r="1704" spans="2:2" x14ac:dyDescent="0.25">
      <c r="B1704" s="6"/>
    </row>
    <row r="1705" spans="2:2" x14ac:dyDescent="0.25">
      <c r="B1705" s="6"/>
    </row>
    <row r="1706" spans="2:2" x14ac:dyDescent="0.25">
      <c r="B1706" s="6"/>
    </row>
    <row r="1707" spans="2:2" x14ac:dyDescent="0.25">
      <c r="B1707" s="6"/>
    </row>
    <row r="1708" spans="2:2" x14ac:dyDescent="0.25">
      <c r="B1708" s="6"/>
    </row>
    <row r="1709" spans="2:2" x14ac:dyDescent="0.25">
      <c r="B1709" s="6"/>
    </row>
    <row r="1710" spans="2:2" x14ac:dyDescent="0.25">
      <c r="B1710" s="6"/>
    </row>
    <row r="1711" spans="2:2" x14ac:dyDescent="0.25">
      <c r="B1711" s="6"/>
    </row>
    <row r="1712" spans="2:2" x14ac:dyDescent="0.25">
      <c r="B1712" s="6"/>
    </row>
    <row r="1713" spans="2:2" x14ac:dyDescent="0.25">
      <c r="B1713" s="6"/>
    </row>
    <row r="1714" spans="2:2" x14ac:dyDescent="0.25">
      <c r="B1714" s="6"/>
    </row>
    <row r="1715" spans="2:2" x14ac:dyDescent="0.25">
      <c r="B1715" s="6"/>
    </row>
    <row r="1716" spans="2:2" x14ac:dyDescent="0.25">
      <c r="B1716" s="6"/>
    </row>
    <row r="1717" spans="2:2" x14ac:dyDescent="0.25">
      <c r="B1717" s="6"/>
    </row>
    <row r="1718" spans="2:2" x14ac:dyDescent="0.25">
      <c r="B1718" s="6"/>
    </row>
    <row r="1719" spans="2:2" x14ac:dyDescent="0.25">
      <c r="B1719" s="6"/>
    </row>
    <row r="1720" spans="2:2" x14ac:dyDescent="0.25">
      <c r="B1720" s="6"/>
    </row>
    <row r="1721" spans="2:2" x14ac:dyDescent="0.25">
      <c r="B1721" s="6"/>
    </row>
    <row r="1722" spans="2:2" x14ac:dyDescent="0.25">
      <c r="B1722" s="6"/>
    </row>
    <row r="1723" spans="2:2" x14ac:dyDescent="0.25">
      <c r="B1723" s="6"/>
    </row>
    <row r="1724" spans="2:2" x14ac:dyDescent="0.25">
      <c r="B1724" s="6"/>
    </row>
    <row r="1725" spans="2:2" x14ac:dyDescent="0.25">
      <c r="B1725" s="6"/>
    </row>
    <row r="1726" spans="2:2" x14ac:dyDescent="0.25">
      <c r="B1726" s="6"/>
    </row>
    <row r="1727" spans="2:2" x14ac:dyDescent="0.25">
      <c r="B1727" s="6"/>
    </row>
    <row r="1728" spans="2:2" x14ac:dyDescent="0.25">
      <c r="B1728" s="6"/>
    </row>
    <row r="1729" spans="2:2" x14ac:dyDescent="0.25">
      <c r="B1729" s="6"/>
    </row>
    <row r="1730" spans="2:2" x14ac:dyDescent="0.25">
      <c r="B1730" s="6"/>
    </row>
    <row r="1731" spans="2:2" x14ac:dyDescent="0.25">
      <c r="B1731" s="6"/>
    </row>
    <row r="1732" spans="2:2" x14ac:dyDescent="0.25">
      <c r="B1732" s="6"/>
    </row>
    <row r="1733" spans="2:2" x14ac:dyDescent="0.25">
      <c r="B1733" s="6"/>
    </row>
    <row r="1734" spans="2:2" x14ac:dyDescent="0.25">
      <c r="B1734" s="6"/>
    </row>
    <row r="1735" spans="2:2" x14ac:dyDescent="0.25">
      <c r="B1735" s="6"/>
    </row>
    <row r="1736" spans="2:2" x14ac:dyDescent="0.25">
      <c r="B1736" s="6"/>
    </row>
    <row r="1737" spans="2:2" x14ac:dyDescent="0.25">
      <c r="B1737" s="6"/>
    </row>
    <row r="1738" spans="2:2" x14ac:dyDescent="0.25">
      <c r="B1738" s="6"/>
    </row>
    <row r="1739" spans="2:2" x14ac:dyDescent="0.25">
      <c r="B1739" s="6"/>
    </row>
    <row r="1740" spans="2:2" x14ac:dyDescent="0.25">
      <c r="B1740" s="6"/>
    </row>
    <row r="1741" spans="2:2" x14ac:dyDescent="0.25">
      <c r="B1741" s="6"/>
    </row>
    <row r="1742" spans="2:2" x14ac:dyDescent="0.25">
      <c r="B1742" s="6"/>
    </row>
    <row r="1743" spans="2:2" x14ac:dyDescent="0.25">
      <c r="B1743" s="6"/>
    </row>
    <row r="1744" spans="2:2" x14ac:dyDescent="0.25">
      <c r="B1744" s="6"/>
    </row>
    <row r="1745" spans="2:2" x14ac:dyDescent="0.25">
      <c r="B1745" s="6"/>
    </row>
    <row r="1746" spans="2:2" x14ac:dyDescent="0.25">
      <c r="B1746" s="6"/>
    </row>
    <row r="1747" spans="2:2" x14ac:dyDescent="0.25">
      <c r="B1747" s="6"/>
    </row>
    <row r="1748" spans="2:2" x14ac:dyDescent="0.25">
      <c r="B1748" s="6"/>
    </row>
    <row r="1749" spans="2:2" x14ac:dyDescent="0.25">
      <c r="B1749" s="6"/>
    </row>
    <row r="1750" spans="2:2" x14ac:dyDescent="0.25">
      <c r="B1750" s="6"/>
    </row>
    <row r="1751" spans="2:2" x14ac:dyDescent="0.25">
      <c r="B1751" s="6"/>
    </row>
    <row r="1752" spans="2:2" x14ac:dyDescent="0.25">
      <c r="B1752" s="6"/>
    </row>
    <row r="1753" spans="2:2" x14ac:dyDescent="0.25">
      <c r="B1753" s="6"/>
    </row>
    <row r="1754" spans="2:2" x14ac:dyDescent="0.25">
      <c r="B1754" s="6"/>
    </row>
    <row r="1755" spans="2:2" x14ac:dyDescent="0.25">
      <c r="B1755" s="6"/>
    </row>
    <row r="1756" spans="2:2" x14ac:dyDescent="0.25">
      <c r="B1756" s="6"/>
    </row>
    <row r="1757" spans="2:2" x14ac:dyDescent="0.25">
      <c r="B1757" s="6"/>
    </row>
    <row r="1758" spans="2:2" x14ac:dyDescent="0.25">
      <c r="B1758" s="6"/>
    </row>
    <row r="1759" spans="2:2" x14ac:dyDescent="0.25">
      <c r="B1759" s="6"/>
    </row>
    <row r="1760" spans="2:2" x14ac:dyDescent="0.25">
      <c r="B1760" s="6"/>
    </row>
    <row r="1761" spans="2:2" x14ac:dyDescent="0.25">
      <c r="B1761" s="6"/>
    </row>
    <row r="1762" spans="2:2" x14ac:dyDescent="0.25">
      <c r="B1762" s="6"/>
    </row>
    <row r="1763" spans="2:2" x14ac:dyDescent="0.25">
      <c r="B1763" s="6"/>
    </row>
    <row r="1764" spans="2:2" x14ac:dyDescent="0.25">
      <c r="B1764" s="6"/>
    </row>
    <row r="1765" spans="2:2" x14ac:dyDescent="0.25">
      <c r="B1765" s="6"/>
    </row>
    <row r="1766" spans="2:2" x14ac:dyDescent="0.25">
      <c r="B1766" s="6"/>
    </row>
    <row r="1767" spans="2:2" x14ac:dyDescent="0.25">
      <c r="B1767" s="6"/>
    </row>
    <row r="1768" spans="2:2" x14ac:dyDescent="0.25">
      <c r="B1768" s="6"/>
    </row>
    <row r="1769" spans="2:2" x14ac:dyDescent="0.25">
      <c r="B1769" s="6"/>
    </row>
    <row r="1770" spans="2:2" x14ac:dyDescent="0.25">
      <c r="B1770" s="6"/>
    </row>
    <row r="1771" spans="2:2" x14ac:dyDescent="0.25">
      <c r="B1771" s="6"/>
    </row>
    <row r="1772" spans="2:2" x14ac:dyDescent="0.25">
      <c r="B1772" s="6"/>
    </row>
    <row r="1773" spans="2:2" x14ac:dyDescent="0.25">
      <c r="B1773" s="6"/>
    </row>
    <row r="1774" spans="2:2" x14ac:dyDescent="0.25">
      <c r="B1774" s="6"/>
    </row>
    <row r="1775" spans="2:2" x14ac:dyDescent="0.25">
      <c r="B1775" s="6"/>
    </row>
    <row r="1776" spans="2:2" x14ac:dyDescent="0.25">
      <c r="B1776" s="6"/>
    </row>
    <row r="1777" spans="2:2" x14ac:dyDescent="0.25">
      <c r="B1777" s="6"/>
    </row>
    <row r="1778" spans="2:2" x14ac:dyDescent="0.25">
      <c r="B1778" s="6"/>
    </row>
    <row r="1779" spans="2:2" x14ac:dyDescent="0.25">
      <c r="B1779" s="6"/>
    </row>
    <row r="1780" spans="2:2" x14ac:dyDescent="0.25">
      <c r="B1780" s="6"/>
    </row>
    <row r="1781" spans="2:2" x14ac:dyDescent="0.25">
      <c r="B1781" s="6"/>
    </row>
    <row r="1782" spans="2:2" x14ac:dyDescent="0.25">
      <c r="B1782" s="6"/>
    </row>
    <row r="1783" spans="2:2" x14ac:dyDescent="0.25">
      <c r="B1783" s="6"/>
    </row>
    <row r="1784" spans="2:2" x14ac:dyDescent="0.25">
      <c r="B1784" s="6"/>
    </row>
    <row r="1785" spans="2:2" x14ac:dyDescent="0.25">
      <c r="B1785" s="6"/>
    </row>
    <row r="1786" spans="2:2" x14ac:dyDescent="0.25">
      <c r="B1786" s="6"/>
    </row>
    <row r="1787" spans="2:2" x14ac:dyDescent="0.25">
      <c r="B1787" s="6"/>
    </row>
    <row r="1788" spans="2:2" x14ac:dyDescent="0.25">
      <c r="B1788" s="6"/>
    </row>
    <row r="1789" spans="2:2" x14ac:dyDescent="0.25">
      <c r="B1789" s="6"/>
    </row>
    <row r="1790" spans="2:2" x14ac:dyDescent="0.25">
      <c r="B1790" s="6"/>
    </row>
    <row r="1791" spans="2:2" x14ac:dyDescent="0.25">
      <c r="B1791" s="6"/>
    </row>
    <row r="1792" spans="2:2" x14ac:dyDescent="0.25">
      <c r="B1792" s="6"/>
    </row>
    <row r="1793" spans="2:2" x14ac:dyDescent="0.25">
      <c r="B1793" s="6"/>
    </row>
    <row r="1794" spans="2:2" x14ac:dyDescent="0.25">
      <c r="B1794" s="6"/>
    </row>
    <row r="1795" spans="2:2" x14ac:dyDescent="0.25">
      <c r="B1795" s="6"/>
    </row>
    <row r="1796" spans="2:2" x14ac:dyDescent="0.25">
      <c r="B1796" s="6"/>
    </row>
    <row r="1797" spans="2:2" x14ac:dyDescent="0.25">
      <c r="B1797" s="6"/>
    </row>
    <row r="1798" spans="2:2" x14ac:dyDescent="0.25">
      <c r="B1798" s="6"/>
    </row>
    <row r="1799" spans="2:2" x14ac:dyDescent="0.25">
      <c r="B1799" s="6"/>
    </row>
    <row r="1800" spans="2:2" x14ac:dyDescent="0.25">
      <c r="B1800" s="6"/>
    </row>
    <row r="1801" spans="2:2" x14ac:dyDescent="0.25">
      <c r="B1801" s="6"/>
    </row>
    <row r="1802" spans="2:2" x14ac:dyDescent="0.25">
      <c r="B1802" s="6"/>
    </row>
    <row r="1803" spans="2:2" x14ac:dyDescent="0.25">
      <c r="B1803" s="6"/>
    </row>
    <row r="1804" spans="2:2" x14ac:dyDescent="0.25">
      <c r="B1804" s="6"/>
    </row>
    <row r="1805" spans="2:2" x14ac:dyDescent="0.25">
      <c r="B1805" s="6"/>
    </row>
    <row r="1806" spans="2:2" x14ac:dyDescent="0.25">
      <c r="B1806" s="6"/>
    </row>
    <row r="1807" spans="2:2" x14ac:dyDescent="0.25">
      <c r="B1807" s="6"/>
    </row>
    <row r="1808" spans="2:2" x14ac:dyDescent="0.25">
      <c r="B1808" s="6"/>
    </row>
    <row r="1809" spans="2:2" x14ac:dyDescent="0.25">
      <c r="B1809" s="6"/>
    </row>
    <row r="1810" spans="2:2" x14ac:dyDescent="0.25">
      <c r="B1810" s="6"/>
    </row>
    <row r="1811" spans="2:2" x14ac:dyDescent="0.25">
      <c r="B1811" s="6"/>
    </row>
    <row r="1812" spans="2:2" x14ac:dyDescent="0.25">
      <c r="B1812" s="6"/>
    </row>
    <row r="1813" spans="2:2" x14ac:dyDescent="0.25">
      <c r="B1813" s="6"/>
    </row>
    <row r="1814" spans="2:2" x14ac:dyDescent="0.25">
      <c r="B1814" s="6"/>
    </row>
    <row r="1815" spans="2:2" x14ac:dyDescent="0.25">
      <c r="B1815" s="6"/>
    </row>
    <row r="1816" spans="2:2" x14ac:dyDescent="0.25">
      <c r="B1816" s="6"/>
    </row>
    <row r="1817" spans="2:2" x14ac:dyDescent="0.25">
      <c r="B1817" s="6"/>
    </row>
    <row r="1818" spans="2:2" x14ac:dyDescent="0.25">
      <c r="B1818" s="6"/>
    </row>
    <row r="1819" spans="2:2" x14ac:dyDescent="0.25">
      <c r="B1819" s="6"/>
    </row>
    <row r="1820" spans="2:2" x14ac:dyDescent="0.25">
      <c r="B1820" s="6"/>
    </row>
    <row r="1821" spans="2:2" x14ac:dyDescent="0.25">
      <c r="B1821" s="6"/>
    </row>
    <row r="1822" spans="2:2" x14ac:dyDescent="0.25">
      <c r="B1822" s="6"/>
    </row>
    <row r="1823" spans="2:2" x14ac:dyDescent="0.25">
      <c r="B1823" s="6"/>
    </row>
    <row r="1824" spans="2:2" x14ac:dyDescent="0.25">
      <c r="B1824" s="6"/>
    </row>
    <row r="1825" spans="2:2" x14ac:dyDescent="0.25">
      <c r="B1825" s="6"/>
    </row>
    <row r="1826" spans="2:2" x14ac:dyDescent="0.25">
      <c r="B1826" s="6"/>
    </row>
    <row r="1827" spans="2:2" x14ac:dyDescent="0.25">
      <c r="B1827" s="6"/>
    </row>
    <row r="1828" spans="2:2" x14ac:dyDescent="0.25">
      <c r="B1828" s="6"/>
    </row>
    <row r="1829" spans="2:2" x14ac:dyDescent="0.25">
      <c r="B1829" s="6"/>
    </row>
    <row r="1830" spans="2:2" x14ac:dyDescent="0.25">
      <c r="B1830" s="6"/>
    </row>
    <row r="1831" spans="2:2" x14ac:dyDescent="0.25">
      <c r="B1831" s="6"/>
    </row>
    <row r="1832" spans="2:2" x14ac:dyDescent="0.25">
      <c r="B1832" s="6"/>
    </row>
    <row r="1833" spans="2:2" x14ac:dyDescent="0.25">
      <c r="B1833" s="6"/>
    </row>
    <row r="1834" spans="2:2" x14ac:dyDescent="0.25">
      <c r="B1834" s="6"/>
    </row>
    <row r="1835" spans="2:2" x14ac:dyDescent="0.25">
      <c r="B1835" s="6"/>
    </row>
    <row r="1836" spans="2:2" x14ac:dyDescent="0.25">
      <c r="B1836" s="6"/>
    </row>
    <row r="1837" spans="2:2" x14ac:dyDescent="0.25">
      <c r="B1837" s="6"/>
    </row>
    <row r="1838" spans="2:2" x14ac:dyDescent="0.25">
      <c r="B1838" s="6"/>
    </row>
    <row r="1839" spans="2:2" x14ac:dyDescent="0.25">
      <c r="B1839" s="6"/>
    </row>
    <row r="1840" spans="2:2" x14ac:dyDescent="0.25">
      <c r="B1840" s="6"/>
    </row>
    <row r="1841" spans="2:2" x14ac:dyDescent="0.25">
      <c r="B1841" s="6"/>
    </row>
    <row r="1842" spans="2:2" x14ac:dyDescent="0.25">
      <c r="B1842" s="6"/>
    </row>
    <row r="1843" spans="2:2" x14ac:dyDescent="0.25">
      <c r="B1843" s="6"/>
    </row>
    <row r="1844" spans="2:2" x14ac:dyDescent="0.25">
      <c r="B1844" s="6"/>
    </row>
    <row r="1845" spans="2:2" x14ac:dyDescent="0.25">
      <c r="B1845" s="6"/>
    </row>
    <row r="1846" spans="2:2" x14ac:dyDescent="0.25">
      <c r="B1846" s="6"/>
    </row>
    <row r="1847" spans="2:2" x14ac:dyDescent="0.25">
      <c r="B1847" s="6"/>
    </row>
    <row r="1848" spans="2:2" x14ac:dyDescent="0.25">
      <c r="B1848" s="6"/>
    </row>
    <row r="1849" spans="2:2" x14ac:dyDescent="0.25">
      <c r="B1849" s="6"/>
    </row>
    <row r="1850" spans="2:2" x14ac:dyDescent="0.25">
      <c r="B1850" s="6"/>
    </row>
    <row r="1851" spans="2:2" x14ac:dyDescent="0.25">
      <c r="B1851" s="6"/>
    </row>
    <row r="1852" spans="2:2" x14ac:dyDescent="0.25">
      <c r="B1852" s="6"/>
    </row>
    <row r="1853" spans="2:2" x14ac:dyDescent="0.25">
      <c r="B1853" s="6"/>
    </row>
    <row r="1854" spans="2:2" x14ac:dyDescent="0.25">
      <c r="B1854" s="6"/>
    </row>
    <row r="1855" spans="2:2" x14ac:dyDescent="0.25">
      <c r="B1855" s="6"/>
    </row>
    <row r="1856" spans="2:2" x14ac:dyDescent="0.25">
      <c r="B1856" s="6"/>
    </row>
    <row r="1857" spans="2:2" x14ac:dyDescent="0.25">
      <c r="B1857" s="6"/>
    </row>
    <row r="1858" spans="2:2" x14ac:dyDescent="0.25">
      <c r="B1858" s="6"/>
    </row>
    <row r="1859" spans="2:2" x14ac:dyDescent="0.25">
      <c r="B1859" s="6"/>
    </row>
    <row r="1860" spans="2:2" x14ac:dyDescent="0.25">
      <c r="B1860" s="6"/>
    </row>
    <row r="1861" spans="2:2" x14ac:dyDescent="0.25">
      <c r="B1861" s="6"/>
    </row>
    <row r="1862" spans="2:2" x14ac:dyDescent="0.25">
      <c r="B1862" s="6"/>
    </row>
    <row r="1863" spans="2:2" x14ac:dyDescent="0.25">
      <c r="B1863" s="6"/>
    </row>
    <row r="1864" spans="2:2" x14ac:dyDescent="0.25">
      <c r="B1864" s="6"/>
    </row>
    <row r="1865" spans="2:2" x14ac:dyDescent="0.25">
      <c r="B1865" s="6"/>
    </row>
    <row r="1866" spans="2:2" x14ac:dyDescent="0.25">
      <c r="B1866" s="6"/>
    </row>
    <row r="1867" spans="2:2" x14ac:dyDescent="0.25">
      <c r="B1867" s="6"/>
    </row>
    <row r="1868" spans="2:2" x14ac:dyDescent="0.25">
      <c r="B1868" s="6"/>
    </row>
    <row r="1869" spans="2:2" x14ac:dyDescent="0.25">
      <c r="B1869" s="6"/>
    </row>
    <row r="1870" spans="2:2" x14ac:dyDescent="0.25">
      <c r="B1870" s="6"/>
    </row>
    <row r="1871" spans="2:2" x14ac:dyDescent="0.25">
      <c r="B1871" s="6"/>
    </row>
    <row r="1872" spans="2:2" x14ac:dyDescent="0.25">
      <c r="B1872" s="6"/>
    </row>
    <row r="1873" spans="2:2" x14ac:dyDescent="0.25">
      <c r="B1873" s="6"/>
    </row>
    <row r="1874" spans="2:2" x14ac:dyDescent="0.25">
      <c r="B1874" s="6"/>
    </row>
    <row r="1875" spans="2:2" x14ac:dyDescent="0.25">
      <c r="B1875" s="6"/>
    </row>
    <row r="1876" spans="2:2" x14ac:dyDescent="0.25">
      <c r="B1876" s="6"/>
    </row>
    <row r="1877" spans="2:2" x14ac:dyDescent="0.25">
      <c r="B1877" s="6"/>
    </row>
    <row r="1878" spans="2:2" x14ac:dyDescent="0.25">
      <c r="B1878" s="6"/>
    </row>
    <row r="1879" spans="2:2" x14ac:dyDescent="0.25">
      <c r="B1879" s="6"/>
    </row>
    <row r="1880" spans="2:2" x14ac:dyDescent="0.25">
      <c r="B1880" s="6"/>
    </row>
    <row r="1881" spans="2:2" x14ac:dyDescent="0.25">
      <c r="B1881" s="6"/>
    </row>
    <row r="1882" spans="2:2" x14ac:dyDescent="0.25">
      <c r="B1882" s="6"/>
    </row>
    <row r="1883" spans="2:2" x14ac:dyDescent="0.25">
      <c r="B1883" s="6"/>
    </row>
    <row r="1884" spans="2:2" x14ac:dyDescent="0.25">
      <c r="B1884" s="6"/>
    </row>
    <row r="1885" spans="2:2" x14ac:dyDescent="0.25">
      <c r="B1885" s="6"/>
    </row>
    <row r="1886" spans="2:2" x14ac:dyDescent="0.25">
      <c r="B1886" s="6"/>
    </row>
    <row r="1887" spans="2:2" x14ac:dyDescent="0.25">
      <c r="B1887" s="6"/>
    </row>
    <row r="1888" spans="2:2" x14ac:dyDescent="0.25">
      <c r="B1888" s="6"/>
    </row>
    <row r="1889" spans="2:2" x14ac:dyDescent="0.25">
      <c r="B1889" s="6"/>
    </row>
    <row r="1890" spans="2:2" x14ac:dyDescent="0.25">
      <c r="B1890" s="6"/>
    </row>
    <row r="1891" spans="2:2" x14ac:dyDescent="0.25">
      <c r="B1891" s="6"/>
    </row>
    <row r="1892" spans="2:2" x14ac:dyDescent="0.25">
      <c r="B1892" s="6"/>
    </row>
    <row r="1893" spans="2:2" x14ac:dyDescent="0.25">
      <c r="B1893" s="6"/>
    </row>
    <row r="1894" spans="2:2" x14ac:dyDescent="0.25">
      <c r="B1894" s="6"/>
    </row>
    <row r="1895" spans="2:2" x14ac:dyDescent="0.25">
      <c r="B1895" s="6"/>
    </row>
    <row r="1896" spans="2:2" x14ac:dyDescent="0.25">
      <c r="B1896" s="6"/>
    </row>
    <row r="1897" spans="2:2" x14ac:dyDescent="0.25">
      <c r="B1897" s="6"/>
    </row>
    <row r="1898" spans="2:2" x14ac:dyDescent="0.25">
      <c r="B1898" s="6"/>
    </row>
    <row r="1899" spans="2:2" x14ac:dyDescent="0.25">
      <c r="B1899" s="6"/>
    </row>
    <row r="1900" spans="2:2" x14ac:dyDescent="0.25">
      <c r="B1900" s="6"/>
    </row>
    <row r="1901" spans="2:2" x14ac:dyDescent="0.25">
      <c r="B1901" s="6"/>
    </row>
    <row r="1902" spans="2:2" x14ac:dyDescent="0.25">
      <c r="B1902" s="6"/>
    </row>
    <row r="1903" spans="2:2" x14ac:dyDescent="0.25">
      <c r="B1903" s="6"/>
    </row>
    <row r="1904" spans="2:2" x14ac:dyDescent="0.25">
      <c r="B1904" s="6"/>
    </row>
    <row r="1905" spans="2:2" x14ac:dyDescent="0.25">
      <c r="B1905" s="6"/>
    </row>
    <row r="1906" spans="2:2" x14ac:dyDescent="0.25">
      <c r="B1906" s="6"/>
    </row>
    <row r="1907" spans="2:2" x14ac:dyDescent="0.25">
      <c r="B1907" s="6"/>
    </row>
    <row r="1908" spans="2:2" x14ac:dyDescent="0.25">
      <c r="B1908" s="6"/>
    </row>
    <row r="1909" spans="2:2" x14ac:dyDescent="0.25">
      <c r="B1909" s="6"/>
    </row>
    <row r="1910" spans="2:2" x14ac:dyDescent="0.25">
      <c r="B1910" s="6"/>
    </row>
    <row r="1911" spans="2:2" x14ac:dyDescent="0.25">
      <c r="B1911" s="6"/>
    </row>
    <row r="1912" spans="2:2" x14ac:dyDescent="0.25">
      <c r="B1912" s="6"/>
    </row>
    <row r="1913" spans="2:2" x14ac:dyDescent="0.25">
      <c r="B1913" s="6"/>
    </row>
    <row r="1914" spans="2:2" x14ac:dyDescent="0.25">
      <c r="B1914" s="6"/>
    </row>
    <row r="1915" spans="2:2" x14ac:dyDescent="0.25">
      <c r="B1915" s="6"/>
    </row>
    <row r="1916" spans="2:2" x14ac:dyDescent="0.25">
      <c r="B1916" s="6"/>
    </row>
    <row r="1917" spans="2:2" x14ac:dyDescent="0.25">
      <c r="B1917" s="6"/>
    </row>
    <row r="1918" spans="2:2" x14ac:dyDescent="0.25">
      <c r="B1918" s="6"/>
    </row>
    <row r="1919" spans="2:2" x14ac:dyDescent="0.25">
      <c r="B1919" s="6"/>
    </row>
    <row r="1920" spans="2:2" x14ac:dyDescent="0.25">
      <c r="B1920" s="6"/>
    </row>
    <row r="1921" spans="2:2" x14ac:dyDescent="0.25">
      <c r="B1921" s="6"/>
    </row>
    <row r="1922" spans="2:2" x14ac:dyDescent="0.25">
      <c r="B1922" s="6"/>
    </row>
    <row r="1923" spans="2:2" x14ac:dyDescent="0.25">
      <c r="B1923" s="6"/>
    </row>
    <row r="1924" spans="2:2" x14ac:dyDescent="0.25">
      <c r="B1924" s="6"/>
    </row>
    <row r="1925" spans="2:2" x14ac:dyDescent="0.25">
      <c r="B1925" s="6"/>
    </row>
    <row r="1926" spans="2:2" x14ac:dyDescent="0.25">
      <c r="B1926" s="6"/>
    </row>
    <row r="1927" spans="2:2" x14ac:dyDescent="0.25">
      <c r="B1927" s="6"/>
    </row>
    <row r="1928" spans="2:2" x14ac:dyDescent="0.25">
      <c r="B1928" s="6"/>
    </row>
    <row r="1929" spans="2:2" x14ac:dyDescent="0.25">
      <c r="B1929" s="6"/>
    </row>
    <row r="1930" spans="2:2" x14ac:dyDescent="0.25">
      <c r="B1930" s="6"/>
    </row>
    <row r="1931" spans="2:2" x14ac:dyDescent="0.25">
      <c r="B1931" s="6"/>
    </row>
    <row r="1932" spans="2:2" x14ac:dyDescent="0.25">
      <c r="B1932" s="6"/>
    </row>
    <row r="1933" spans="2:2" x14ac:dyDescent="0.25">
      <c r="B1933" s="6"/>
    </row>
    <row r="1934" spans="2:2" x14ac:dyDescent="0.25">
      <c r="B1934" s="6"/>
    </row>
    <row r="1935" spans="2:2" x14ac:dyDescent="0.25">
      <c r="B1935" s="6"/>
    </row>
    <row r="1936" spans="2:2" x14ac:dyDescent="0.25">
      <c r="B1936" s="6"/>
    </row>
    <row r="1937" spans="2:2" x14ac:dyDescent="0.25">
      <c r="B1937" s="6"/>
    </row>
    <row r="1938" spans="2:2" x14ac:dyDescent="0.25">
      <c r="B1938" s="6"/>
    </row>
    <row r="1939" spans="2:2" x14ac:dyDescent="0.25">
      <c r="B1939" s="6"/>
    </row>
    <row r="1940" spans="2:2" x14ac:dyDescent="0.25">
      <c r="B1940" s="6"/>
    </row>
    <row r="1941" spans="2:2" x14ac:dyDescent="0.25">
      <c r="B1941" s="6"/>
    </row>
    <row r="1942" spans="2:2" x14ac:dyDescent="0.25">
      <c r="B1942" s="6"/>
    </row>
    <row r="1943" spans="2:2" x14ac:dyDescent="0.25">
      <c r="B1943" s="6"/>
    </row>
    <row r="1944" spans="2:2" x14ac:dyDescent="0.25">
      <c r="B1944" s="6"/>
    </row>
    <row r="1945" spans="2:2" x14ac:dyDescent="0.25">
      <c r="B1945" s="6"/>
    </row>
    <row r="1946" spans="2:2" x14ac:dyDescent="0.25">
      <c r="B1946" s="6"/>
    </row>
    <row r="1947" spans="2:2" x14ac:dyDescent="0.25">
      <c r="B1947" s="6"/>
    </row>
    <row r="1948" spans="2:2" x14ac:dyDescent="0.25">
      <c r="B1948" s="6"/>
    </row>
    <row r="1949" spans="2:2" x14ac:dyDescent="0.25">
      <c r="B1949" s="6"/>
    </row>
    <row r="1950" spans="2:2" x14ac:dyDescent="0.25">
      <c r="B1950" s="6"/>
    </row>
    <row r="1951" spans="2:2" x14ac:dyDescent="0.25">
      <c r="B1951" s="6"/>
    </row>
    <row r="1952" spans="2:2" x14ac:dyDescent="0.25">
      <c r="B1952" s="6"/>
    </row>
    <row r="1953" spans="2:2" x14ac:dyDescent="0.25">
      <c r="B1953" s="6"/>
    </row>
    <row r="1954" spans="2:2" x14ac:dyDescent="0.25">
      <c r="B1954" s="6"/>
    </row>
    <row r="1955" spans="2:2" x14ac:dyDescent="0.25">
      <c r="B1955" s="6"/>
    </row>
    <row r="1956" spans="2:2" x14ac:dyDescent="0.25">
      <c r="B1956" s="6"/>
    </row>
    <row r="1957" spans="2:2" x14ac:dyDescent="0.25">
      <c r="B1957" s="6"/>
    </row>
    <row r="1958" spans="2:2" x14ac:dyDescent="0.25">
      <c r="B1958" s="6"/>
    </row>
    <row r="1959" spans="2:2" x14ac:dyDescent="0.25">
      <c r="B1959" s="6"/>
    </row>
    <row r="1960" spans="2:2" x14ac:dyDescent="0.25">
      <c r="B1960" s="6"/>
    </row>
    <row r="1961" spans="2:2" x14ac:dyDescent="0.25">
      <c r="B1961" s="6"/>
    </row>
    <row r="1962" spans="2:2" x14ac:dyDescent="0.25">
      <c r="B1962" s="6"/>
    </row>
    <row r="1963" spans="2:2" x14ac:dyDescent="0.25">
      <c r="B1963" s="6"/>
    </row>
    <row r="1964" spans="2:2" x14ac:dyDescent="0.25">
      <c r="B1964" s="6"/>
    </row>
    <row r="1965" spans="2:2" x14ac:dyDescent="0.25">
      <c r="B1965" s="6"/>
    </row>
    <row r="1966" spans="2:2" x14ac:dyDescent="0.25">
      <c r="B1966" s="6"/>
    </row>
    <row r="1967" spans="2:2" x14ac:dyDescent="0.25">
      <c r="B1967" s="6"/>
    </row>
    <row r="1968" spans="2:2" x14ac:dyDescent="0.25">
      <c r="B1968" s="6"/>
    </row>
    <row r="1969" spans="2:2" x14ac:dyDescent="0.25">
      <c r="B1969" s="6"/>
    </row>
    <row r="1970" spans="2:2" x14ac:dyDescent="0.25">
      <c r="B1970" s="6"/>
    </row>
    <row r="1971" spans="2:2" x14ac:dyDescent="0.25">
      <c r="B1971" s="6"/>
    </row>
    <row r="1972" spans="2:2" x14ac:dyDescent="0.25">
      <c r="B1972" s="6"/>
    </row>
    <row r="1973" spans="2:2" x14ac:dyDescent="0.25">
      <c r="B1973" s="6"/>
    </row>
    <row r="1974" spans="2:2" x14ac:dyDescent="0.25">
      <c r="B1974" s="6"/>
    </row>
    <row r="1975" spans="2:2" x14ac:dyDescent="0.25">
      <c r="B1975" s="6"/>
    </row>
    <row r="1976" spans="2:2" x14ac:dyDescent="0.25">
      <c r="B1976" s="6"/>
    </row>
    <row r="1977" spans="2:2" x14ac:dyDescent="0.25">
      <c r="B1977" s="6"/>
    </row>
    <row r="1978" spans="2:2" x14ac:dyDescent="0.25">
      <c r="B1978" s="6"/>
    </row>
    <row r="1979" spans="2:2" x14ac:dyDescent="0.25">
      <c r="B1979" s="6"/>
    </row>
    <row r="1980" spans="2:2" x14ac:dyDescent="0.25">
      <c r="B1980" s="6"/>
    </row>
    <row r="1981" spans="2:2" x14ac:dyDescent="0.25">
      <c r="B1981" s="6"/>
    </row>
    <row r="1982" spans="2:2" x14ac:dyDescent="0.25">
      <c r="B1982" s="6"/>
    </row>
    <row r="1983" spans="2:2" x14ac:dyDescent="0.25">
      <c r="B1983" s="6"/>
    </row>
    <row r="1984" spans="2:2" x14ac:dyDescent="0.25">
      <c r="B1984" s="6"/>
    </row>
    <row r="1985" spans="2:2" x14ac:dyDescent="0.25">
      <c r="B1985" s="6"/>
    </row>
    <row r="1986" spans="2:2" x14ac:dyDescent="0.25">
      <c r="B1986" s="6"/>
    </row>
    <row r="1987" spans="2:2" x14ac:dyDescent="0.25">
      <c r="B1987" s="6"/>
    </row>
    <row r="1988" spans="2:2" x14ac:dyDescent="0.25">
      <c r="B1988" s="6"/>
    </row>
    <row r="1989" spans="2:2" x14ac:dyDescent="0.25">
      <c r="B1989" s="6"/>
    </row>
    <row r="1990" spans="2:2" x14ac:dyDescent="0.25">
      <c r="B1990" s="6"/>
    </row>
    <row r="1991" spans="2:2" x14ac:dyDescent="0.25">
      <c r="B1991" s="6"/>
    </row>
    <row r="1992" spans="2:2" x14ac:dyDescent="0.25">
      <c r="B1992" s="6"/>
    </row>
    <row r="1993" spans="2:2" x14ac:dyDescent="0.25">
      <c r="B1993" s="6"/>
    </row>
    <row r="1994" spans="2:2" x14ac:dyDescent="0.25">
      <c r="B1994" s="6"/>
    </row>
    <row r="1995" spans="2:2" x14ac:dyDescent="0.25">
      <c r="B1995" s="6"/>
    </row>
    <row r="1996" spans="2:2" x14ac:dyDescent="0.25">
      <c r="B1996" s="6"/>
    </row>
    <row r="1997" spans="2:2" x14ac:dyDescent="0.25">
      <c r="B1997" s="6"/>
    </row>
    <row r="1998" spans="2:2" x14ac:dyDescent="0.25">
      <c r="B1998" s="6"/>
    </row>
    <row r="1999" spans="2:2" x14ac:dyDescent="0.25">
      <c r="B1999" s="6"/>
    </row>
    <row r="2000" spans="2:2" x14ac:dyDescent="0.25">
      <c r="B2000" s="6"/>
    </row>
    <row r="2001" spans="2:2" x14ac:dyDescent="0.25">
      <c r="B2001" s="6"/>
    </row>
    <row r="2002" spans="2:2" x14ac:dyDescent="0.25">
      <c r="B2002" s="6"/>
    </row>
    <row r="2003" spans="2:2" x14ac:dyDescent="0.25">
      <c r="B2003" s="6"/>
    </row>
    <row r="2004" spans="2:2" x14ac:dyDescent="0.25">
      <c r="B2004" s="6"/>
    </row>
    <row r="2005" spans="2:2" x14ac:dyDescent="0.25">
      <c r="B2005" s="6"/>
    </row>
    <row r="2006" spans="2:2" x14ac:dyDescent="0.25">
      <c r="B2006" s="6"/>
    </row>
    <row r="2007" spans="2:2" x14ac:dyDescent="0.25">
      <c r="B2007" s="6"/>
    </row>
    <row r="2008" spans="2:2" x14ac:dyDescent="0.25">
      <c r="B2008" s="6"/>
    </row>
    <row r="2009" spans="2:2" x14ac:dyDescent="0.25">
      <c r="B2009" s="6"/>
    </row>
    <row r="2010" spans="2:2" x14ac:dyDescent="0.25">
      <c r="B2010" s="6"/>
    </row>
    <row r="2011" spans="2:2" x14ac:dyDescent="0.25">
      <c r="B2011" s="6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DG_5a_2021_04_13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NeSmith</dc:creator>
  <cp:lastModifiedBy>Jules NeSmith</cp:lastModifiedBy>
  <dcterms:created xsi:type="dcterms:W3CDTF">2021-07-28T20:45:37Z</dcterms:created>
  <dcterms:modified xsi:type="dcterms:W3CDTF">2021-07-29T19:01:23Z</dcterms:modified>
</cp:coreProperties>
</file>