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fl.edu\ifas\SFRC\Groups\Hydrology\Bradford Forest Project\Streams\Stream_conductivity\Cond_data_calculated\6\"/>
    </mc:Choice>
  </mc:AlternateContent>
  <xr:revisionPtr revIDLastSave="0" documentId="8_{D4C5E6B2-CD10-4557-874B-A9B2C760A682}" xr6:coauthVersionLast="45" xr6:coauthVersionMax="45" xr10:uidLastSave="{00000000-0000-0000-0000-000000000000}"/>
  <bookViews>
    <workbookView xWindow="28680" yWindow="-120" windowWidth="25440" windowHeight="15390" xr2:uid="{14396FFA-F3E8-4487-9259-43AD0744DCD2}"/>
  </bookViews>
  <sheets>
    <sheet name="DG_6_2021_09_13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E9" i="1" s="1"/>
  <c r="F9" i="1" s="1"/>
  <c r="D10" i="1"/>
  <c r="E10" i="1" s="1"/>
  <c r="F10" i="1" s="1"/>
  <c r="D11" i="1"/>
  <c r="D12" i="1"/>
  <c r="D13" i="1"/>
  <c r="D14" i="1"/>
  <c r="D15" i="1"/>
  <c r="D16" i="1"/>
  <c r="D17" i="1"/>
  <c r="E17" i="1" s="1"/>
  <c r="F17" i="1" s="1"/>
  <c r="D18" i="1"/>
  <c r="E18" i="1" s="1"/>
  <c r="F18" i="1" s="1"/>
  <c r="D19" i="1"/>
  <c r="E19" i="1" s="1"/>
  <c r="F19" i="1" s="1"/>
  <c r="D20" i="1"/>
  <c r="D21" i="1"/>
  <c r="D22" i="1"/>
  <c r="D23" i="1"/>
  <c r="D24" i="1"/>
  <c r="D25" i="1"/>
  <c r="E25" i="1" s="1"/>
  <c r="F25" i="1" s="1"/>
  <c r="D26" i="1"/>
  <c r="E26" i="1" s="1"/>
  <c r="F26" i="1" s="1"/>
  <c r="D27" i="1"/>
  <c r="E27" i="1" s="1"/>
  <c r="F27" i="1" s="1"/>
  <c r="D28" i="1"/>
  <c r="D29" i="1"/>
  <c r="D30" i="1"/>
  <c r="D31" i="1"/>
  <c r="D32" i="1"/>
  <c r="D33" i="1"/>
  <c r="D34" i="1"/>
  <c r="E34" i="1" s="1"/>
  <c r="F34" i="1" s="1"/>
  <c r="D35" i="1"/>
  <c r="E35" i="1" s="1"/>
  <c r="F35" i="1" s="1"/>
  <c r="D36" i="1"/>
  <c r="D37" i="1"/>
  <c r="D38" i="1"/>
  <c r="D39" i="1"/>
  <c r="D40" i="1"/>
  <c r="E40" i="1" s="1"/>
  <c r="F40" i="1" s="1"/>
  <c r="D41" i="1"/>
  <c r="D42" i="1"/>
  <c r="E42" i="1" s="1"/>
  <c r="F42" i="1" s="1"/>
  <c r="D43" i="1"/>
  <c r="E43" i="1" s="1"/>
  <c r="F43" i="1" s="1"/>
  <c r="D44" i="1"/>
  <c r="D45" i="1"/>
  <c r="D46" i="1"/>
  <c r="D47" i="1"/>
  <c r="D48" i="1"/>
  <c r="E48" i="1" s="1"/>
  <c r="F48" i="1" s="1"/>
  <c r="D49" i="1"/>
  <c r="D50" i="1"/>
  <c r="E50" i="1" s="1"/>
  <c r="F50" i="1" s="1"/>
  <c r="D51" i="1"/>
  <c r="E51" i="1" s="1"/>
  <c r="F51" i="1" s="1"/>
  <c r="D52" i="1"/>
  <c r="D53" i="1"/>
  <c r="D54" i="1"/>
  <c r="D55" i="1"/>
  <c r="D56" i="1"/>
  <c r="E56" i="1" s="1"/>
  <c r="F56" i="1" s="1"/>
  <c r="D57" i="1"/>
  <c r="D58" i="1"/>
  <c r="E58" i="1" s="1"/>
  <c r="F58" i="1" s="1"/>
  <c r="D59" i="1"/>
  <c r="E59" i="1" s="1"/>
  <c r="F59" i="1" s="1"/>
  <c r="D60" i="1"/>
  <c r="D61" i="1"/>
  <c r="D62" i="1"/>
  <c r="D63" i="1"/>
  <c r="D64" i="1"/>
  <c r="E64" i="1" s="1"/>
  <c r="F64" i="1" s="1"/>
  <c r="D65" i="1"/>
  <c r="E65" i="1" s="1"/>
  <c r="F65" i="1" s="1"/>
  <c r="D66" i="1"/>
  <c r="D67" i="1"/>
  <c r="E67" i="1" s="1"/>
  <c r="F67" i="1" s="1"/>
  <c r="D68" i="1"/>
  <c r="D69" i="1"/>
  <c r="D70" i="1"/>
  <c r="D71" i="1"/>
  <c r="D72" i="1"/>
  <c r="D73" i="1"/>
  <c r="E73" i="1" s="1"/>
  <c r="F73" i="1" s="1"/>
  <c r="D74" i="1"/>
  <c r="E74" i="1" s="1"/>
  <c r="F74" i="1" s="1"/>
  <c r="D75" i="1"/>
  <c r="E75" i="1" s="1"/>
  <c r="F75" i="1" s="1"/>
  <c r="D76" i="1"/>
  <c r="D77" i="1"/>
  <c r="D78" i="1"/>
  <c r="D79" i="1"/>
  <c r="D80" i="1"/>
  <c r="D81" i="1"/>
  <c r="E81" i="1" s="1"/>
  <c r="F81" i="1" s="1"/>
  <c r="D82" i="1"/>
  <c r="E82" i="1" s="1"/>
  <c r="F82" i="1" s="1"/>
  <c r="D83" i="1"/>
  <c r="E83" i="1" s="1"/>
  <c r="F83" i="1" s="1"/>
  <c r="D84" i="1"/>
  <c r="D85" i="1"/>
  <c r="E85" i="1" s="1"/>
  <c r="F85" i="1" s="1"/>
  <c r="D3" i="1"/>
  <c r="D2" i="1"/>
  <c r="H85" i="1"/>
  <c r="H84" i="1"/>
  <c r="E84" i="1"/>
  <c r="F84" i="1" s="1"/>
  <c r="H83" i="1"/>
  <c r="H82" i="1"/>
  <c r="H81" i="1"/>
  <c r="H80" i="1"/>
  <c r="E80" i="1"/>
  <c r="F80" i="1" s="1"/>
  <c r="H79" i="1"/>
  <c r="E79" i="1"/>
  <c r="F79" i="1" s="1"/>
  <c r="H78" i="1"/>
  <c r="E78" i="1"/>
  <c r="F78" i="1" s="1"/>
  <c r="H77" i="1"/>
  <c r="E77" i="1"/>
  <c r="F77" i="1" s="1"/>
  <c r="H76" i="1"/>
  <c r="E76" i="1"/>
  <c r="F76" i="1" s="1"/>
  <c r="H75" i="1"/>
  <c r="H74" i="1"/>
  <c r="H73" i="1"/>
  <c r="H72" i="1"/>
  <c r="E72" i="1"/>
  <c r="F72" i="1" s="1"/>
  <c r="H71" i="1"/>
  <c r="E71" i="1"/>
  <c r="F71" i="1" s="1"/>
  <c r="H70" i="1"/>
  <c r="E70" i="1"/>
  <c r="F70" i="1" s="1"/>
  <c r="H69" i="1"/>
  <c r="E69" i="1"/>
  <c r="F69" i="1" s="1"/>
  <c r="H68" i="1"/>
  <c r="E68" i="1"/>
  <c r="F68" i="1" s="1"/>
  <c r="H67" i="1"/>
  <c r="H66" i="1"/>
  <c r="E66" i="1"/>
  <c r="F66" i="1" s="1"/>
  <c r="H65" i="1"/>
  <c r="H64" i="1"/>
  <c r="H63" i="1"/>
  <c r="E63" i="1"/>
  <c r="F63" i="1" s="1"/>
  <c r="H62" i="1"/>
  <c r="E62" i="1"/>
  <c r="F62" i="1" s="1"/>
  <c r="H61" i="1"/>
  <c r="E61" i="1"/>
  <c r="F61" i="1" s="1"/>
  <c r="H60" i="1"/>
  <c r="E60" i="1"/>
  <c r="F60" i="1" s="1"/>
  <c r="H59" i="1"/>
  <c r="H58" i="1"/>
  <c r="H57" i="1"/>
  <c r="E57" i="1"/>
  <c r="F57" i="1" s="1"/>
  <c r="H56" i="1"/>
  <c r="H55" i="1"/>
  <c r="E55" i="1"/>
  <c r="F55" i="1" s="1"/>
  <c r="H54" i="1"/>
  <c r="E54" i="1"/>
  <c r="F54" i="1" s="1"/>
  <c r="H53" i="1"/>
  <c r="F53" i="1"/>
  <c r="E53" i="1"/>
  <c r="H52" i="1"/>
  <c r="E52" i="1"/>
  <c r="F52" i="1" s="1"/>
  <c r="H51" i="1"/>
  <c r="H50" i="1"/>
  <c r="H49" i="1"/>
  <c r="E49" i="1"/>
  <c r="F49" i="1" s="1"/>
  <c r="H48" i="1"/>
  <c r="H47" i="1"/>
  <c r="E47" i="1"/>
  <c r="F47" i="1" s="1"/>
  <c r="H46" i="1"/>
  <c r="E46" i="1"/>
  <c r="F46" i="1" s="1"/>
  <c r="H45" i="1"/>
  <c r="E45" i="1"/>
  <c r="F45" i="1" s="1"/>
  <c r="H44" i="1"/>
  <c r="E44" i="1"/>
  <c r="F44" i="1" s="1"/>
  <c r="H43" i="1"/>
  <c r="H42" i="1"/>
  <c r="H41" i="1"/>
  <c r="E41" i="1"/>
  <c r="F41" i="1" s="1"/>
  <c r="H40" i="1"/>
  <c r="H39" i="1"/>
  <c r="E39" i="1"/>
  <c r="F39" i="1" s="1"/>
  <c r="H38" i="1"/>
  <c r="E38" i="1"/>
  <c r="F38" i="1" s="1"/>
  <c r="H37" i="1"/>
  <c r="E37" i="1"/>
  <c r="F37" i="1" s="1"/>
  <c r="H36" i="1"/>
  <c r="E36" i="1"/>
  <c r="F36" i="1" s="1"/>
  <c r="H35" i="1"/>
  <c r="H34" i="1"/>
  <c r="H33" i="1"/>
  <c r="E33" i="1"/>
  <c r="F33" i="1" s="1"/>
  <c r="H32" i="1"/>
  <c r="E32" i="1"/>
  <c r="F32" i="1" s="1"/>
  <c r="H31" i="1"/>
  <c r="E31" i="1"/>
  <c r="F31" i="1" s="1"/>
  <c r="H30" i="1"/>
  <c r="E30" i="1"/>
  <c r="F30" i="1" s="1"/>
  <c r="H29" i="1"/>
  <c r="E29" i="1"/>
  <c r="F29" i="1" s="1"/>
  <c r="H28" i="1"/>
  <c r="E28" i="1"/>
  <c r="F28" i="1" s="1"/>
  <c r="H27" i="1"/>
  <c r="H26" i="1"/>
  <c r="H25" i="1"/>
  <c r="H24" i="1"/>
  <c r="E24" i="1"/>
  <c r="F24" i="1" s="1"/>
  <c r="H23" i="1"/>
  <c r="E23" i="1"/>
  <c r="F23" i="1" s="1"/>
  <c r="H22" i="1"/>
  <c r="E22" i="1"/>
  <c r="F22" i="1" s="1"/>
  <c r="H21" i="1"/>
  <c r="E21" i="1"/>
  <c r="F21" i="1" s="1"/>
  <c r="H20" i="1"/>
  <c r="E20" i="1"/>
  <c r="F20" i="1" s="1"/>
  <c r="H19" i="1"/>
  <c r="H18" i="1"/>
  <c r="H17" i="1"/>
  <c r="H16" i="1"/>
  <c r="E16" i="1"/>
  <c r="F16" i="1" s="1"/>
  <c r="H15" i="1"/>
  <c r="E15" i="1"/>
  <c r="F15" i="1" s="1"/>
  <c r="H14" i="1"/>
  <c r="E14" i="1"/>
  <c r="F14" i="1" s="1"/>
  <c r="H13" i="1"/>
  <c r="E13" i="1"/>
  <c r="F13" i="1" s="1"/>
  <c r="H12" i="1"/>
  <c r="E12" i="1"/>
  <c r="F12" i="1" s="1"/>
  <c r="H11" i="1"/>
  <c r="E11" i="1"/>
  <c r="F11" i="1" s="1"/>
  <c r="H10" i="1"/>
  <c r="H9" i="1"/>
  <c r="H8" i="1"/>
  <c r="E8" i="1"/>
  <c r="F8" i="1" s="1"/>
  <c r="H7" i="1"/>
  <c r="E7" i="1"/>
  <c r="F7" i="1" s="1"/>
  <c r="H6" i="1"/>
  <c r="E6" i="1"/>
  <c r="F6" i="1" s="1"/>
  <c r="H5" i="1"/>
  <c r="E5" i="1"/>
  <c r="F5" i="1" s="1"/>
  <c r="H4" i="1"/>
  <c r="E4" i="1"/>
  <c r="F4" i="1" s="1"/>
  <c r="H3" i="1"/>
  <c r="E3" i="1"/>
  <c r="F3" i="1" s="1"/>
  <c r="H2" i="1"/>
  <c r="E2" i="1"/>
  <c r="K7" i="1" l="1"/>
  <c r="K12" i="1" s="1"/>
  <c r="F2" i="1"/>
  <c r="K8" i="1" s="1"/>
  <c r="G2" i="1"/>
  <c r="K9" i="1" l="1"/>
  <c r="K10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K6" i="1" l="1"/>
  <c r="K1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tc={854A124C-8C68-44E7-8873-4B24E8C69E10}</author>
    <author>tc={BDCB81BC-7A93-43F0-9CDC-D812E177E8D5}</author>
    <author>tc={9958A152-313C-49E0-84A4-4B1FFEF4C34B}</author>
    <author>tc={1CA5146F-9363-4184-A372-BC8187BF710F}</author>
    <author>tc={6E33104F-FF9F-40C4-8ABF-989F1D812203}</author>
    <author>tc={753CC3CB-8470-472E-B1D6-6F7F6E27987A}</author>
    <author>tc={BD26A6F4-02D6-47FA-AEB5-61B874EDC3D1}</author>
    <author>tc={42C7AC9B-A784-402C-8AA4-B423C0B7DEF4}</author>
    <author>tc={640CCE78-E071-4E6A-9837-A817BB68019B}</author>
  </authors>
  <commentList>
    <comment ref="K4" authorId="0" shapeId="0" xr:uid="{854A124C-8C68-44E7-8873-4B24E8C69E10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</text>
    </comment>
    <comment ref="K5" authorId="1" shapeId="0" xr:uid="{BDCB81BC-7A93-43F0-9CDC-D812E177E8D5}">
      <text>
        <t>[Threaded comment]
Your version of Excel allows you to read this threaded comment; however, any edits to it will get removed if the file is opened in a newer version of Excel. Learn more: https://go.microsoft.com/fwlink/?linkid=870924
Comment:
    Reach length (in meters)</t>
      </text>
    </comment>
    <comment ref="K6" authorId="2" shapeId="0" xr:uid="{9958A152-313C-49E0-84A4-4B1FFEF4C34B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</text>
    </comment>
    <comment ref="K7" authorId="3" shapeId="0" xr:uid="{1CA5146F-9363-4184-A372-BC8187BF710F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</text>
    </comment>
    <comment ref="K8" authorId="4" shapeId="0" xr:uid="{6E33104F-FF9F-40C4-8ABF-989F1D812203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</text>
    </comment>
    <comment ref="K9" authorId="5" shapeId="0" xr:uid="{753CC3CB-8470-472E-B1D6-6F7F6E27987A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</text>
    </comment>
    <comment ref="K10" authorId="6" shapeId="0" xr:uid="{BD26A6F4-02D6-47FA-AEB5-61B874EDC3D1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</text>
    </comment>
    <comment ref="K11" authorId="7" shapeId="0" xr:uid="{42C7AC9B-A784-402C-8AA4-B423C0B7DEF4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</text>
    </comment>
    <comment ref="K12" authorId="8" shapeId="0" xr:uid="{640CCE78-E071-4E6A-9837-A817BB68019B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</text>
    </comment>
  </commentList>
</comments>
</file>

<file path=xl/sharedStrings.xml><?xml version="1.0" encoding="utf-8"?>
<sst xmlns="http://schemas.openxmlformats.org/spreadsheetml/2006/main" count="65" uniqueCount="48">
  <si>
    <t>Time (sec)</t>
  </si>
  <si>
    <t>Timestamp</t>
  </si>
  <si>
    <t>SpC (uS/cm)</t>
  </si>
  <si>
    <t>SpC_cor</t>
  </si>
  <si>
    <t>NaCl (mg/L)</t>
  </si>
  <si>
    <t>t*C (mg sec/L)</t>
  </si>
  <si>
    <t>Total Mass</t>
  </si>
  <si>
    <t>Flow Estimates</t>
  </si>
  <si>
    <r>
      <t>m</t>
    </r>
    <r>
      <rPr>
        <vertAlign val="subscript"/>
        <sz val="10"/>
        <color indexed="8"/>
        <rFont val="Calibri"/>
        <family val="2"/>
      </rPr>
      <t>recovered</t>
    </r>
  </si>
  <si>
    <t>g</t>
  </si>
  <si>
    <t>L</t>
  </si>
  <si>
    <t>m</t>
  </si>
  <si>
    <r>
      <t>t</t>
    </r>
    <r>
      <rPr>
        <vertAlign val="subscript"/>
        <sz val="10"/>
        <rFont val="Arial"/>
        <family val="2"/>
      </rPr>
      <t>median</t>
    </r>
    <r>
      <rPr>
        <sz val="10"/>
        <rFont val="Arial"/>
        <family val="2"/>
      </rPr>
      <t>*</t>
    </r>
  </si>
  <si>
    <t>sec</t>
  </si>
  <si>
    <r>
      <t>M</t>
    </r>
    <r>
      <rPr>
        <vertAlign val="subscript"/>
        <sz val="10"/>
        <color indexed="8"/>
        <rFont val="Calibri"/>
        <family val="2"/>
      </rPr>
      <t>0</t>
    </r>
    <r>
      <rPr>
        <sz val="10"/>
        <color indexed="8"/>
        <rFont val="Calibri"/>
        <family val="2"/>
      </rPr>
      <t xml:space="preserve"> </t>
    </r>
  </si>
  <si>
    <t>mg sec/L</t>
  </si>
  <si>
    <r>
      <t>M</t>
    </r>
    <r>
      <rPr>
        <vertAlign val="subscript"/>
        <sz val="10"/>
        <color indexed="8"/>
        <rFont val="Calibri"/>
        <family val="2"/>
      </rPr>
      <t>1</t>
    </r>
    <r>
      <rPr>
        <sz val="10"/>
        <color indexed="8"/>
        <rFont val="Calibri"/>
        <family val="2"/>
      </rPr>
      <t xml:space="preserve"> </t>
    </r>
  </si>
  <si>
    <t>mg sec2/L</t>
  </si>
  <si>
    <r>
      <rPr>
        <sz val="10"/>
        <rFont val="Calibri"/>
        <family val="2"/>
      </rPr>
      <t>τ*</t>
    </r>
    <r>
      <rPr>
        <sz val="10"/>
        <rFont val="Arial"/>
        <family val="2"/>
      </rPr>
      <t xml:space="preserve"> </t>
    </r>
  </si>
  <si>
    <t>u* (mean)</t>
  </si>
  <si>
    <t>m/s</t>
  </si>
  <si>
    <t>u (median)</t>
  </si>
  <si>
    <t>Q</t>
  </si>
  <si>
    <t>L/s</t>
  </si>
  <si>
    <t>Example #s</t>
  </si>
  <si>
    <t>Units</t>
  </si>
  <si>
    <t>mrecovered</t>
  </si>
  <si>
    <t>Add mass of salt in grams</t>
  </si>
  <si>
    <t>Reach length (in meters)</t>
  </si>
  <si>
    <t>tmedian*</t>
  </si>
  <si>
    <t>Median travel time = time at which 50% of the total mass has passed the sensor (column G).  It is obtained from the time series.</t>
  </si>
  <si>
    <t xml:space="preserve">M0 </t>
  </si>
  <si>
    <t>Computed zeroth moment of the breakthrough curve</t>
  </si>
  <si>
    <t xml:space="preserve">M1 </t>
  </si>
  <si>
    <t>Computed first moment of the breakthrough curve</t>
  </si>
  <si>
    <t xml:space="preserve">τ* </t>
  </si>
  <si>
    <t>mean travel time</t>
  </si>
  <si>
    <t>Computed mean velocity</t>
  </si>
  <si>
    <t>Computed median velocity</t>
  </si>
  <si>
    <t>Computed discharge</t>
  </si>
  <si>
    <t>Column C: SpC (uS/cm) =</t>
  </si>
  <si>
    <t>*Low Range, μS/cm in hobo excel file at time that NaCl was added. *Low range rather than Full range used based on Bradford Forest water characteristics.</t>
  </si>
  <si>
    <t>Column D: SpC_cor =</t>
  </si>
  <si>
    <t>C2-AVERAGE($C$2:$C$46) where row $C$46 is determined on an individual site basis at the point where column C values begin ramping up.</t>
  </si>
  <si>
    <t>Note:</t>
  </si>
  <si>
    <t xml:space="preserve">cut off the data as soon as we have evidence that the concentrations are different (e.g., they go negative).  </t>
  </si>
  <si>
    <t>Graph:</t>
  </si>
  <si>
    <t xml:space="preserve"> select data (highlight whole data frame) and check the NaCl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</si>
</sst>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0.00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indexed="8"/>
      <name val="Calibri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sz val="10"/>
      <color indexed="8"/>
      <name val="Calibri"/>
      <family val="2"/>
    </font>
    <font>
      <sz val="1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-0.249977111117893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1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2" fontId="0" fillId="3" borderId="0" xfId="0" applyNumberFormat="1" applyFill="1"/>
    <xf numFmtId="2" fontId="0" fillId="2" borderId="0" xfId="0" applyNumberFormat="1" applyFill="1"/>
    <xf numFmtId="1" fontId="0" fillId="0" borderId="0" xfId="0" applyNumberFormat="1"/>
    <xf numFmtId="22" fontId="0" fillId="0" borderId="0" xfId="0" applyNumberFormat="1"/>
    <xf numFmtId="2" fontId="0" fillId="0" borderId="0" xfId="0" applyNumberFormat="1"/>
    <xf numFmtId="2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165" fontId="3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1" fillId="5" borderId="4" xfId="0" applyNumberFormat="1" applyFont="1" applyFill="1" applyBorder="1" applyAlignment="1">
      <alignment horizontal="center"/>
    </xf>
    <xf numFmtId="1" fontId="1" fillId="5" borderId="4" xfId="0" applyNumberFormat="1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166" fontId="1" fillId="6" borderId="4" xfId="0" applyNumberFormat="1" applyFont="1" applyFill="1" applyBorder="1" applyAlignment="1">
      <alignment horizontal="center"/>
    </xf>
    <xf numFmtId="2" fontId="1" fillId="6" borderId="4" xfId="0" applyNumberFormat="1" applyFont="1" applyFill="1" applyBorder="1" applyAlignment="1">
      <alignment horizont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8" fillId="7" borderId="0" xfId="0" applyFont="1" applyFill="1"/>
    <xf numFmtId="0" fontId="8" fillId="4" borderId="0" xfId="0" applyFont="1" applyFill="1"/>
    <xf numFmtId="0" fontId="8" fillId="8" borderId="0" xfId="0" applyFont="1" applyFill="1"/>
    <xf numFmtId="0" fontId="8" fillId="5" borderId="0" xfId="0" applyFont="1" applyFill="1"/>
    <xf numFmtId="0" fontId="0" fillId="5" borderId="0" xfId="0" applyFill="1"/>
    <xf numFmtId="0" fontId="8" fillId="9" borderId="0" xfId="0" applyFont="1" applyFill="1"/>
    <xf numFmtId="0" fontId="8" fillId="6" borderId="0" xfId="0" applyFont="1" applyFill="1"/>
    <xf numFmtId="0" fontId="0" fillId="0" borderId="0" xfId="0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3"/>
          <c:tx>
            <c:strRef>
              <c:f>DG_6_2021_09_13!$E$1</c:f>
              <c:strCache>
                <c:ptCount val="1"/>
                <c:pt idx="0">
                  <c:v>NaCl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DG_6_2021_09_13!$A$2:$A$85</c:f>
              <c:numCache>
                <c:formatCode>0</c:formatCode>
                <c:ptCount val="8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</c:numCache>
            </c:numRef>
          </c:xVal>
          <c:yVal>
            <c:numRef>
              <c:f>DG_6_2021_09_13!$E$2:$E$85</c:f>
              <c:numCache>
                <c:formatCode>0.00</c:formatCode>
                <c:ptCount val="84"/>
                <c:pt idx="0">
                  <c:v>-3.4772727272731882E-2</c:v>
                </c:pt>
                <c:pt idx="1">
                  <c:v>-3.4772727272731882E-2</c:v>
                </c:pt>
                <c:pt idx="2">
                  <c:v>-3.4772727272731882E-2</c:v>
                </c:pt>
                <c:pt idx="3">
                  <c:v>-3.4772727272731882E-2</c:v>
                </c:pt>
                <c:pt idx="4">
                  <c:v>-3.4772727272731882E-2</c:v>
                </c:pt>
                <c:pt idx="5">
                  <c:v>-3.4772727272731882E-2</c:v>
                </c:pt>
                <c:pt idx="6">
                  <c:v>-3.4772727272731882E-2</c:v>
                </c:pt>
                <c:pt idx="7">
                  <c:v>-3.4772727272731882E-2</c:v>
                </c:pt>
                <c:pt idx="8">
                  <c:v>-3.4772727272731882E-2</c:v>
                </c:pt>
                <c:pt idx="9">
                  <c:v>-3.4772727272731882E-2</c:v>
                </c:pt>
                <c:pt idx="10">
                  <c:v>-3.4772727272731882E-2</c:v>
                </c:pt>
                <c:pt idx="11">
                  <c:v>1.6227272727272465E-2</c:v>
                </c:pt>
                <c:pt idx="12">
                  <c:v>6.7227272727269569E-2</c:v>
                </c:pt>
                <c:pt idx="13">
                  <c:v>6.7227272727269569E-2</c:v>
                </c:pt>
                <c:pt idx="14">
                  <c:v>6.7227272727269569E-2</c:v>
                </c:pt>
                <c:pt idx="15">
                  <c:v>-3.4772727272731882E-2</c:v>
                </c:pt>
                <c:pt idx="16">
                  <c:v>6.7227272727269569E-2</c:v>
                </c:pt>
                <c:pt idx="17">
                  <c:v>1.6227272727272465E-2</c:v>
                </c:pt>
                <c:pt idx="18">
                  <c:v>6.7227272727269569E-2</c:v>
                </c:pt>
                <c:pt idx="19">
                  <c:v>1.6227272727272465E-2</c:v>
                </c:pt>
                <c:pt idx="20">
                  <c:v>1.6227272727272465E-2</c:v>
                </c:pt>
                <c:pt idx="21">
                  <c:v>1.6227272727272465E-2</c:v>
                </c:pt>
                <c:pt idx="22">
                  <c:v>0.52622727272727243</c:v>
                </c:pt>
                <c:pt idx="23">
                  <c:v>1.9542272727272711</c:v>
                </c:pt>
                <c:pt idx="24">
                  <c:v>6.1872272727272692</c:v>
                </c:pt>
                <c:pt idx="25">
                  <c:v>37.246227272727268</c:v>
                </c:pt>
                <c:pt idx="26">
                  <c:v>56.830227272727271</c:v>
                </c:pt>
                <c:pt idx="27">
                  <c:v>4.9122272727272698</c:v>
                </c:pt>
                <c:pt idx="28">
                  <c:v>5.1672272727272697</c:v>
                </c:pt>
                <c:pt idx="29">
                  <c:v>35.61422727272727</c:v>
                </c:pt>
                <c:pt idx="30">
                  <c:v>50.863227272727272</c:v>
                </c:pt>
                <c:pt idx="31">
                  <c:v>33.013227272727278</c:v>
                </c:pt>
                <c:pt idx="32">
                  <c:v>81.871227272727253</c:v>
                </c:pt>
                <c:pt idx="33">
                  <c:v>48.058227272727272</c:v>
                </c:pt>
                <c:pt idx="34">
                  <c:v>25.618227272727275</c:v>
                </c:pt>
                <c:pt idx="35">
                  <c:v>81.973227272727286</c:v>
                </c:pt>
                <c:pt idx="36">
                  <c:v>72.538227272727283</c:v>
                </c:pt>
                <c:pt idx="37">
                  <c:v>65.857227272727272</c:v>
                </c:pt>
                <c:pt idx="38">
                  <c:v>62.338227272727273</c:v>
                </c:pt>
                <c:pt idx="39">
                  <c:v>55.30022727272727</c:v>
                </c:pt>
                <c:pt idx="40">
                  <c:v>43.672227272727277</c:v>
                </c:pt>
                <c:pt idx="41">
                  <c:v>40.306227272727263</c:v>
                </c:pt>
                <c:pt idx="42">
                  <c:v>44.845227272727271</c:v>
                </c:pt>
                <c:pt idx="43">
                  <c:v>42.958227272727278</c:v>
                </c:pt>
                <c:pt idx="44">
                  <c:v>37.450227272727268</c:v>
                </c:pt>
                <c:pt idx="45">
                  <c:v>30.871227272727264</c:v>
                </c:pt>
                <c:pt idx="46">
                  <c:v>28.933227272727276</c:v>
                </c:pt>
                <c:pt idx="47">
                  <c:v>28.627227272727279</c:v>
                </c:pt>
                <c:pt idx="48">
                  <c:v>18.223227272727275</c:v>
                </c:pt>
                <c:pt idx="49">
                  <c:v>17.560227272727268</c:v>
                </c:pt>
                <c:pt idx="50">
                  <c:v>11.542227272727271</c:v>
                </c:pt>
                <c:pt idx="51">
                  <c:v>14.092227272727269</c:v>
                </c:pt>
                <c:pt idx="52">
                  <c:v>12.460227272727268</c:v>
                </c:pt>
                <c:pt idx="53">
                  <c:v>13.07222727272727</c:v>
                </c:pt>
                <c:pt idx="54">
                  <c:v>7.3602272727272684</c:v>
                </c:pt>
                <c:pt idx="55">
                  <c:v>6.2892272727272713</c:v>
                </c:pt>
                <c:pt idx="56">
                  <c:v>8.8392272727272712</c:v>
                </c:pt>
                <c:pt idx="57">
                  <c:v>10.012227272727269</c:v>
                </c:pt>
                <c:pt idx="58">
                  <c:v>9.1452272727272685</c:v>
                </c:pt>
                <c:pt idx="59">
                  <c:v>8.7372272727272691</c:v>
                </c:pt>
                <c:pt idx="60">
                  <c:v>7.6152272727272683</c:v>
                </c:pt>
                <c:pt idx="61">
                  <c:v>6.085227272727268</c:v>
                </c:pt>
                <c:pt idx="62">
                  <c:v>6.7482272727272736</c:v>
                </c:pt>
                <c:pt idx="63">
                  <c:v>4.6062272727272724</c:v>
                </c:pt>
                <c:pt idx="64">
                  <c:v>3.7902272727272681</c:v>
                </c:pt>
                <c:pt idx="65">
                  <c:v>4.8102272727272686</c:v>
                </c:pt>
                <c:pt idx="66">
                  <c:v>2.9742272727272709</c:v>
                </c:pt>
                <c:pt idx="67">
                  <c:v>4.5552272727272678</c:v>
                </c:pt>
                <c:pt idx="68">
                  <c:v>6.4932272727272737</c:v>
                </c:pt>
                <c:pt idx="69">
                  <c:v>3.9432272727272739</c:v>
                </c:pt>
                <c:pt idx="70">
                  <c:v>4.1472272727272692</c:v>
                </c:pt>
                <c:pt idx="71">
                  <c:v>3.994227272727271</c:v>
                </c:pt>
                <c:pt idx="72">
                  <c:v>2.5152272727272682</c:v>
                </c:pt>
                <c:pt idx="73">
                  <c:v>3.7392272727272711</c:v>
                </c:pt>
                <c:pt idx="74">
                  <c:v>3.8922272727272698</c:v>
                </c:pt>
                <c:pt idx="75">
                  <c:v>2.668227272727274</c:v>
                </c:pt>
                <c:pt idx="76">
                  <c:v>3.4332272727272741</c:v>
                </c:pt>
                <c:pt idx="77">
                  <c:v>4.1982272727272738</c:v>
                </c:pt>
                <c:pt idx="78">
                  <c:v>3.1272272727272696</c:v>
                </c:pt>
                <c:pt idx="79">
                  <c:v>2.719227272727271</c:v>
                </c:pt>
                <c:pt idx="80">
                  <c:v>2.668227272727274</c:v>
                </c:pt>
                <c:pt idx="81">
                  <c:v>3.8412272727272727</c:v>
                </c:pt>
                <c:pt idx="82">
                  <c:v>3.6372272727272694</c:v>
                </c:pt>
                <c:pt idx="83">
                  <c:v>3.7902272727272681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89-425D-9D00-225FDB2FB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DG_6_2021_09_13!$B$1</c15:sqref>
                        </c15:formulaRef>
                      </c:ext>
                    </c:extLst>
                    <c:strCache>
                      <c:ptCount val="1"/>
                      <c:pt idx="0">
                        <c:v>Timestamp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DG_6_2021_09_13!$A$2:$A$85</c15:sqref>
                        </c15:formulaRef>
                      </c:ext>
                    </c:extLst>
                    <c:numCache>
                      <c:formatCode>0</c:formatCode>
                      <c:ptCount val="8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DG_6_2021_09_13!$B$2:$B$85</c15:sqref>
                        </c15:formulaRef>
                      </c:ext>
                    </c:extLst>
                    <c:numCache>
                      <c:formatCode>m/d/yyyy\ h:mm</c:formatCode>
                      <c:ptCount val="84"/>
                      <c:pt idx="0">
                        <c:v>44452.60833333333</c:v>
                      </c:pt>
                      <c:pt idx="1">
                        <c:v>44452.608391203707</c:v>
                      </c:pt>
                      <c:pt idx="2">
                        <c:v>44452.608449074076</c:v>
                      </c:pt>
                      <c:pt idx="3">
                        <c:v>44452.608506944445</c:v>
                      </c:pt>
                      <c:pt idx="4">
                        <c:v>44452.608564814815</c:v>
                      </c:pt>
                      <c:pt idx="5">
                        <c:v>44452.608622685184</c:v>
                      </c:pt>
                      <c:pt idx="6">
                        <c:v>44452.608680555553</c:v>
                      </c:pt>
                      <c:pt idx="7">
                        <c:v>44452.608738425923</c:v>
                      </c:pt>
                      <c:pt idx="8">
                        <c:v>44452.608796296299</c:v>
                      </c:pt>
                      <c:pt idx="9">
                        <c:v>44452.608854166669</c:v>
                      </c:pt>
                      <c:pt idx="10">
                        <c:v>44452.608912037038</c:v>
                      </c:pt>
                      <c:pt idx="11">
                        <c:v>44452.608969907407</c:v>
                      </c:pt>
                      <c:pt idx="12">
                        <c:v>44452.609027777777</c:v>
                      </c:pt>
                      <c:pt idx="13">
                        <c:v>44452.609085648146</c:v>
                      </c:pt>
                      <c:pt idx="14">
                        <c:v>44452.609143518515</c:v>
                      </c:pt>
                      <c:pt idx="15">
                        <c:v>44452.609201388892</c:v>
                      </c:pt>
                      <c:pt idx="16">
                        <c:v>44452.609259259261</c:v>
                      </c:pt>
                      <c:pt idx="17">
                        <c:v>44452.609317129631</c:v>
                      </c:pt>
                      <c:pt idx="18">
                        <c:v>44452.609375</c:v>
                      </c:pt>
                      <c:pt idx="19">
                        <c:v>44452.609432870369</c:v>
                      </c:pt>
                      <c:pt idx="20">
                        <c:v>44452.609490740739</c:v>
                      </c:pt>
                      <c:pt idx="21">
                        <c:v>44452.609548611108</c:v>
                      </c:pt>
                      <c:pt idx="22">
                        <c:v>44452.609606481485</c:v>
                      </c:pt>
                      <c:pt idx="23">
                        <c:v>44452.609664351854</c:v>
                      </c:pt>
                      <c:pt idx="24">
                        <c:v>44452.609722222223</c:v>
                      </c:pt>
                      <c:pt idx="25">
                        <c:v>44452.609780092593</c:v>
                      </c:pt>
                      <c:pt idx="26">
                        <c:v>44452.609837962962</c:v>
                      </c:pt>
                      <c:pt idx="27">
                        <c:v>44452.609895833331</c:v>
                      </c:pt>
                      <c:pt idx="28">
                        <c:v>44452.609953703701</c:v>
                      </c:pt>
                      <c:pt idx="29">
                        <c:v>44452.610011574077</c:v>
                      </c:pt>
                      <c:pt idx="30">
                        <c:v>44452.610069444447</c:v>
                      </c:pt>
                      <c:pt idx="31">
                        <c:v>44452.610127314816</c:v>
                      </c:pt>
                      <c:pt idx="32">
                        <c:v>44452.610185185185</c:v>
                      </c:pt>
                      <c:pt idx="33">
                        <c:v>44452.610243055555</c:v>
                      </c:pt>
                      <c:pt idx="34">
                        <c:v>44452.610300925924</c:v>
                      </c:pt>
                      <c:pt idx="35">
                        <c:v>44452.610358796293</c:v>
                      </c:pt>
                      <c:pt idx="36">
                        <c:v>44452.61041666667</c:v>
                      </c:pt>
                      <c:pt idx="37">
                        <c:v>44452.610474537039</c:v>
                      </c:pt>
                      <c:pt idx="38">
                        <c:v>44452.610532407409</c:v>
                      </c:pt>
                      <c:pt idx="39">
                        <c:v>44452.610590277778</c:v>
                      </c:pt>
                      <c:pt idx="40">
                        <c:v>44452.610648148147</c:v>
                      </c:pt>
                      <c:pt idx="41">
                        <c:v>44452.610706018517</c:v>
                      </c:pt>
                      <c:pt idx="42">
                        <c:v>44452.610763888886</c:v>
                      </c:pt>
                      <c:pt idx="43">
                        <c:v>44452.610821759263</c:v>
                      </c:pt>
                      <c:pt idx="44">
                        <c:v>44452.610879629632</c:v>
                      </c:pt>
                      <c:pt idx="45">
                        <c:v>44452.610937500001</c:v>
                      </c:pt>
                      <c:pt idx="46">
                        <c:v>44452.610995370371</c:v>
                      </c:pt>
                      <c:pt idx="47">
                        <c:v>44452.61105324074</c:v>
                      </c:pt>
                      <c:pt idx="48">
                        <c:v>44452.611111111109</c:v>
                      </c:pt>
                      <c:pt idx="49">
                        <c:v>44452.611168981479</c:v>
                      </c:pt>
                      <c:pt idx="50">
                        <c:v>44452.611226851855</c:v>
                      </c:pt>
                      <c:pt idx="51">
                        <c:v>44452.611284722225</c:v>
                      </c:pt>
                      <c:pt idx="52">
                        <c:v>44452.611342592594</c:v>
                      </c:pt>
                      <c:pt idx="53">
                        <c:v>44452.611400462964</c:v>
                      </c:pt>
                      <c:pt idx="54">
                        <c:v>44452.611458333333</c:v>
                      </c:pt>
                      <c:pt idx="55">
                        <c:v>44452.611516203702</c:v>
                      </c:pt>
                      <c:pt idx="56">
                        <c:v>44452.611574074072</c:v>
                      </c:pt>
                      <c:pt idx="57">
                        <c:v>44452.611631944441</c:v>
                      </c:pt>
                      <c:pt idx="58">
                        <c:v>44452.611689814818</c:v>
                      </c:pt>
                      <c:pt idx="59">
                        <c:v>44452.611747685187</c:v>
                      </c:pt>
                      <c:pt idx="60">
                        <c:v>44452.611805555556</c:v>
                      </c:pt>
                      <c:pt idx="61">
                        <c:v>44452.611863425926</c:v>
                      </c:pt>
                      <c:pt idx="62">
                        <c:v>44452.611921296295</c:v>
                      </c:pt>
                      <c:pt idx="63">
                        <c:v>44452.611979166664</c:v>
                      </c:pt>
                      <c:pt idx="64">
                        <c:v>44452.612037037034</c:v>
                      </c:pt>
                      <c:pt idx="65">
                        <c:v>44452.61209490741</c:v>
                      </c:pt>
                      <c:pt idx="66">
                        <c:v>44452.61215277778</c:v>
                      </c:pt>
                      <c:pt idx="67">
                        <c:v>44452.612210648149</c:v>
                      </c:pt>
                      <c:pt idx="68">
                        <c:v>44452.612268518518</c:v>
                      </c:pt>
                      <c:pt idx="69">
                        <c:v>44452.612326388888</c:v>
                      </c:pt>
                      <c:pt idx="70">
                        <c:v>44452.612384259257</c:v>
                      </c:pt>
                      <c:pt idx="71">
                        <c:v>44452.612442129626</c:v>
                      </c:pt>
                      <c:pt idx="72">
                        <c:v>44452.612500000003</c:v>
                      </c:pt>
                      <c:pt idx="73">
                        <c:v>44452.612557870372</c:v>
                      </c:pt>
                      <c:pt idx="74">
                        <c:v>44452.612615740742</c:v>
                      </c:pt>
                      <c:pt idx="75">
                        <c:v>44452.612673611111</c:v>
                      </c:pt>
                      <c:pt idx="76">
                        <c:v>44452.61273148148</c:v>
                      </c:pt>
                      <c:pt idx="77">
                        <c:v>44452.61278935185</c:v>
                      </c:pt>
                      <c:pt idx="78">
                        <c:v>44452.612847222219</c:v>
                      </c:pt>
                      <c:pt idx="79">
                        <c:v>44452.612905092596</c:v>
                      </c:pt>
                      <c:pt idx="80">
                        <c:v>44452.612962962965</c:v>
                      </c:pt>
                      <c:pt idx="81">
                        <c:v>44452.613020833334</c:v>
                      </c:pt>
                      <c:pt idx="82">
                        <c:v>44452.613078703704</c:v>
                      </c:pt>
                      <c:pt idx="83">
                        <c:v>44452.613136574073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7F89-425D-9D00-225FDB2FB542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DG_6_2021_09_13!$C$1</c15:sqref>
                        </c15:formulaRef>
                      </c:ext>
                    </c:extLst>
                    <c:strCache>
                      <c:ptCount val="1"/>
                      <c:pt idx="0">
                        <c:v>SpC (uS/cm)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DG_6_2021_09_13!$A$2:$A$85</c15:sqref>
                        </c15:formulaRef>
                      </c:ext>
                    </c:extLst>
                    <c:numCache>
                      <c:formatCode>0</c:formatCode>
                      <c:ptCount val="8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DG_6_2021_09_13!$C$2:$C$85</c15:sqref>
                        </c15:formulaRef>
                      </c:ext>
                    </c:extLst>
                    <c:numCache>
                      <c:formatCode>General</c:formatCode>
                      <c:ptCount val="84"/>
                      <c:pt idx="0">
                        <c:v>90.1</c:v>
                      </c:pt>
                      <c:pt idx="1">
                        <c:v>90.1</c:v>
                      </c:pt>
                      <c:pt idx="2">
                        <c:v>90.1</c:v>
                      </c:pt>
                      <c:pt idx="3">
                        <c:v>90.1</c:v>
                      </c:pt>
                      <c:pt idx="4">
                        <c:v>90.1</c:v>
                      </c:pt>
                      <c:pt idx="5">
                        <c:v>90.1</c:v>
                      </c:pt>
                      <c:pt idx="6">
                        <c:v>90.1</c:v>
                      </c:pt>
                      <c:pt idx="7">
                        <c:v>90.1</c:v>
                      </c:pt>
                      <c:pt idx="8">
                        <c:v>90.1</c:v>
                      </c:pt>
                      <c:pt idx="9">
                        <c:v>90.1</c:v>
                      </c:pt>
                      <c:pt idx="10">
                        <c:v>90.1</c:v>
                      </c:pt>
                      <c:pt idx="11">
                        <c:v>90.2</c:v>
                      </c:pt>
                      <c:pt idx="12">
                        <c:v>90.3</c:v>
                      </c:pt>
                      <c:pt idx="13">
                        <c:v>90.3</c:v>
                      </c:pt>
                      <c:pt idx="14">
                        <c:v>90.3</c:v>
                      </c:pt>
                      <c:pt idx="15">
                        <c:v>90.1</c:v>
                      </c:pt>
                      <c:pt idx="16">
                        <c:v>90.3</c:v>
                      </c:pt>
                      <c:pt idx="17">
                        <c:v>90.2</c:v>
                      </c:pt>
                      <c:pt idx="18">
                        <c:v>90.3</c:v>
                      </c:pt>
                      <c:pt idx="19">
                        <c:v>90.2</c:v>
                      </c:pt>
                      <c:pt idx="20">
                        <c:v>90.2</c:v>
                      </c:pt>
                      <c:pt idx="21">
                        <c:v>90.2</c:v>
                      </c:pt>
                      <c:pt idx="22">
                        <c:v>91.2</c:v>
                      </c:pt>
                      <c:pt idx="23">
                        <c:v>94</c:v>
                      </c:pt>
                      <c:pt idx="24">
                        <c:v>102.3</c:v>
                      </c:pt>
                      <c:pt idx="25">
                        <c:v>163.19999999999999</c:v>
                      </c:pt>
                      <c:pt idx="26">
                        <c:v>201.6</c:v>
                      </c:pt>
                      <c:pt idx="27">
                        <c:v>99.8</c:v>
                      </c:pt>
                      <c:pt idx="28">
                        <c:v>100.3</c:v>
                      </c:pt>
                      <c:pt idx="29">
                        <c:v>160</c:v>
                      </c:pt>
                      <c:pt idx="30">
                        <c:v>189.9</c:v>
                      </c:pt>
                      <c:pt idx="31">
                        <c:v>154.9</c:v>
                      </c:pt>
                      <c:pt idx="32">
                        <c:v>250.7</c:v>
                      </c:pt>
                      <c:pt idx="33">
                        <c:v>184.4</c:v>
                      </c:pt>
                      <c:pt idx="34">
                        <c:v>140.4</c:v>
                      </c:pt>
                      <c:pt idx="35">
                        <c:v>250.9</c:v>
                      </c:pt>
                      <c:pt idx="36">
                        <c:v>232.4</c:v>
                      </c:pt>
                      <c:pt idx="37">
                        <c:v>219.3</c:v>
                      </c:pt>
                      <c:pt idx="38">
                        <c:v>212.4</c:v>
                      </c:pt>
                      <c:pt idx="39">
                        <c:v>198.6</c:v>
                      </c:pt>
                      <c:pt idx="40">
                        <c:v>175.8</c:v>
                      </c:pt>
                      <c:pt idx="41">
                        <c:v>169.2</c:v>
                      </c:pt>
                      <c:pt idx="42">
                        <c:v>178.1</c:v>
                      </c:pt>
                      <c:pt idx="43">
                        <c:v>174.4</c:v>
                      </c:pt>
                      <c:pt idx="44">
                        <c:v>163.6</c:v>
                      </c:pt>
                      <c:pt idx="45">
                        <c:v>150.69999999999999</c:v>
                      </c:pt>
                      <c:pt idx="46">
                        <c:v>146.9</c:v>
                      </c:pt>
                      <c:pt idx="47">
                        <c:v>146.30000000000001</c:v>
                      </c:pt>
                      <c:pt idx="48">
                        <c:v>125.9</c:v>
                      </c:pt>
                      <c:pt idx="49">
                        <c:v>124.6</c:v>
                      </c:pt>
                      <c:pt idx="50">
                        <c:v>112.8</c:v>
                      </c:pt>
                      <c:pt idx="51">
                        <c:v>117.8</c:v>
                      </c:pt>
                      <c:pt idx="52">
                        <c:v>114.6</c:v>
                      </c:pt>
                      <c:pt idx="53">
                        <c:v>115.8</c:v>
                      </c:pt>
                      <c:pt idx="54">
                        <c:v>104.6</c:v>
                      </c:pt>
                      <c:pt idx="55">
                        <c:v>102.5</c:v>
                      </c:pt>
                      <c:pt idx="56">
                        <c:v>107.5</c:v>
                      </c:pt>
                      <c:pt idx="57">
                        <c:v>109.8</c:v>
                      </c:pt>
                      <c:pt idx="58">
                        <c:v>108.1</c:v>
                      </c:pt>
                      <c:pt idx="59">
                        <c:v>107.3</c:v>
                      </c:pt>
                      <c:pt idx="60">
                        <c:v>105.1</c:v>
                      </c:pt>
                      <c:pt idx="61">
                        <c:v>102.1</c:v>
                      </c:pt>
                      <c:pt idx="62">
                        <c:v>103.4</c:v>
                      </c:pt>
                      <c:pt idx="63">
                        <c:v>99.2</c:v>
                      </c:pt>
                      <c:pt idx="64">
                        <c:v>97.6</c:v>
                      </c:pt>
                      <c:pt idx="65">
                        <c:v>99.6</c:v>
                      </c:pt>
                      <c:pt idx="66">
                        <c:v>96</c:v>
                      </c:pt>
                      <c:pt idx="67">
                        <c:v>99.1</c:v>
                      </c:pt>
                      <c:pt idx="68">
                        <c:v>102.9</c:v>
                      </c:pt>
                      <c:pt idx="69">
                        <c:v>97.9</c:v>
                      </c:pt>
                      <c:pt idx="70">
                        <c:v>98.3</c:v>
                      </c:pt>
                      <c:pt idx="71">
                        <c:v>98</c:v>
                      </c:pt>
                      <c:pt idx="72">
                        <c:v>95.1</c:v>
                      </c:pt>
                      <c:pt idx="73">
                        <c:v>97.5</c:v>
                      </c:pt>
                      <c:pt idx="74">
                        <c:v>97.8</c:v>
                      </c:pt>
                      <c:pt idx="75">
                        <c:v>95.4</c:v>
                      </c:pt>
                      <c:pt idx="76">
                        <c:v>96.9</c:v>
                      </c:pt>
                      <c:pt idx="77">
                        <c:v>98.4</c:v>
                      </c:pt>
                      <c:pt idx="78">
                        <c:v>96.3</c:v>
                      </c:pt>
                      <c:pt idx="79">
                        <c:v>95.5</c:v>
                      </c:pt>
                      <c:pt idx="80">
                        <c:v>95.4</c:v>
                      </c:pt>
                      <c:pt idx="81">
                        <c:v>97.7</c:v>
                      </c:pt>
                      <c:pt idx="82">
                        <c:v>97.3</c:v>
                      </c:pt>
                      <c:pt idx="83">
                        <c:v>97.6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7F89-425D-9D00-225FDB2FB54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DG_6_2021_09_13!$D$1</c15:sqref>
                        </c15:formulaRef>
                      </c:ext>
                    </c:extLst>
                    <c:strCache>
                      <c:ptCount val="1"/>
                      <c:pt idx="0">
                        <c:v>SpC_cor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DG_6_2021_09_13!$A$2:$A$85</c15:sqref>
                        </c15:formulaRef>
                      </c:ext>
                    </c:extLst>
                    <c:numCache>
                      <c:formatCode>0</c:formatCode>
                      <c:ptCount val="8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DG_6_2021_09_13!$D$2:$D$85</c15:sqref>
                        </c15:formulaRef>
                      </c:ext>
                    </c:extLst>
                    <c:numCache>
                      <c:formatCode>0.00</c:formatCode>
                      <c:ptCount val="84"/>
                      <c:pt idx="0">
                        <c:v>-6.8181818181827225E-2</c:v>
                      </c:pt>
                      <c:pt idx="1">
                        <c:v>-6.8181818181827225E-2</c:v>
                      </c:pt>
                      <c:pt idx="2">
                        <c:v>-6.8181818181827225E-2</c:v>
                      </c:pt>
                      <c:pt idx="3">
                        <c:v>-6.8181818181827225E-2</c:v>
                      </c:pt>
                      <c:pt idx="4">
                        <c:v>-6.8181818181827225E-2</c:v>
                      </c:pt>
                      <c:pt idx="5">
                        <c:v>-6.8181818181827225E-2</c:v>
                      </c:pt>
                      <c:pt idx="6">
                        <c:v>-6.8181818181827225E-2</c:v>
                      </c:pt>
                      <c:pt idx="7">
                        <c:v>-6.8181818181827225E-2</c:v>
                      </c:pt>
                      <c:pt idx="8">
                        <c:v>-6.8181818181827225E-2</c:v>
                      </c:pt>
                      <c:pt idx="9">
                        <c:v>-6.8181818181827225E-2</c:v>
                      </c:pt>
                      <c:pt idx="10">
                        <c:v>-6.8181818181827225E-2</c:v>
                      </c:pt>
                      <c:pt idx="11">
                        <c:v>3.1818181818181301E-2</c:v>
                      </c:pt>
                      <c:pt idx="12">
                        <c:v>0.13181818181817562</c:v>
                      </c:pt>
                      <c:pt idx="13">
                        <c:v>0.13181818181817562</c:v>
                      </c:pt>
                      <c:pt idx="14">
                        <c:v>0.13181818181817562</c:v>
                      </c:pt>
                      <c:pt idx="15">
                        <c:v>-6.8181818181827225E-2</c:v>
                      </c:pt>
                      <c:pt idx="16">
                        <c:v>0.13181818181817562</c:v>
                      </c:pt>
                      <c:pt idx="17">
                        <c:v>3.1818181818181301E-2</c:v>
                      </c:pt>
                      <c:pt idx="18">
                        <c:v>0.13181818181817562</c:v>
                      </c:pt>
                      <c:pt idx="19">
                        <c:v>3.1818181818181301E-2</c:v>
                      </c:pt>
                      <c:pt idx="20">
                        <c:v>3.1818181818181301E-2</c:v>
                      </c:pt>
                      <c:pt idx="21">
                        <c:v>3.1818181818181301E-2</c:v>
                      </c:pt>
                      <c:pt idx="22">
                        <c:v>1.0318181818181813</c:v>
                      </c:pt>
                      <c:pt idx="23">
                        <c:v>3.8318181818181785</c:v>
                      </c:pt>
                      <c:pt idx="24">
                        <c:v>12.131818181818176</c:v>
                      </c:pt>
                      <c:pt idx="25">
                        <c:v>73.031818181818167</c:v>
                      </c:pt>
                      <c:pt idx="26">
                        <c:v>111.43181818181817</c:v>
                      </c:pt>
                      <c:pt idx="27">
                        <c:v>9.6318181818181756</c:v>
                      </c:pt>
                      <c:pt idx="28">
                        <c:v>10.131818181818176</c:v>
                      </c:pt>
                      <c:pt idx="29">
                        <c:v>69.831818181818178</c:v>
                      </c:pt>
                      <c:pt idx="30">
                        <c:v>99.731818181818184</c:v>
                      </c:pt>
                      <c:pt idx="31">
                        <c:v>64.731818181818184</c:v>
                      </c:pt>
                      <c:pt idx="32">
                        <c:v>160.53181818181815</c:v>
                      </c:pt>
                      <c:pt idx="33">
                        <c:v>94.231818181818184</c:v>
                      </c:pt>
                      <c:pt idx="34">
                        <c:v>50.231818181818184</c:v>
                      </c:pt>
                      <c:pt idx="35">
                        <c:v>160.7318181818182</c:v>
                      </c:pt>
                      <c:pt idx="36">
                        <c:v>142.2318181818182</c:v>
                      </c:pt>
                      <c:pt idx="37">
                        <c:v>129.13181818181818</c:v>
                      </c:pt>
                      <c:pt idx="38">
                        <c:v>122.23181818181818</c:v>
                      </c:pt>
                      <c:pt idx="39">
                        <c:v>108.43181818181817</c:v>
                      </c:pt>
                      <c:pt idx="40">
                        <c:v>85.63181818181819</c:v>
                      </c:pt>
                      <c:pt idx="41">
                        <c:v>79.031818181818167</c:v>
                      </c:pt>
                      <c:pt idx="42">
                        <c:v>87.931818181818173</c:v>
                      </c:pt>
                      <c:pt idx="43">
                        <c:v>84.231818181818184</c:v>
                      </c:pt>
                      <c:pt idx="44">
                        <c:v>73.431818181818173</c:v>
                      </c:pt>
                      <c:pt idx="45">
                        <c:v>60.531818181818167</c:v>
                      </c:pt>
                      <c:pt idx="46">
                        <c:v>56.731818181818184</c:v>
                      </c:pt>
                      <c:pt idx="47">
                        <c:v>56.13181818181819</c:v>
                      </c:pt>
                      <c:pt idx="48">
                        <c:v>35.731818181818184</c:v>
                      </c:pt>
                      <c:pt idx="49">
                        <c:v>34.431818181818173</c:v>
                      </c:pt>
                      <c:pt idx="50">
                        <c:v>22.631818181818176</c:v>
                      </c:pt>
                      <c:pt idx="51">
                        <c:v>27.631818181818176</c:v>
                      </c:pt>
                      <c:pt idx="52">
                        <c:v>24.431818181818173</c:v>
                      </c:pt>
                      <c:pt idx="53">
                        <c:v>25.631818181818176</c:v>
                      </c:pt>
                      <c:pt idx="54">
                        <c:v>14.431818181818173</c:v>
                      </c:pt>
                      <c:pt idx="55">
                        <c:v>12.331818181818178</c:v>
                      </c:pt>
                      <c:pt idx="56">
                        <c:v>17.331818181818178</c:v>
                      </c:pt>
                      <c:pt idx="57">
                        <c:v>19.631818181818176</c:v>
                      </c:pt>
                      <c:pt idx="58">
                        <c:v>17.931818181818173</c:v>
                      </c:pt>
                      <c:pt idx="59">
                        <c:v>17.131818181818176</c:v>
                      </c:pt>
                      <c:pt idx="60">
                        <c:v>14.931818181818173</c:v>
                      </c:pt>
                      <c:pt idx="61">
                        <c:v>11.931818181818173</c:v>
                      </c:pt>
                      <c:pt idx="62">
                        <c:v>13.231818181818184</c:v>
                      </c:pt>
                      <c:pt idx="63">
                        <c:v>9.0318181818181813</c:v>
                      </c:pt>
                      <c:pt idx="64">
                        <c:v>7.4318181818181728</c:v>
                      </c:pt>
                      <c:pt idx="65">
                        <c:v>9.4318181818181728</c:v>
                      </c:pt>
                      <c:pt idx="66">
                        <c:v>5.8318181818181785</c:v>
                      </c:pt>
                      <c:pt idx="67">
                        <c:v>8.9318181818181728</c:v>
                      </c:pt>
                      <c:pt idx="68">
                        <c:v>12.731818181818184</c:v>
                      </c:pt>
                      <c:pt idx="69">
                        <c:v>7.7318181818181841</c:v>
                      </c:pt>
                      <c:pt idx="70">
                        <c:v>8.1318181818181756</c:v>
                      </c:pt>
                      <c:pt idx="71">
                        <c:v>7.8318181818181785</c:v>
                      </c:pt>
                      <c:pt idx="72">
                        <c:v>4.9318181818181728</c:v>
                      </c:pt>
                      <c:pt idx="73">
                        <c:v>7.3318181818181785</c:v>
                      </c:pt>
                      <c:pt idx="74">
                        <c:v>7.6318181818181756</c:v>
                      </c:pt>
                      <c:pt idx="75">
                        <c:v>5.2318181818181841</c:v>
                      </c:pt>
                      <c:pt idx="76">
                        <c:v>6.7318181818181841</c:v>
                      </c:pt>
                      <c:pt idx="77">
                        <c:v>8.2318181818181841</c:v>
                      </c:pt>
                      <c:pt idx="78">
                        <c:v>6.1318181818181756</c:v>
                      </c:pt>
                      <c:pt idx="79">
                        <c:v>5.3318181818181785</c:v>
                      </c:pt>
                      <c:pt idx="80">
                        <c:v>5.2318181818181841</c:v>
                      </c:pt>
                      <c:pt idx="81">
                        <c:v>7.5318181818181813</c:v>
                      </c:pt>
                      <c:pt idx="82">
                        <c:v>7.1318181818181756</c:v>
                      </c:pt>
                      <c:pt idx="83">
                        <c:v>7.4318181818181728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F89-425D-9D00-225FDB2FB54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DG_6_2021_09_13!$F$1</c15:sqref>
                        </c15:formulaRef>
                      </c:ext>
                    </c:extLst>
                    <c:strCache>
                      <c:ptCount val="1"/>
                      <c:pt idx="0">
                        <c:v>t*C (mg sec/L)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DG_6_2021_09_13!$A$2:$A$85</c15:sqref>
                        </c15:formulaRef>
                      </c:ext>
                    </c:extLst>
                    <c:numCache>
                      <c:formatCode>0</c:formatCode>
                      <c:ptCount val="8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DG_6_2021_09_13!$F$2:$F$85</c15:sqref>
                        </c15:formulaRef>
                      </c:ext>
                    </c:extLst>
                    <c:numCache>
                      <c:formatCode>0.00</c:formatCode>
                      <c:ptCount val="84"/>
                      <c:pt idx="0">
                        <c:v>0</c:v>
                      </c:pt>
                      <c:pt idx="1">
                        <c:v>-0.17386363636365942</c:v>
                      </c:pt>
                      <c:pt idx="2">
                        <c:v>-0.34772727272731885</c:v>
                      </c:pt>
                      <c:pt idx="3">
                        <c:v>-0.52159090909097827</c:v>
                      </c:pt>
                      <c:pt idx="4">
                        <c:v>-0.6954545454546377</c:v>
                      </c:pt>
                      <c:pt idx="5">
                        <c:v>-0.86931818181829701</c:v>
                      </c:pt>
                      <c:pt idx="6">
                        <c:v>-1.0431818181819565</c:v>
                      </c:pt>
                      <c:pt idx="7">
                        <c:v>-1.217045454545616</c:v>
                      </c:pt>
                      <c:pt idx="8">
                        <c:v>-1.3909090909092754</c:v>
                      </c:pt>
                      <c:pt idx="9">
                        <c:v>-1.5647727272729346</c:v>
                      </c:pt>
                      <c:pt idx="10">
                        <c:v>-1.738636363636594</c:v>
                      </c:pt>
                      <c:pt idx="11">
                        <c:v>0.89249999999998564</c:v>
                      </c:pt>
                      <c:pt idx="12">
                        <c:v>4.0336363636361741</c:v>
                      </c:pt>
                      <c:pt idx="13">
                        <c:v>4.3697727272725215</c:v>
                      </c:pt>
                      <c:pt idx="14">
                        <c:v>4.7059090909088699</c:v>
                      </c:pt>
                      <c:pt idx="15">
                        <c:v>-2.6079545454548914</c:v>
                      </c:pt>
                      <c:pt idx="16">
                        <c:v>5.3781818181815657</c:v>
                      </c:pt>
                      <c:pt idx="17">
                        <c:v>1.3793181818181595</c:v>
                      </c:pt>
                      <c:pt idx="18">
                        <c:v>6.0504545454542615</c:v>
                      </c:pt>
                      <c:pt idx="19">
                        <c:v>1.5415909090908841</c:v>
                      </c:pt>
                      <c:pt idx="20">
                        <c:v>1.6227272727272466</c:v>
                      </c:pt>
                      <c:pt idx="21">
                        <c:v>1.7038636363636088</c:v>
                      </c:pt>
                      <c:pt idx="22">
                        <c:v>57.88499999999997</c:v>
                      </c:pt>
                      <c:pt idx="23">
                        <c:v>224.73613636363618</c:v>
                      </c:pt>
                      <c:pt idx="24">
                        <c:v>742.4672727272723</c:v>
                      </c:pt>
                      <c:pt idx="25">
                        <c:v>4655.7784090909081</c:v>
                      </c:pt>
                      <c:pt idx="26">
                        <c:v>7387.9295454545454</c:v>
                      </c:pt>
                      <c:pt idx="27">
                        <c:v>663.1506818181814</c:v>
                      </c:pt>
                      <c:pt idx="28">
                        <c:v>723.41181818181781</c:v>
                      </c:pt>
                      <c:pt idx="29">
                        <c:v>5164.062954545454</c:v>
                      </c:pt>
                      <c:pt idx="30">
                        <c:v>7629.4840909090908</c:v>
                      </c:pt>
                      <c:pt idx="31">
                        <c:v>5117.0502272727281</c:v>
                      </c:pt>
                      <c:pt idx="32">
                        <c:v>13099.396363636361</c:v>
                      </c:pt>
                      <c:pt idx="33">
                        <c:v>7929.6075000000001</c:v>
                      </c:pt>
                      <c:pt idx="34">
                        <c:v>4355.0986363636366</c:v>
                      </c:pt>
                      <c:pt idx="35">
                        <c:v>14345.314772727275</c:v>
                      </c:pt>
                      <c:pt idx="36">
                        <c:v>13056.880909090911</c:v>
                      </c:pt>
                      <c:pt idx="37">
                        <c:v>12183.587045454546</c:v>
                      </c:pt>
                      <c:pt idx="38">
                        <c:v>11844.263181818182</c:v>
                      </c:pt>
                      <c:pt idx="39">
                        <c:v>10783.544318181817</c:v>
                      </c:pt>
                      <c:pt idx="40">
                        <c:v>8734.4454545454555</c:v>
                      </c:pt>
                      <c:pt idx="41">
                        <c:v>8262.7765909090886</c:v>
                      </c:pt>
                      <c:pt idx="42">
                        <c:v>9417.4977272727265</c:v>
                      </c:pt>
                      <c:pt idx="43">
                        <c:v>9236.0188636363655</c:v>
                      </c:pt>
                      <c:pt idx="44">
                        <c:v>8239.0499999999993</c:v>
                      </c:pt>
                      <c:pt idx="45">
                        <c:v>6946.0261363636346</c:v>
                      </c:pt>
                      <c:pt idx="46">
                        <c:v>6654.6422727272738</c:v>
                      </c:pt>
                      <c:pt idx="47">
                        <c:v>6727.3984090909107</c:v>
                      </c:pt>
                      <c:pt idx="48">
                        <c:v>4373.5745454545458</c:v>
                      </c:pt>
                      <c:pt idx="49">
                        <c:v>4302.2556818181802</c:v>
                      </c:pt>
                      <c:pt idx="50">
                        <c:v>2885.5568181818176</c:v>
                      </c:pt>
                      <c:pt idx="51">
                        <c:v>3593.5179545454539</c:v>
                      </c:pt>
                      <c:pt idx="52">
                        <c:v>3239.6590909090896</c:v>
                      </c:pt>
                      <c:pt idx="53">
                        <c:v>3464.1402272727264</c:v>
                      </c:pt>
                      <c:pt idx="54">
                        <c:v>1987.2613636363624</c:v>
                      </c:pt>
                      <c:pt idx="55">
                        <c:v>1729.5374999999997</c:v>
                      </c:pt>
                      <c:pt idx="56">
                        <c:v>2474.9836363636359</c:v>
                      </c:pt>
                      <c:pt idx="57">
                        <c:v>2853.4847727272718</c:v>
                      </c:pt>
                      <c:pt idx="58">
                        <c:v>2652.1159090909077</c:v>
                      </c:pt>
                      <c:pt idx="59">
                        <c:v>2577.4820454545443</c:v>
                      </c:pt>
                      <c:pt idx="60">
                        <c:v>2284.5681818181806</c:v>
                      </c:pt>
                      <c:pt idx="61">
                        <c:v>1855.9943181818167</c:v>
                      </c:pt>
                      <c:pt idx="62">
                        <c:v>2091.9504545454547</c:v>
                      </c:pt>
                      <c:pt idx="63">
                        <c:v>1450.9615909090908</c:v>
                      </c:pt>
                      <c:pt idx="64">
                        <c:v>1212.8727272727258</c:v>
                      </c:pt>
                      <c:pt idx="65">
                        <c:v>1563.3238636363624</c:v>
                      </c:pt>
                      <c:pt idx="66">
                        <c:v>981.49499999999944</c:v>
                      </c:pt>
                      <c:pt idx="67">
                        <c:v>1526.0011363636347</c:v>
                      </c:pt>
                      <c:pt idx="68">
                        <c:v>2207.6972727272732</c:v>
                      </c:pt>
                      <c:pt idx="69">
                        <c:v>1360.4134090909095</c:v>
                      </c:pt>
                      <c:pt idx="70">
                        <c:v>1451.5295454545442</c:v>
                      </c:pt>
                      <c:pt idx="71">
                        <c:v>1417.9506818181812</c:v>
                      </c:pt>
                      <c:pt idx="72">
                        <c:v>905.48181818181661</c:v>
                      </c:pt>
                      <c:pt idx="73">
                        <c:v>1364.8179545454539</c:v>
                      </c:pt>
                      <c:pt idx="74">
                        <c:v>1440.1240909090898</c:v>
                      </c:pt>
                      <c:pt idx="75">
                        <c:v>1000.5852272727277</c:v>
                      </c:pt>
                      <c:pt idx="76">
                        <c:v>1304.6263636363642</c:v>
                      </c:pt>
                      <c:pt idx="77">
                        <c:v>1616.3175000000003</c:v>
                      </c:pt>
                      <c:pt idx="78">
                        <c:v>1219.6186363636352</c:v>
                      </c:pt>
                      <c:pt idx="79">
                        <c:v>1074.0947727272721</c:v>
                      </c:pt>
                      <c:pt idx="80">
                        <c:v>1067.2909090909095</c:v>
                      </c:pt>
                      <c:pt idx="81">
                        <c:v>1555.6970454545456</c:v>
                      </c:pt>
                      <c:pt idx="82">
                        <c:v>1491.2631818181806</c:v>
                      </c:pt>
                      <c:pt idx="83">
                        <c:v>1572.9443181818162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7F89-425D-9D00-225FDB2FB54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DG_6_2021_09_13!$G$1</c15:sqref>
                        </c15:formulaRef>
                      </c:ext>
                    </c:extLst>
                    <c:strCache>
                      <c:ptCount val="1"/>
                      <c:pt idx="0">
                        <c:v>Total Mass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DG_6_2021_09_13!$A$2:$A$85</c15:sqref>
                        </c15:formulaRef>
                      </c:ext>
                    </c:extLst>
                    <c:numCache>
                      <c:formatCode>0</c:formatCode>
                      <c:ptCount val="8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DG_6_2021_09_13!$G$2:$G$85</c15:sqref>
                        </c15:formulaRef>
                      </c:ext>
                    </c:extLst>
                    <c:numCache>
                      <c:formatCode>0.00</c:formatCode>
                      <c:ptCount val="84"/>
                      <c:pt idx="0">
                        <c:v>-0.17386363636365942</c:v>
                      </c:pt>
                      <c:pt idx="1">
                        <c:v>-0.34772727272731885</c:v>
                      </c:pt>
                      <c:pt idx="2">
                        <c:v>-0.52159090909097827</c:v>
                      </c:pt>
                      <c:pt idx="3">
                        <c:v>-0.6954545454546377</c:v>
                      </c:pt>
                      <c:pt idx="4">
                        <c:v>-0.86931818181829712</c:v>
                      </c:pt>
                      <c:pt idx="5">
                        <c:v>-1.0431818181819565</c:v>
                      </c:pt>
                      <c:pt idx="6">
                        <c:v>-1.217045454545616</c:v>
                      </c:pt>
                      <c:pt idx="7">
                        <c:v>-1.3909090909092754</c:v>
                      </c:pt>
                      <c:pt idx="8">
                        <c:v>-1.5647727272729348</c:v>
                      </c:pt>
                      <c:pt idx="9">
                        <c:v>-1.7386363636365942</c:v>
                      </c:pt>
                      <c:pt idx="10">
                        <c:v>-1.9125000000002537</c:v>
                      </c:pt>
                      <c:pt idx="11">
                        <c:v>-1.8313636363638914</c:v>
                      </c:pt>
                      <c:pt idx="12">
                        <c:v>-1.4952272727275435</c:v>
                      </c:pt>
                      <c:pt idx="13">
                        <c:v>-1.1590909090911956</c:v>
                      </c:pt>
                      <c:pt idx="14">
                        <c:v>-0.8229545454548477</c:v>
                      </c:pt>
                      <c:pt idx="15">
                        <c:v>-0.99681818181850712</c:v>
                      </c:pt>
                      <c:pt idx="16">
                        <c:v>-0.66068181818215921</c:v>
                      </c:pt>
                      <c:pt idx="17">
                        <c:v>-0.57954545454579687</c:v>
                      </c:pt>
                      <c:pt idx="18">
                        <c:v>-0.24340909090944901</c:v>
                      </c:pt>
                      <c:pt idx="19">
                        <c:v>-0.16227272727308667</c:v>
                      </c:pt>
                      <c:pt idx="20">
                        <c:v>-8.1136363636724343E-2</c:v>
                      </c:pt>
                      <c:pt idx="21">
                        <c:v>-3.6201597275464792E-13</c:v>
                      </c:pt>
                      <c:pt idx="22">
                        <c:v>2.6311363636360001</c:v>
                      </c:pt>
                      <c:pt idx="23">
                        <c:v>12.402272727272354</c:v>
                      </c:pt>
                      <c:pt idx="24">
                        <c:v>43.338409090908698</c:v>
                      </c:pt>
                      <c:pt idx="25">
                        <c:v>229.56954545454502</c:v>
                      </c:pt>
                      <c:pt idx="26">
                        <c:v>513.72068181818133</c:v>
                      </c:pt>
                      <c:pt idx="27">
                        <c:v>538.2818181818177</c:v>
                      </c:pt>
                      <c:pt idx="28">
                        <c:v>564.11795454545404</c:v>
                      </c:pt>
                      <c:pt idx="29">
                        <c:v>742.1890909090904</c:v>
                      </c:pt>
                      <c:pt idx="30">
                        <c:v>996.50522727272676</c:v>
                      </c:pt>
                      <c:pt idx="31">
                        <c:v>1161.5713636363632</c:v>
                      </c:pt>
                      <c:pt idx="32">
                        <c:v>1570.9274999999996</c:v>
                      </c:pt>
                      <c:pt idx="33">
                        <c:v>1811.2186363636358</c:v>
                      </c:pt>
                      <c:pt idx="34">
                        <c:v>1939.3097727272723</c:v>
                      </c:pt>
                      <c:pt idx="35">
                        <c:v>2349.1759090909086</c:v>
                      </c:pt>
                      <c:pt idx="36">
                        <c:v>2711.867045454545</c:v>
                      </c:pt>
                      <c:pt idx="37">
                        <c:v>3041.1531818181811</c:v>
                      </c:pt>
                      <c:pt idx="38">
                        <c:v>3352.8443181818175</c:v>
                      </c:pt>
                      <c:pt idx="39">
                        <c:v>3629.3454545454538</c:v>
                      </c:pt>
                      <c:pt idx="40">
                        <c:v>3847.7065909090902</c:v>
                      </c:pt>
                      <c:pt idx="41">
                        <c:v>4049.2377272727267</c:v>
                      </c:pt>
                      <c:pt idx="42">
                        <c:v>4273.4638636363634</c:v>
                      </c:pt>
                      <c:pt idx="43">
                        <c:v>4488.2550000000001</c:v>
                      </c:pt>
                      <c:pt idx="44">
                        <c:v>4675.5061363636369</c:v>
                      </c:pt>
                      <c:pt idx="45">
                        <c:v>4829.8622727272732</c:v>
                      </c:pt>
                      <c:pt idx="46">
                        <c:v>4974.5284090909099</c:v>
                      </c:pt>
                      <c:pt idx="47">
                        <c:v>5117.664545454546</c:v>
                      </c:pt>
                      <c:pt idx="48">
                        <c:v>5208.7806818181825</c:v>
                      </c:pt>
                      <c:pt idx="49">
                        <c:v>5296.5818181818186</c:v>
                      </c:pt>
                      <c:pt idx="50">
                        <c:v>5354.2929545454554</c:v>
                      </c:pt>
                      <c:pt idx="51">
                        <c:v>5424.7540909090912</c:v>
                      </c:pt>
                      <c:pt idx="52">
                        <c:v>5487.0552272727273</c:v>
                      </c:pt>
                      <c:pt idx="53">
                        <c:v>5552.4163636363637</c:v>
                      </c:pt>
                      <c:pt idx="54">
                        <c:v>5589.2174999999997</c:v>
                      </c:pt>
                      <c:pt idx="55">
                        <c:v>5620.6636363636362</c:v>
                      </c:pt>
                      <c:pt idx="56">
                        <c:v>5664.8597727272727</c:v>
                      </c:pt>
                      <c:pt idx="57">
                        <c:v>5714.9209090909089</c:v>
                      </c:pt>
                      <c:pt idx="58">
                        <c:v>5760.6470454545452</c:v>
                      </c:pt>
                      <c:pt idx="59">
                        <c:v>5804.3331818181814</c:v>
                      </c:pt>
                      <c:pt idx="60">
                        <c:v>5842.409318181818</c:v>
                      </c:pt>
                      <c:pt idx="61">
                        <c:v>5872.835454545454</c:v>
                      </c:pt>
                      <c:pt idx="62">
                        <c:v>5906.5765909090906</c:v>
                      </c:pt>
                      <c:pt idx="63">
                        <c:v>5929.6077272727271</c:v>
                      </c:pt>
                      <c:pt idx="64">
                        <c:v>5948.5588636363636</c:v>
                      </c:pt>
                      <c:pt idx="65">
                        <c:v>5972.61</c:v>
                      </c:pt>
                      <c:pt idx="66">
                        <c:v>5987.4811363636363</c:v>
                      </c:pt>
                      <c:pt idx="67">
                        <c:v>6010.2572727272727</c:v>
                      </c:pt>
                      <c:pt idx="68">
                        <c:v>6042.7234090909087</c:v>
                      </c:pt>
                      <c:pt idx="69">
                        <c:v>6062.4395454545447</c:v>
                      </c:pt>
                      <c:pt idx="70">
                        <c:v>6083.1756818181811</c:v>
                      </c:pt>
                      <c:pt idx="71">
                        <c:v>6103.1468181818173</c:v>
                      </c:pt>
                      <c:pt idx="72">
                        <c:v>6115.7229545454538</c:v>
                      </c:pt>
                      <c:pt idx="73">
                        <c:v>6134.4190909090903</c:v>
                      </c:pt>
                      <c:pt idx="74">
                        <c:v>6153.8802272727271</c:v>
                      </c:pt>
                      <c:pt idx="75">
                        <c:v>6167.2213636363631</c:v>
                      </c:pt>
                      <c:pt idx="76">
                        <c:v>6184.3874999999998</c:v>
                      </c:pt>
                      <c:pt idx="77">
                        <c:v>6205.3786363636364</c:v>
                      </c:pt>
                      <c:pt idx="78">
                        <c:v>6221.0147727272724</c:v>
                      </c:pt>
                      <c:pt idx="79">
                        <c:v>6234.6109090909085</c:v>
                      </c:pt>
                      <c:pt idx="80">
                        <c:v>6247.9520454545445</c:v>
                      </c:pt>
                      <c:pt idx="81">
                        <c:v>6267.1581818181812</c:v>
                      </c:pt>
                      <c:pt idx="82">
                        <c:v>6285.3443181818175</c:v>
                      </c:pt>
                      <c:pt idx="83">
                        <c:v>6304.295454545454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7F89-425D-9D00-225FDB2FB54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DG_6_2021_09_13!$H$1</c15:sqref>
                        </c15:formulaRef>
                      </c:ext>
                    </c:extLst>
                    <c:strCache>
                      <c:ptCount val="1"/>
                      <c:pt idx="0">
                        <c:v>Time (sec)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DG_6_2021_09_13!$A$2:$A$85</c15:sqref>
                        </c15:formulaRef>
                      </c:ext>
                    </c:extLst>
                    <c:numCache>
                      <c:formatCode>0</c:formatCode>
                      <c:ptCount val="8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DG_6_2021_09_13!$H$2:$H$85</c15:sqref>
                        </c15:formulaRef>
                      </c:ext>
                    </c:extLst>
                    <c:numCache>
                      <c:formatCode>0</c:formatCode>
                      <c:ptCount val="8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7F89-425D-9D00-225FDB2FB542}"/>
                  </c:ext>
                </c:extLst>
              </c15:ser>
            </c15:filteredScatterSeries>
          </c:ext>
        </c:extLst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533335</xdr:colOff>
      <xdr:row>4</xdr:row>
      <xdr:rowOff>12721</xdr:rowOff>
    </xdr:from>
    <xdr:to>
      <xdr:col>23</xdr:col>
      <xdr:colOff>85182</xdr:colOff>
      <xdr:row>27</xdr:row>
      <xdr:rowOff>28847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DC8626-49A2-4C4C-9EA6-40A36095E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FRC/Groups/Hydrology/Bradford%20Forest%20Project/Masterfiles_latest/Dilution_gauging_calcula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adford_template"/>
      <sheetName val="Dilution_gaging_example"/>
    </sheetNames>
    <sheetDataSet>
      <sheetData sheetId="0">
        <row r="1">
          <cell r="E1" t="str">
            <v>NaCl (mg/L)</v>
          </cell>
        </row>
        <row r="2">
          <cell r="E2" t="e">
            <v>#DIV/0!</v>
          </cell>
          <cell r="H2">
            <v>0</v>
          </cell>
        </row>
        <row r="3">
          <cell r="E3" t="e">
            <v>#DIV/0!</v>
          </cell>
          <cell r="H3">
            <v>5</v>
          </cell>
        </row>
        <row r="4">
          <cell r="E4" t="e">
            <v>#DIV/0!</v>
          </cell>
          <cell r="H4">
            <v>10</v>
          </cell>
        </row>
        <row r="5">
          <cell r="E5" t="e">
            <v>#DIV/0!</v>
          </cell>
          <cell r="H5">
            <v>15</v>
          </cell>
        </row>
        <row r="6">
          <cell r="E6" t="e">
            <v>#DIV/0!</v>
          </cell>
          <cell r="H6">
            <v>20</v>
          </cell>
        </row>
        <row r="7">
          <cell r="E7" t="e">
            <v>#DIV/0!</v>
          </cell>
          <cell r="H7">
            <v>25</v>
          </cell>
        </row>
        <row r="8">
          <cell r="E8" t="e">
            <v>#DIV/0!</v>
          </cell>
          <cell r="H8">
            <v>30</v>
          </cell>
        </row>
        <row r="9">
          <cell r="E9" t="e">
            <v>#DIV/0!</v>
          </cell>
          <cell r="H9">
            <v>35</v>
          </cell>
        </row>
        <row r="10">
          <cell r="E10" t="e">
            <v>#DIV/0!</v>
          </cell>
          <cell r="H10">
            <v>40</v>
          </cell>
        </row>
        <row r="11">
          <cell r="E11" t="e">
            <v>#DIV/0!</v>
          </cell>
          <cell r="H11">
            <v>45</v>
          </cell>
        </row>
        <row r="12">
          <cell r="E12" t="e">
            <v>#DIV/0!</v>
          </cell>
          <cell r="H12">
            <v>50</v>
          </cell>
        </row>
        <row r="13">
          <cell r="E13" t="e">
            <v>#DIV/0!</v>
          </cell>
          <cell r="H13">
            <v>55</v>
          </cell>
        </row>
        <row r="14">
          <cell r="E14" t="e">
            <v>#DIV/0!</v>
          </cell>
          <cell r="H14">
            <v>60</v>
          </cell>
        </row>
        <row r="15">
          <cell r="E15" t="e">
            <v>#DIV/0!</v>
          </cell>
          <cell r="H15">
            <v>65</v>
          </cell>
        </row>
        <row r="16">
          <cell r="E16" t="e">
            <v>#DIV/0!</v>
          </cell>
          <cell r="H16">
            <v>70</v>
          </cell>
        </row>
        <row r="17">
          <cell r="E17" t="e">
            <v>#DIV/0!</v>
          </cell>
          <cell r="H17">
            <v>75</v>
          </cell>
        </row>
        <row r="18">
          <cell r="E18" t="e">
            <v>#DIV/0!</v>
          </cell>
          <cell r="H18">
            <v>80</v>
          </cell>
        </row>
        <row r="19">
          <cell r="E19" t="e">
            <v>#DIV/0!</v>
          </cell>
          <cell r="H19">
            <v>85</v>
          </cell>
        </row>
        <row r="20">
          <cell r="E20" t="e">
            <v>#DIV/0!</v>
          </cell>
          <cell r="H20">
            <v>90</v>
          </cell>
        </row>
        <row r="21">
          <cell r="E21" t="e">
            <v>#DIV/0!</v>
          </cell>
          <cell r="H21">
            <v>95</v>
          </cell>
        </row>
        <row r="22">
          <cell r="E22" t="e">
            <v>#DIV/0!</v>
          </cell>
          <cell r="H22">
            <v>100</v>
          </cell>
        </row>
        <row r="23">
          <cell r="E23" t="e">
            <v>#DIV/0!</v>
          </cell>
          <cell r="H23">
            <v>105</v>
          </cell>
        </row>
        <row r="24">
          <cell r="E24" t="e">
            <v>#DIV/0!</v>
          </cell>
          <cell r="H24">
            <v>110</v>
          </cell>
        </row>
        <row r="25">
          <cell r="E25" t="e">
            <v>#DIV/0!</v>
          </cell>
          <cell r="H25">
            <v>115</v>
          </cell>
        </row>
        <row r="26">
          <cell r="E26" t="e">
            <v>#DIV/0!</v>
          </cell>
          <cell r="H26">
            <v>120</v>
          </cell>
        </row>
        <row r="27">
          <cell r="E27" t="e">
            <v>#DIV/0!</v>
          </cell>
          <cell r="H27">
            <v>125</v>
          </cell>
        </row>
        <row r="28">
          <cell r="E28" t="e">
            <v>#DIV/0!</v>
          </cell>
          <cell r="H28">
            <v>130</v>
          </cell>
        </row>
        <row r="29">
          <cell r="E29" t="e">
            <v>#DIV/0!</v>
          </cell>
          <cell r="H29">
            <v>135</v>
          </cell>
        </row>
        <row r="30">
          <cell r="E30" t="e">
            <v>#DIV/0!</v>
          </cell>
          <cell r="H30">
            <v>140</v>
          </cell>
        </row>
        <row r="31">
          <cell r="E31" t="e">
            <v>#DIV/0!</v>
          </cell>
          <cell r="H31">
            <v>145</v>
          </cell>
        </row>
        <row r="32">
          <cell r="E32" t="e">
            <v>#DIV/0!</v>
          </cell>
          <cell r="H32">
            <v>150</v>
          </cell>
        </row>
        <row r="33">
          <cell r="E33" t="e">
            <v>#DIV/0!</v>
          </cell>
          <cell r="H33">
            <v>155</v>
          </cell>
        </row>
        <row r="34">
          <cell r="E34" t="e">
            <v>#DIV/0!</v>
          </cell>
          <cell r="H34">
            <v>160</v>
          </cell>
        </row>
        <row r="35">
          <cell r="E35" t="e">
            <v>#DIV/0!</v>
          </cell>
          <cell r="H35">
            <v>165</v>
          </cell>
        </row>
        <row r="36">
          <cell r="E36" t="e">
            <v>#DIV/0!</v>
          </cell>
          <cell r="H36">
            <v>170</v>
          </cell>
        </row>
        <row r="37">
          <cell r="E37" t="e">
            <v>#DIV/0!</v>
          </cell>
          <cell r="H37">
            <v>175</v>
          </cell>
        </row>
        <row r="38">
          <cell r="E38" t="e">
            <v>#DIV/0!</v>
          </cell>
          <cell r="H38">
            <v>180</v>
          </cell>
        </row>
        <row r="39">
          <cell r="E39" t="e">
            <v>#DIV/0!</v>
          </cell>
          <cell r="H39">
            <v>185</v>
          </cell>
        </row>
        <row r="40">
          <cell r="E40" t="e">
            <v>#DIV/0!</v>
          </cell>
          <cell r="H40">
            <v>190</v>
          </cell>
        </row>
        <row r="41">
          <cell r="E41" t="e">
            <v>#DIV/0!</v>
          </cell>
          <cell r="H41">
            <v>195</v>
          </cell>
        </row>
        <row r="42">
          <cell r="E42" t="e">
            <v>#DIV/0!</v>
          </cell>
          <cell r="H42">
            <v>200</v>
          </cell>
        </row>
        <row r="43">
          <cell r="E43" t="e">
            <v>#DIV/0!</v>
          </cell>
          <cell r="H43">
            <v>205</v>
          </cell>
        </row>
        <row r="44">
          <cell r="E44" t="e">
            <v>#DIV/0!</v>
          </cell>
          <cell r="H44">
            <v>210</v>
          </cell>
        </row>
        <row r="45">
          <cell r="E45" t="e">
            <v>#DIV/0!</v>
          </cell>
          <cell r="H45">
            <v>215</v>
          </cell>
        </row>
        <row r="46">
          <cell r="E46" t="e">
            <v>#DIV/0!</v>
          </cell>
          <cell r="H46">
            <v>220</v>
          </cell>
        </row>
        <row r="47">
          <cell r="E47" t="e">
            <v>#DIV/0!</v>
          </cell>
          <cell r="H47">
            <v>225</v>
          </cell>
        </row>
        <row r="48">
          <cell r="E48" t="e">
            <v>#DIV/0!</v>
          </cell>
          <cell r="H48">
            <v>230</v>
          </cell>
        </row>
        <row r="49">
          <cell r="E49" t="e">
            <v>#DIV/0!</v>
          </cell>
          <cell r="H49">
            <v>235</v>
          </cell>
        </row>
        <row r="50">
          <cell r="E50" t="e">
            <v>#DIV/0!</v>
          </cell>
          <cell r="H50">
            <v>240</v>
          </cell>
        </row>
        <row r="51">
          <cell r="E51" t="e">
            <v>#DIV/0!</v>
          </cell>
          <cell r="H51">
            <v>245</v>
          </cell>
        </row>
        <row r="52">
          <cell r="E52" t="e">
            <v>#DIV/0!</v>
          </cell>
          <cell r="H52">
            <v>250</v>
          </cell>
        </row>
        <row r="53">
          <cell r="E53" t="e">
            <v>#DIV/0!</v>
          </cell>
          <cell r="H53">
            <v>255</v>
          </cell>
        </row>
        <row r="54">
          <cell r="E54" t="e">
            <v>#DIV/0!</v>
          </cell>
          <cell r="H54">
            <v>260</v>
          </cell>
        </row>
        <row r="55">
          <cell r="E55" t="e">
            <v>#DIV/0!</v>
          </cell>
          <cell r="H55">
            <v>265</v>
          </cell>
        </row>
        <row r="56">
          <cell r="E56" t="e">
            <v>#DIV/0!</v>
          </cell>
          <cell r="H56">
            <v>270</v>
          </cell>
        </row>
        <row r="57">
          <cell r="E57" t="e">
            <v>#DIV/0!</v>
          </cell>
          <cell r="H57">
            <v>275</v>
          </cell>
        </row>
        <row r="58">
          <cell r="E58" t="e">
            <v>#DIV/0!</v>
          </cell>
          <cell r="H58">
            <v>280</v>
          </cell>
        </row>
        <row r="59">
          <cell r="E59" t="e">
            <v>#DIV/0!</v>
          </cell>
          <cell r="H59">
            <v>285</v>
          </cell>
        </row>
        <row r="60">
          <cell r="E60" t="e">
            <v>#DIV/0!</v>
          </cell>
          <cell r="H60">
            <v>290</v>
          </cell>
        </row>
        <row r="61">
          <cell r="E61" t="e">
            <v>#DIV/0!</v>
          </cell>
          <cell r="H61">
            <v>295</v>
          </cell>
        </row>
        <row r="62">
          <cell r="E62" t="e">
            <v>#DIV/0!</v>
          </cell>
          <cell r="H62">
            <v>300</v>
          </cell>
        </row>
        <row r="63">
          <cell r="E63" t="e">
            <v>#DIV/0!</v>
          </cell>
          <cell r="H63">
            <v>305</v>
          </cell>
        </row>
        <row r="64">
          <cell r="E64" t="e">
            <v>#DIV/0!</v>
          </cell>
          <cell r="H64">
            <v>310</v>
          </cell>
        </row>
        <row r="65">
          <cell r="E65" t="e">
            <v>#DIV/0!</v>
          </cell>
          <cell r="H65">
            <v>315</v>
          </cell>
        </row>
        <row r="66">
          <cell r="E66" t="e">
            <v>#DIV/0!</v>
          </cell>
          <cell r="H66">
            <v>320</v>
          </cell>
        </row>
        <row r="67">
          <cell r="E67" t="e">
            <v>#DIV/0!</v>
          </cell>
          <cell r="H67">
            <v>325</v>
          </cell>
        </row>
        <row r="68">
          <cell r="E68" t="e">
            <v>#DIV/0!</v>
          </cell>
          <cell r="H68">
            <v>330</v>
          </cell>
        </row>
        <row r="69">
          <cell r="E69" t="e">
            <v>#DIV/0!</v>
          </cell>
          <cell r="H69">
            <v>335</v>
          </cell>
        </row>
        <row r="70">
          <cell r="E70" t="e">
            <v>#DIV/0!</v>
          </cell>
          <cell r="H70">
            <v>340</v>
          </cell>
        </row>
        <row r="71">
          <cell r="E71" t="e">
            <v>#DIV/0!</v>
          </cell>
          <cell r="H71">
            <v>345</v>
          </cell>
        </row>
        <row r="72">
          <cell r="E72" t="e">
            <v>#DIV/0!</v>
          </cell>
          <cell r="H72">
            <v>350</v>
          </cell>
        </row>
        <row r="73">
          <cell r="E73" t="e">
            <v>#DIV/0!</v>
          </cell>
          <cell r="H73">
            <v>355</v>
          </cell>
        </row>
        <row r="74">
          <cell r="E74" t="e">
            <v>#DIV/0!</v>
          </cell>
          <cell r="H74">
            <v>360</v>
          </cell>
        </row>
        <row r="75">
          <cell r="E75" t="e">
            <v>#DIV/0!</v>
          </cell>
          <cell r="H75">
            <v>365</v>
          </cell>
        </row>
        <row r="76">
          <cell r="E76" t="e">
            <v>#DIV/0!</v>
          </cell>
          <cell r="H76">
            <v>370</v>
          </cell>
        </row>
        <row r="77">
          <cell r="E77" t="e">
            <v>#DIV/0!</v>
          </cell>
          <cell r="H77">
            <v>375</v>
          </cell>
        </row>
        <row r="78">
          <cell r="E78" t="e">
            <v>#DIV/0!</v>
          </cell>
          <cell r="H78">
            <v>380</v>
          </cell>
        </row>
        <row r="79">
          <cell r="E79" t="e">
            <v>#DIV/0!</v>
          </cell>
          <cell r="H79">
            <v>385</v>
          </cell>
        </row>
        <row r="80">
          <cell r="E80" t="e">
            <v>#DIV/0!</v>
          </cell>
          <cell r="H80">
            <v>390</v>
          </cell>
        </row>
        <row r="81">
          <cell r="E81" t="e">
            <v>#DIV/0!</v>
          </cell>
          <cell r="H81">
            <v>395</v>
          </cell>
        </row>
        <row r="82">
          <cell r="E82" t="e">
            <v>#DIV/0!</v>
          </cell>
          <cell r="H82">
            <v>400</v>
          </cell>
        </row>
        <row r="83">
          <cell r="E83" t="e">
            <v>#DIV/0!</v>
          </cell>
          <cell r="H83">
            <v>405</v>
          </cell>
        </row>
        <row r="84">
          <cell r="E84" t="e">
            <v>#DIV/0!</v>
          </cell>
          <cell r="H84">
            <v>410</v>
          </cell>
        </row>
        <row r="85">
          <cell r="E85" t="e">
            <v>#DIV/0!</v>
          </cell>
          <cell r="H85">
            <v>415</v>
          </cell>
        </row>
        <row r="86">
          <cell r="E86" t="e">
            <v>#DIV/0!</v>
          </cell>
          <cell r="H86">
            <v>420</v>
          </cell>
        </row>
        <row r="87">
          <cell r="E87" t="e">
            <v>#DIV/0!</v>
          </cell>
          <cell r="H87">
            <v>425</v>
          </cell>
        </row>
        <row r="88">
          <cell r="E88" t="e">
            <v>#DIV/0!</v>
          </cell>
          <cell r="H88">
            <v>430</v>
          </cell>
        </row>
        <row r="89">
          <cell r="E89" t="e">
            <v>#DIV/0!</v>
          </cell>
          <cell r="H89">
            <v>435</v>
          </cell>
        </row>
        <row r="90">
          <cell r="E90" t="e">
            <v>#DIV/0!</v>
          </cell>
          <cell r="H90">
            <v>440</v>
          </cell>
        </row>
        <row r="91">
          <cell r="E91" t="e">
            <v>#DIV/0!</v>
          </cell>
          <cell r="H91">
            <v>445</v>
          </cell>
        </row>
        <row r="92">
          <cell r="E92" t="e">
            <v>#DIV/0!</v>
          </cell>
          <cell r="H92">
            <v>450</v>
          </cell>
        </row>
        <row r="93">
          <cell r="E93" t="e">
            <v>#DIV/0!</v>
          </cell>
          <cell r="H93">
            <v>455</v>
          </cell>
        </row>
        <row r="94">
          <cell r="E94" t="e">
            <v>#DIV/0!</v>
          </cell>
          <cell r="H94">
            <v>460</v>
          </cell>
        </row>
        <row r="95">
          <cell r="E95" t="e">
            <v>#DIV/0!</v>
          </cell>
          <cell r="H95">
            <v>465</v>
          </cell>
        </row>
        <row r="96">
          <cell r="E96" t="e">
            <v>#DIV/0!</v>
          </cell>
          <cell r="H96">
            <v>470</v>
          </cell>
        </row>
        <row r="97">
          <cell r="E97" t="e">
            <v>#DIV/0!</v>
          </cell>
          <cell r="H97">
            <v>475</v>
          </cell>
        </row>
        <row r="98">
          <cell r="E98" t="e">
            <v>#DIV/0!</v>
          </cell>
          <cell r="H98">
            <v>480</v>
          </cell>
        </row>
        <row r="99">
          <cell r="E99" t="e">
            <v>#DIV/0!</v>
          </cell>
          <cell r="H99">
            <v>485</v>
          </cell>
        </row>
        <row r="100">
          <cell r="E100" t="e">
            <v>#DIV/0!</v>
          </cell>
          <cell r="H100">
            <v>490</v>
          </cell>
        </row>
        <row r="101">
          <cell r="E101" t="e">
            <v>#DIV/0!</v>
          </cell>
          <cell r="H101">
            <v>495</v>
          </cell>
        </row>
        <row r="102">
          <cell r="E102" t="e">
            <v>#DIV/0!</v>
          </cell>
          <cell r="H102">
            <v>500</v>
          </cell>
        </row>
        <row r="103">
          <cell r="E103" t="e">
            <v>#DIV/0!</v>
          </cell>
          <cell r="H103">
            <v>505</v>
          </cell>
        </row>
        <row r="104">
          <cell r="E104" t="e">
            <v>#DIV/0!</v>
          </cell>
          <cell r="H104">
            <v>510</v>
          </cell>
        </row>
        <row r="105">
          <cell r="E105" t="e">
            <v>#DIV/0!</v>
          </cell>
          <cell r="H105">
            <v>515</v>
          </cell>
        </row>
        <row r="106">
          <cell r="E106" t="e">
            <v>#DIV/0!</v>
          </cell>
          <cell r="H106">
            <v>520</v>
          </cell>
        </row>
        <row r="107">
          <cell r="E107" t="e">
            <v>#DIV/0!</v>
          </cell>
          <cell r="H107">
            <v>525</v>
          </cell>
        </row>
        <row r="108">
          <cell r="E108" t="e">
            <v>#DIV/0!</v>
          </cell>
          <cell r="H108">
            <v>530</v>
          </cell>
        </row>
        <row r="109">
          <cell r="E109" t="e">
            <v>#DIV/0!</v>
          </cell>
          <cell r="H109">
            <v>535</v>
          </cell>
        </row>
        <row r="110">
          <cell r="E110" t="e">
            <v>#DIV/0!</v>
          </cell>
          <cell r="H110">
            <v>540</v>
          </cell>
        </row>
        <row r="111">
          <cell r="E111" t="e">
            <v>#DIV/0!</v>
          </cell>
          <cell r="H111">
            <v>545</v>
          </cell>
        </row>
        <row r="112">
          <cell r="E112" t="e">
            <v>#DIV/0!</v>
          </cell>
          <cell r="H112">
            <v>550</v>
          </cell>
        </row>
        <row r="113">
          <cell r="E113" t="e">
            <v>#DIV/0!</v>
          </cell>
          <cell r="H113">
            <v>555</v>
          </cell>
        </row>
        <row r="114">
          <cell r="E114" t="e">
            <v>#DIV/0!</v>
          </cell>
          <cell r="H114">
            <v>560</v>
          </cell>
        </row>
        <row r="115">
          <cell r="E115" t="e">
            <v>#DIV/0!</v>
          </cell>
          <cell r="H115">
            <v>565</v>
          </cell>
        </row>
        <row r="116">
          <cell r="E116" t="e">
            <v>#DIV/0!</v>
          </cell>
          <cell r="H116">
            <v>570</v>
          </cell>
        </row>
        <row r="117">
          <cell r="E117" t="e">
            <v>#DIV/0!</v>
          </cell>
          <cell r="H117">
            <v>575</v>
          </cell>
        </row>
        <row r="118">
          <cell r="E118" t="e">
            <v>#DIV/0!</v>
          </cell>
          <cell r="H118">
            <v>580</v>
          </cell>
        </row>
        <row r="119">
          <cell r="E119" t="e">
            <v>#DIV/0!</v>
          </cell>
          <cell r="H119">
            <v>585</v>
          </cell>
        </row>
        <row r="120">
          <cell r="E120" t="e">
            <v>#DIV/0!</v>
          </cell>
          <cell r="H120">
            <v>590</v>
          </cell>
        </row>
        <row r="121">
          <cell r="E121" t="e">
            <v>#DIV/0!</v>
          </cell>
          <cell r="H121">
            <v>595</v>
          </cell>
        </row>
        <row r="122">
          <cell r="E122" t="e">
            <v>#DIV/0!</v>
          </cell>
          <cell r="H122">
            <v>600</v>
          </cell>
        </row>
        <row r="123">
          <cell r="E123" t="e">
            <v>#DIV/0!</v>
          </cell>
          <cell r="H123">
            <v>605</v>
          </cell>
        </row>
        <row r="124">
          <cell r="E124" t="e">
            <v>#DIV/0!</v>
          </cell>
          <cell r="H124">
            <v>610</v>
          </cell>
        </row>
        <row r="125">
          <cell r="E125" t="e">
            <v>#DIV/0!</v>
          </cell>
          <cell r="H125">
            <v>615</v>
          </cell>
        </row>
        <row r="126">
          <cell r="E126" t="e">
            <v>#DIV/0!</v>
          </cell>
          <cell r="H126">
            <v>620</v>
          </cell>
        </row>
        <row r="127">
          <cell r="E127" t="e">
            <v>#DIV/0!</v>
          </cell>
          <cell r="H127">
            <v>625</v>
          </cell>
        </row>
        <row r="128">
          <cell r="E128" t="e">
            <v>#DIV/0!</v>
          </cell>
          <cell r="H128">
            <v>630</v>
          </cell>
        </row>
        <row r="129">
          <cell r="E129" t="e">
            <v>#DIV/0!</v>
          </cell>
          <cell r="H129">
            <v>635</v>
          </cell>
        </row>
        <row r="130">
          <cell r="E130" t="e">
            <v>#DIV/0!</v>
          </cell>
          <cell r="H130">
            <v>640</v>
          </cell>
        </row>
        <row r="131">
          <cell r="E131" t="e">
            <v>#DIV/0!</v>
          </cell>
          <cell r="H131">
            <v>645</v>
          </cell>
        </row>
        <row r="132">
          <cell r="E132" t="e">
            <v>#DIV/0!</v>
          </cell>
          <cell r="H132">
            <v>650</v>
          </cell>
        </row>
        <row r="133">
          <cell r="E133" t="e">
            <v>#DIV/0!</v>
          </cell>
          <cell r="H133">
            <v>655</v>
          </cell>
        </row>
        <row r="134">
          <cell r="E134" t="e">
            <v>#DIV/0!</v>
          </cell>
          <cell r="H134">
            <v>660</v>
          </cell>
        </row>
        <row r="135">
          <cell r="E135" t="e">
            <v>#DIV/0!</v>
          </cell>
          <cell r="H135">
            <v>665</v>
          </cell>
        </row>
        <row r="136">
          <cell r="E136" t="e">
            <v>#DIV/0!</v>
          </cell>
          <cell r="H136">
            <v>670</v>
          </cell>
        </row>
        <row r="137">
          <cell r="E137" t="e">
            <v>#DIV/0!</v>
          </cell>
          <cell r="H137">
            <v>675</v>
          </cell>
        </row>
        <row r="138">
          <cell r="E138" t="e">
            <v>#DIV/0!</v>
          </cell>
          <cell r="H138">
            <v>680</v>
          </cell>
        </row>
        <row r="139">
          <cell r="E139" t="e">
            <v>#DIV/0!</v>
          </cell>
          <cell r="H139">
            <v>685</v>
          </cell>
        </row>
        <row r="140">
          <cell r="E140" t="e">
            <v>#DIV/0!</v>
          </cell>
          <cell r="H140">
            <v>690</v>
          </cell>
        </row>
        <row r="141">
          <cell r="E141" t="e">
            <v>#DIV/0!</v>
          </cell>
          <cell r="H141">
            <v>695</v>
          </cell>
        </row>
        <row r="142">
          <cell r="E142" t="e">
            <v>#DIV/0!</v>
          </cell>
          <cell r="H142">
            <v>700</v>
          </cell>
        </row>
        <row r="143">
          <cell r="E143" t="e">
            <v>#DIV/0!</v>
          </cell>
          <cell r="H143">
            <v>705</v>
          </cell>
        </row>
        <row r="144">
          <cell r="E144" t="e">
            <v>#DIV/0!</v>
          </cell>
          <cell r="H144">
            <v>710</v>
          </cell>
        </row>
        <row r="145">
          <cell r="E145" t="e">
            <v>#DIV/0!</v>
          </cell>
          <cell r="H145">
            <v>715</v>
          </cell>
        </row>
        <row r="146">
          <cell r="E146" t="e">
            <v>#DIV/0!</v>
          </cell>
          <cell r="H146">
            <v>720</v>
          </cell>
        </row>
        <row r="147">
          <cell r="E147" t="e">
            <v>#DIV/0!</v>
          </cell>
          <cell r="H147">
            <v>725</v>
          </cell>
        </row>
        <row r="148">
          <cell r="E148" t="e">
            <v>#DIV/0!</v>
          </cell>
          <cell r="H148">
            <v>730</v>
          </cell>
        </row>
        <row r="149">
          <cell r="E149" t="e">
            <v>#DIV/0!</v>
          </cell>
          <cell r="H149">
            <v>735</v>
          </cell>
        </row>
        <row r="150">
          <cell r="E150" t="e">
            <v>#DIV/0!</v>
          </cell>
          <cell r="H150">
            <v>740</v>
          </cell>
        </row>
        <row r="151">
          <cell r="E151" t="e">
            <v>#DIV/0!</v>
          </cell>
          <cell r="H151">
            <v>745</v>
          </cell>
        </row>
        <row r="152">
          <cell r="E152" t="e">
            <v>#DIV/0!</v>
          </cell>
          <cell r="H152">
            <v>750</v>
          </cell>
        </row>
        <row r="153">
          <cell r="E153" t="e">
            <v>#DIV/0!</v>
          </cell>
          <cell r="H153">
            <v>755</v>
          </cell>
        </row>
        <row r="154">
          <cell r="E154" t="e">
            <v>#DIV/0!</v>
          </cell>
          <cell r="H154">
            <v>760</v>
          </cell>
        </row>
        <row r="155">
          <cell r="E155" t="e">
            <v>#DIV/0!</v>
          </cell>
          <cell r="H155">
            <v>765</v>
          </cell>
        </row>
        <row r="156">
          <cell r="E156" t="e">
            <v>#DIV/0!</v>
          </cell>
          <cell r="H156">
            <v>770</v>
          </cell>
        </row>
        <row r="157">
          <cell r="E157" t="e">
            <v>#DIV/0!</v>
          </cell>
          <cell r="H157">
            <v>775</v>
          </cell>
        </row>
        <row r="158">
          <cell r="E158" t="e">
            <v>#DIV/0!</v>
          </cell>
          <cell r="H158">
            <v>780</v>
          </cell>
        </row>
        <row r="159">
          <cell r="E159" t="e">
            <v>#DIV/0!</v>
          </cell>
          <cell r="H159">
            <v>785</v>
          </cell>
        </row>
        <row r="160">
          <cell r="E160" t="e">
            <v>#DIV/0!</v>
          </cell>
          <cell r="H160">
            <v>790</v>
          </cell>
        </row>
        <row r="161">
          <cell r="E161" t="e">
            <v>#DIV/0!</v>
          </cell>
          <cell r="H161">
            <v>795</v>
          </cell>
        </row>
        <row r="162">
          <cell r="E162" t="e">
            <v>#DIV/0!</v>
          </cell>
          <cell r="H162">
            <v>800</v>
          </cell>
        </row>
        <row r="163">
          <cell r="E163" t="e">
            <v>#DIV/0!</v>
          </cell>
          <cell r="H163">
            <v>805</v>
          </cell>
        </row>
        <row r="164">
          <cell r="E164" t="e">
            <v>#DIV/0!</v>
          </cell>
          <cell r="H164">
            <v>810</v>
          </cell>
        </row>
        <row r="165">
          <cell r="E165" t="e">
            <v>#DIV/0!</v>
          </cell>
          <cell r="H165">
            <v>815</v>
          </cell>
        </row>
        <row r="166">
          <cell r="E166" t="e">
            <v>#DIV/0!</v>
          </cell>
          <cell r="H166">
            <v>820</v>
          </cell>
        </row>
        <row r="167">
          <cell r="E167" t="e">
            <v>#DIV/0!</v>
          </cell>
          <cell r="H167">
            <v>825</v>
          </cell>
        </row>
        <row r="168">
          <cell r="E168" t="e">
            <v>#DIV/0!</v>
          </cell>
          <cell r="H168">
            <v>830</v>
          </cell>
        </row>
        <row r="169">
          <cell r="E169" t="e">
            <v>#DIV/0!</v>
          </cell>
          <cell r="H169">
            <v>835</v>
          </cell>
        </row>
        <row r="170">
          <cell r="E170" t="e">
            <v>#DIV/0!</v>
          </cell>
          <cell r="H170">
            <v>840</v>
          </cell>
        </row>
        <row r="171">
          <cell r="E171" t="e">
            <v>#DIV/0!</v>
          </cell>
          <cell r="H171">
            <v>845</v>
          </cell>
        </row>
        <row r="172">
          <cell r="E172" t="e">
            <v>#DIV/0!</v>
          </cell>
          <cell r="H172">
            <v>850</v>
          </cell>
        </row>
        <row r="173">
          <cell r="E173" t="e">
            <v>#DIV/0!</v>
          </cell>
          <cell r="H173">
            <v>855</v>
          </cell>
        </row>
        <row r="174">
          <cell r="E174" t="e">
            <v>#DIV/0!</v>
          </cell>
          <cell r="H174">
            <v>860</v>
          </cell>
        </row>
        <row r="175">
          <cell r="E175" t="e">
            <v>#DIV/0!</v>
          </cell>
          <cell r="H175">
            <v>865</v>
          </cell>
        </row>
        <row r="176">
          <cell r="E176" t="e">
            <v>#DIV/0!</v>
          </cell>
          <cell r="H176">
            <v>870</v>
          </cell>
        </row>
        <row r="177">
          <cell r="E177" t="e">
            <v>#DIV/0!</v>
          </cell>
          <cell r="H177">
            <v>875</v>
          </cell>
        </row>
        <row r="178">
          <cell r="E178" t="e">
            <v>#DIV/0!</v>
          </cell>
          <cell r="H178">
            <v>880</v>
          </cell>
        </row>
        <row r="179">
          <cell r="E179" t="e">
            <v>#DIV/0!</v>
          </cell>
          <cell r="H179">
            <v>885</v>
          </cell>
        </row>
        <row r="180">
          <cell r="E180" t="e">
            <v>#DIV/0!</v>
          </cell>
          <cell r="H180">
            <v>890</v>
          </cell>
        </row>
        <row r="181">
          <cell r="E181" t="e">
            <v>#DIV/0!</v>
          </cell>
          <cell r="H181">
            <v>895</v>
          </cell>
        </row>
        <row r="182">
          <cell r="E182" t="e">
            <v>#DIV/0!</v>
          </cell>
          <cell r="H182">
            <v>900</v>
          </cell>
        </row>
        <row r="183">
          <cell r="E183" t="e">
            <v>#DIV/0!</v>
          </cell>
          <cell r="H183">
            <v>905</v>
          </cell>
        </row>
        <row r="184">
          <cell r="E184" t="e">
            <v>#DIV/0!</v>
          </cell>
          <cell r="H184">
            <v>910</v>
          </cell>
        </row>
        <row r="185">
          <cell r="E185" t="e">
            <v>#DIV/0!</v>
          </cell>
          <cell r="H185">
            <v>915</v>
          </cell>
        </row>
        <row r="186">
          <cell r="E186" t="e">
            <v>#DIV/0!</v>
          </cell>
          <cell r="H186">
            <v>920</v>
          </cell>
        </row>
        <row r="187">
          <cell r="E187" t="e">
            <v>#DIV/0!</v>
          </cell>
          <cell r="H187">
            <v>925</v>
          </cell>
        </row>
        <row r="188">
          <cell r="E188" t="e">
            <v>#DIV/0!</v>
          </cell>
          <cell r="H188">
            <v>930</v>
          </cell>
        </row>
        <row r="189">
          <cell r="E189" t="e">
            <v>#DIV/0!</v>
          </cell>
          <cell r="H189">
            <v>935</v>
          </cell>
        </row>
        <row r="190">
          <cell r="E190" t="e">
            <v>#DIV/0!</v>
          </cell>
          <cell r="H190">
            <v>940</v>
          </cell>
        </row>
        <row r="191">
          <cell r="E191" t="e">
            <v>#DIV/0!</v>
          </cell>
          <cell r="H191">
            <v>945</v>
          </cell>
        </row>
        <row r="192">
          <cell r="E192" t="e">
            <v>#DIV/0!</v>
          </cell>
          <cell r="H192">
            <v>950</v>
          </cell>
        </row>
        <row r="193">
          <cell r="E193" t="e">
            <v>#DIV/0!</v>
          </cell>
          <cell r="H193">
            <v>955</v>
          </cell>
        </row>
        <row r="194">
          <cell r="E194" t="e">
            <v>#DIV/0!</v>
          </cell>
          <cell r="H194">
            <v>960</v>
          </cell>
        </row>
        <row r="195">
          <cell r="E195" t="e">
            <v>#DIV/0!</v>
          </cell>
          <cell r="H195">
            <v>965</v>
          </cell>
        </row>
        <row r="196">
          <cell r="E196" t="e">
            <v>#DIV/0!</v>
          </cell>
          <cell r="H196">
            <v>970</v>
          </cell>
        </row>
        <row r="197">
          <cell r="E197" t="e">
            <v>#DIV/0!</v>
          </cell>
          <cell r="H197">
            <v>975</v>
          </cell>
        </row>
        <row r="198">
          <cell r="E198" t="e">
            <v>#DIV/0!</v>
          </cell>
          <cell r="H198">
            <v>980</v>
          </cell>
        </row>
        <row r="199">
          <cell r="E199" t="e">
            <v>#DIV/0!</v>
          </cell>
          <cell r="H199">
            <v>985</v>
          </cell>
        </row>
        <row r="200">
          <cell r="E200" t="e">
            <v>#DIV/0!</v>
          </cell>
          <cell r="H200">
            <v>990</v>
          </cell>
        </row>
        <row r="201">
          <cell r="E201" t="e">
            <v>#DIV/0!</v>
          </cell>
          <cell r="H201">
            <v>995</v>
          </cell>
        </row>
        <row r="202">
          <cell r="E202" t="e">
            <v>#DIV/0!</v>
          </cell>
          <cell r="H202">
            <v>1000</v>
          </cell>
        </row>
        <row r="203">
          <cell r="E203" t="e">
            <v>#DIV/0!</v>
          </cell>
          <cell r="H203">
            <v>1005</v>
          </cell>
        </row>
        <row r="204">
          <cell r="E204" t="e">
            <v>#DIV/0!</v>
          </cell>
          <cell r="H204">
            <v>1010</v>
          </cell>
        </row>
        <row r="205">
          <cell r="E205" t="e">
            <v>#DIV/0!</v>
          </cell>
          <cell r="H205">
            <v>1015</v>
          </cell>
        </row>
        <row r="206">
          <cell r="E206" t="e">
            <v>#DIV/0!</v>
          </cell>
          <cell r="H206">
            <v>1020</v>
          </cell>
        </row>
        <row r="207">
          <cell r="E207" t="e">
            <v>#DIV/0!</v>
          </cell>
          <cell r="H207">
            <v>1025</v>
          </cell>
        </row>
        <row r="208">
          <cell r="E208" t="e">
            <v>#DIV/0!</v>
          </cell>
          <cell r="H208">
            <v>1030</v>
          </cell>
        </row>
        <row r="209">
          <cell r="E209" t="e">
            <v>#DIV/0!</v>
          </cell>
          <cell r="H209">
            <v>1035</v>
          </cell>
        </row>
        <row r="210">
          <cell r="E210" t="e">
            <v>#DIV/0!</v>
          </cell>
          <cell r="H210">
            <v>1040</v>
          </cell>
        </row>
        <row r="211">
          <cell r="E211" t="e">
            <v>#DIV/0!</v>
          </cell>
          <cell r="H211">
            <v>1045</v>
          </cell>
        </row>
        <row r="212">
          <cell r="E212" t="e">
            <v>#DIV/0!</v>
          </cell>
          <cell r="H212">
            <v>1050</v>
          </cell>
        </row>
        <row r="213">
          <cell r="E213" t="e">
            <v>#DIV/0!</v>
          </cell>
          <cell r="H213">
            <v>1055</v>
          </cell>
        </row>
        <row r="214">
          <cell r="E214" t="e">
            <v>#DIV/0!</v>
          </cell>
          <cell r="H214">
            <v>1060</v>
          </cell>
        </row>
        <row r="215">
          <cell r="E215" t="e">
            <v>#DIV/0!</v>
          </cell>
          <cell r="H215">
            <v>1065</v>
          </cell>
        </row>
        <row r="216">
          <cell r="E216" t="e">
            <v>#DIV/0!</v>
          </cell>
          <cell r="H216">
            <v>1070</v>
          </cell>
        </row>
        <row r="217">
          <cell r="E217" t="e">
            <v>#DIV/0!</v>
          </cell>
          <cell r="H217">
            <v>1075</v>
          </cell>
        </row>
        <row r="218">
          <cell r="E218" t="e">
            <v>#DIV/0!</v>
          </cell>
          <cell r="H218">
            <v>1080</v>
          </cell>
        </row>
        <row r="219">
          <cell r="E219" t="e">
            <v>#DIV/0!</v>
          </cell>
          <cell r="H219">
            <v>1085</v>
          </cell>
        </row>
        <row r="220">
          <cell r="E220" t="e">
            <v>#DIV/0!</v>
          </cell>
          <cell r="H220">
            <v>1090</v>
          </cell>
        </row>
        <row r="221">
          <cell r="E221" t="e">
            <v>#DIV/0!</v>
          </cell>
          <cell r="H221">
            <v>1095</v>
          </cell>
        </row>
        <row r="222">
          <cell r="E222" t="e">
            <v>#DIV/0!</v>
          </cell>
          <cell r="H222">
            <v>1100</v>
          </cell>
        </row>
        <row r="223">
          <cell r="E223" t="e">
            <v>#DIV/0!</v>
          </cell>
          <cell r="H223">
            <v>1105</v>
          </cell>
        </row>
        <row r="224">
          <cell r="E224" t="e">
            <v>#DIV/0!</v>
          </cell>
          <cell r="H224">
            <v>1110</v>
          </cell>
        </row>
        <row r="225">
          <cell r="E225" t="e">
            <v>#DIV/0!</v>
          </cell>
          <cell r="H225">
            <v>1115</v>
          </cell>
        </row>
        <row r="226">
          <cell r="E226" t="e">
            <v>#DIV/0!</v>
          </cell>
          <cell r="H226">
            <v>1120</v>
          </cell>
        </row>
        <row r="227">
          <cell r="E227" t="e">
            <v>#DIV/0!</v>
          </cell>
          <cell r="H227">
            <v>1125</v>
          </cell>
        </row>
        <row r="228">
          <cell r="E228" t="e">
            <v>#DIV/0!</v>
          </cell>
          <cell r="H228">
            <v>1130</v>
          </cell>
        </row>
        <row r="229">
          <cell r="E229" t="e">
            <v>#DIV/0!</v>
          </cell>
          <cell r="H229">
            <v>1135</v>
          </cell>
        </row>
        <row r="230">
          <cell r="E230" t="e">
            <v>#DIV/0!</v>
          </cell>
          <cell r="H230">
            <v>1140</v>
          </cell>
        </row>
        <row r="231">
          <cell r="E231" t="e">
            <v>#DIV/0!</v>
          </cell>
          <cell r="H231">
            <v>1145</v>
          </cell>
        </row>
        <row r="232">
          <cell r="E232" t="e">
            <v>#DIV/0!</v>
          </cell>
          <cell r="H232">
            <v>1150</v>
          </cell>
        </row>
        <row r="233">
          <cell r="E233" t="e">
            <v>#DIV/0!</v>
          </cell>
          <cell r="H233">
            <v>1155</v>
          </cell>
        </row>
        <row r="234">
          <cell r="E234" t="e">
            <v>#DIV/0!</v>
          </cell>
          <cell r="H234">
            <v>1160</v>
          </cell>
        </row>
        <row r="235">
          <cell r="E235" t="e">
            <v>#DIV/0!</v>
          </cell>
          <cell r="H235">
            <v>1165</v>
          </cell>
        </row>
        <row r="236">
          <cell r="E236" t="e">
            <v>#DIV/0!</v>
          </cell>
          <cell r="H236">
            <v>1170</v>
          </cell>
        </row>
        <row r="237">
          <cell r="E237" t="e">
            <v>#DIV/0!</v>
          </cell>
          <cell r="H237">
            <v>1175</v>
          </cell>
        </row>
        <row r="238">
          <cell r="E238" t="e">
            <v>#DIV/0!</v>
          </cell>
          <cell r="H238">
            <v>1180</v>
          </cell>
        </row>
        <row r="239">
          <cell r="E239" t="e">
            <v>#DIV/0!</v>
          </cell>
          <cell r="H239">
            <v>1185</v>
          </cell>
        </row>
        <row r="240">
          <cell r="E240" t="e">
            <v>#DIV/0!</v>
          </cell>
          <cell r="H240">
            <v>1190</v>
          </cell>
        </row>
        <row r="241">
          <cell r="E241" t="e">
            <v>#DIV/0!</v>
          </cell>
          <cell r="H241">
            <v>1195</v>
          </cell>
        </row>
        <row r="242">
          <cell r="E242" t="e">
            <v>#DIV/0!</v>
          </cell>
          <cell r="H242">
            <v>1200</v>
          </cell>
        </row>
        <row r="243">
          <cell r="E243" t="e">
            <v>#DIV/0!</v>
          </cell>
          <cell r="H243">
            <v>1205</v>
          </cell>
        </row>
        <row r="244">
          <cell r="E244" t="e">
            <v>#DIV/0!</v>
          </cell>
          <cell r="H244">
            <v>1210</v>
          </cell>
        </row>
        <row r="245">
          <cell r="E245" t="e">
            <v>#DIV/0!</v>
          </cell>
          <cell r="H245">
            <v>1215</v>
          </cell>
        </row>
        <row r="246">
          <cell r="E246" t="e">
            <v>#DIV/0!</v>
          </cell>
          <cell r="H246">
            <v>1220</v>
          </cell>
        </row>
        <row r="247">
          <cell r="E247" t="e">
            <v>#DIV/0!</v>
          </cell>
          <cell r="H247">
            <v>1225</v>
          </cell>
        </row>
        <row r="248">
          <cell r="E248" t="e">
            <v>#DIV/0!</v>
          </cell>
          <cell r="H248">
            <v>1230</v>
          </cell>
        </row>
        <row r="249">
          <cell r="E249" t="e">
            <v>#DIV/0!</v>
          </cell>
          <cell r="H249">
            <v>1235</v>
          </cell>
        </row>
        <row r="250">
          <cell r="E250" t="e">
            <v>#DIV/0!</v>
          </cell>
          <cell r="H250">
            <v>1240</v>
          </cell>
        </row>
        <row r="251">
          <cell r="E251" t="e">
            <v>#DIV/0!</v>
          </cell>
          <cell r="H251">
            <v>1245</v>
          </cell>
        </row>
        <row r="252">
          <cell r="E252" t="e">
            <v>#DIV/0!</v>
          </cell>
          <cell r="H252">
            <v>1250</v>
          </cell>
        </row>
        <row r="253">
          <cell r="E253" t="e">
            <v>#DIV/0!</v>
          </cell>
          <cell r="H253">
            <v>1255</v>
          </cell>
        </row>
        <row r="254">
          <cell r="E254" t="e">
            <v>#DIV/0!</v>
          </cell>
          <cell r="H254">
            <v>1260</v>
          </cell>
        </row>
        <row r="255">
          <cell r="E255" t="e">
            <v>#DIV/0!</v>
          </cell>
          <cell r="H255">
            <v>1265</v>
          </cell>
        </row>
        <row r="256">
          <cell r="E256" t="e">
            <v>#DIV/0!</v>
          </cell>
          <cell r="H256">
            <v>1270</v>
          </cell>
        </row>
        <row r="257">
          <cell r="E257" t="e">
            <v>#DIV/0!</v>
          </cell>
          <cell r="H257">
            <v>1275</v>
          </cell>
        </row>
        <row r="258">
          <cell r="E258" t="e">
            <v>#DIV/0!</v>
          </cell>
          <cell r="H258">
            <v>1280</v>
          </cell>
        </row>
        <row r="259">
          <cell r="E259" t="e">
            <v>#DIV/0!</v>
          </cell>
          <cell r="H259">
            <v>1285</v>
          </cell>
        </row>
        <row r="260">
          <cell r="E260" t="e">
            <v>#DIV/0!</v>
          </cell>
          <cell r="H260">
            <v>1290</v>
          </cell>
        </row>
        <row r="261">
          <cell r="E261" t="e">
            <v>#DIV/0!</v>
          </cell>
          <cell r="H261">
            <v>1295</v>
          </cell>
        </row>
        <row r="262">
          <cell r="E262" t="e">
            <v>#DIV/0!</v>
          </cell>
          <cell r="H262">
            <v>1300</v>
          </cell>
        </row>
        <row r="263">
          <cell r="E263" t="e">
            <v>#DIV/0!</v>
          </cell>
          <cell r="H263">
            <v>1305</v>
          </cell>
        </row>
        <row r="264">
          <cell r="E264" t="e">
            <v>#DIV/0!</v>
          </cell>
          <cell r="H264">
            <v>1310</v>
          </cell>
        </row>
        <row r="265">
          <cell r="E265" t="e">
            <v>#DIV/0!</v>
          </cell>
          <cell r="H265">
            <v>1315</v>
          </cell>
        </row>
        <row r="266">
          <cell r="E266" t="e">
            <v>#DIV/0!</v>
          </cell>
          <cell r="H266">
            <v>1320</v>
          </cell>
        </row>
        <row r="267">
          <cell r="E267" t="e">
            <v>#DIV/0!</v>
          </cell>
          <cell r="H267">
            <v>1325</v>
          </cell>
        </row>
        <row r="268">
          <cell r="E268" t="e">
            <v>#DIV/0!</v>
          </cell>
          <cell r="H268">
            <v>1330</v>
          </cell>
        </row>
        <row r="269">
          <cell r="E269" t="e">
            <v>#DIV/0!</v>
          </cell>
          <cell r="H269">
            <v>1335</v>
          </cell>
        </row>
        <row r="270">
          <cell r="E270" t="e">
            <v>#DIV/0!</v>
          </cell>
          <cell r="H270">
            <v>1340</v>
          </cell>
        </row>
        <row r="271">
          <cell r="E271" t="e">
            <v>#DIV/0!</v>
          </cell>
          <cell r="H271">
            <v>1345</v>
          </cell>
        </row>
        <row r="272">
          <cell r="E272" t="e">
            <v>#DIV/0!</v>
          </cell>
          <cell r="H272">
            <v>1350</v>
          </cell>
        </row>
        <row r="273">
          <cell r="E273" t="e">
            <v>#DIV/0!</v>
          </cell>
          <cell r="H273">
            <v>1355</v>
          </cell>
        </row>
        <row r="274">
          <cell r="E274" t="e">
            <v>#DIV/0!</v>
          </cell>
          <cell r="H274">
            <v>1360</v>
          </cell>
        </row>
        <row r="275">
          <cell r="E275" t="e">
            <v>#DIV/0!</v>
          </cell>
          <cell r="H275">
            <v>1365</v>
          </cell>
        </row>
        <row r="276">
          <cell r="E276" t="e">
            <v>#DIV/0!</v>
          </cell>
          <cell r="H276">
            <v>1370</v>
          </cell>
        </row>
        <row r="277">
          <cell r="E277" t="e">
            <v>#DIV/0!</v>
          </cell>
          <cell r="H277">
            <v>1375</v>
          </cell>
        </row>
        <row r="278">
          <cell r="E278" t="e">
            <v>#DIV/0!</v>
          </cell>
          <cell r="H278">
            <v>1380</v>
          </cell>
        </row>
        <row r="279">
          <cell r="E279" t="e">
            <v>#DIV/0!</v>
          </cell>
          <cell r="H279">
            <v>1385</v>
          </cell>
        </row>
        <row r="280">
          <cell r="E280" t="e">
            <v>#DIV/0!</v>
          </cell>
          <cell r="H280">
            <v>1390</v>
          </cell>
        </row>
        <row r="281">
          <cell r="E281" t="e">
            <v>#DIV/0!</v>
          </cell>
          <cell r="H281">
            <v>1395</v>
          </cell>
        </row>
        <row r="282">
          <cell r="E282" t="e">
            <v>#DIV/0!</v>
          </cell>
          <cell r="H282">
            <v>1400</v>
          </cell>
        </row>
        <row r="283">
          <cell r="E283" t="e">
            <v>#DIV/0!</v>
          </cell>
          <cell r="H283">
            <v>1405</v>
          </cell>
        </row>
        <row r="284">
          <cell r="E284" t="e">
            <v>#DIV/0!</v>
          </cell>
          <cell r="H284">
            <v>1410</v>
          </cell>
        </row>
        <row r="285">
          <cell r="E285" t="e">
            <v>#DIV/0!</v>
          </cell>
          <cell r="H285">
            <v>1415</v>
          </cell>
        </row>
        <row r="286">
          <cell r="E286" t="e">
            <v>#DIV/0!</v>
          </cell>
          <cell r="H286">
            <v>1420</v>
          </cell>
        </row>
        <row r="287">
          <cell r="E287" t="e">
            <v>#DIV/0!</v>
          </cell>
          <cell r="H287">
            <v>1425</v>
          </cell>
        </row>
        <row r="288">
          <cell r="E288" t="e">
            <v>#DIV/0!</v>
          </cell>
          <cell r="H288">
            <v>1430</v>
          </cell>
        </row>
        <row r="289">
          <cell r="E289" t="e">
            <v>#DIV/0!</v>
          </cell>
          <cell r="H289">
            <v>1435</v>
          </cell>
        </row>
        <row r="290">
          <cell r="E290" t="e">
            <v>#DIV/0!</v>
          </cell>
          <cell r="H290">
            <v>1440</v>
          </cell>
        </row>
        <row r="291">
          <cell r="E291" t="e">
            <v>#DIV/0!</v>
          </cell>
          <cell r="H291">
            <v>1445</v>
          </cell>
        </row>
        <row r="292">
          <cell r="E292" t="e">
            <v>#DIV/0!</v>
          </cell>
          <cell r="H292">
            <v>1450</v>
          </cell>
        </row>
        <row r="293">
          <cell r="E293" t="e">
            <v>#DIV/0!</v>
          </cell>
          <cell r="H293">
            <v>1455</v>
          </cell>
        </row>
        <row r="294">
          <cell r="E294" t="e">
            <v>#DIV/0!</v>
          </cell>
          <cell r="H294">
            <v>1460</v>
          </cell>
        </row>
        <row r="295">
          <cell r="E295" t="e">
            <v>#DIV/0!</v>
          </cell>
          <cell r="H295">
            <v>1465</v>
          </cell>
        </row>
        <row r="296">
          <cell r="E296" t="e">
            <v>#DIV/0!</v>
          </cell>
          <cell r="H296">
            <v>1470</v>
          </cell>
        </row>
        <row r="297">
          <cell r="E297" t="e">
            <v>#DIV/0!</v>
          </cell>
          <cell r="H297">
            <v>1475</v>
          </cell>
        </row>
        <row r="298">
          <cell r="E298" t="e">
            <v>#DIV/0!</v>
          </cell>
          <cell r="H298">
            <v>1480</v>
          </cell>
        </row>
        <row r="299">
          <cell r="E299" t="e">
            <v>#DIV/0!</v>
          </cell>
          <cell r="H299">
            <v>1485</v>
          </cell>
        </row>
        <row r="300">
          <cell r="E300" t="e">
            <v>#DIV/0!</v>
          </cell>
          <cell r="H300">
            <v>1490</v>
          </cell>
        </row>
        <row r="301">
          <cell r="E301" t="e">
            <v>#DIV/0!</v>
          </cell>
          <cell r="H301">
            <v>1495</v>
          </cell>
        </row>
        <row r="302">
          <cell r="E302" t="e">
            <v>#DIV/0!</v>
          </cell>
          <cell r="H302">
            <v>1500</v>
          </cell>
        </row>
        <row r="303">
          <cell r="E303" t="e">
            <v>#DIV/0!</v>
          </cell>
          <cell r="H303">
            <v>1505</v>
          </cell>
        </row>
        <row r="304">
          <cell r="E304" t="e">
            <v>#DIV/0!</v>
          </cell>
          <cell r="H304">
            <v>1510</v>
          </cell>
        </row>
        <row r="305">
          <cell r="E305" t="e">
            <v>#DIV/0!</v>
          </cell>
          <cell r="H305">
            <v>1515</v>
          </cell>
        </row>
        <row r="306">
          <cell r="E306" t="e">
            <v>#DIV/0!</v>
          </cell>
          <cell r="H306">
            <v>1520</v>
          </cell>
        </row>
        <row r="307">
          <cell r="E307" t="e">
            <v>#DIV/0!</v>
          </cell>
          <cell r="H307">
            <v>1525</v>
          </cell>
        </row>
        <row r="308">
          <cell r="E308" t="e">
            <v>#DIV/0!</v>
          </cell>
          <cell r="H308">
            <v>1530</v>
          </cell>
        </row>
        <row r="309">
          <cell r="E309" t="e">
            <v>#DIV/0!</v>
          </cell>
          <cell r="H309">
            <v>1535</v>
          </cell>
        </row>
        <row r="310">
          <cell r="E310" t="e">
            <v>#DIV/0!</v>
          </cell>
          <cell r="H310">
            <v>1540</v>
          </cell>
        </row>
        <row r="311">
          <cell r="E311" t="e">
            <v>#DIV/0!</v>
          </cell>
          <cell r="H311">
            <v>1545</v>
          </cell>
        </row>
        <row r="312">
          <cell r="E312" t="e">
            <v>#DIV/0!</v>
          </cell>
          <cell r="H312">
            <v>1550</v>
          </cell>
        </row>
        <row r="313">
          <cell r="E313" t="e">
            <v>#DIV/0!</v>
          </cell>
          <cell r="H313">
            <v>1555</v>
          </cell>
        </row>
        <row r="314">
          <cell r="E314" t="e">
            <v>#DIV/0!</v>
          </cell>
          <cell r="H314">
            <v>1560</v>
          </cell>
        </row>
        <row r="315">
          <cell r="E315" t="e">
            <v>#DIV/0!</v>
          </cell>
          <cell r="H315">
            <v>1565</v>
          </cell>
        </row>
        <row r="316">
          <cell r="E316" t="e">
            <v>#DIV/0!</v>
          </cell>
          <cell r="H316">
            <v>1570</v>
          </cell>
        </row>
        <row r="317">
          <cell r="E317" t="e">
            <v>#DIV/0!</v>
          </cell>
          <cell r="H317">
            <v>1575</v>
          </cell>
        </row>
        <row r="318">
          <cell r="E318" t="e">
            <v>#DIV/0!</v>
          </cell>
          <cell r="H318">
            <v>1580</v>
          </cell>
        </row>
        <row r="319">
          <cell r="E319" t="e">
            <v>#DIV/0!</v>
          </cell>
          <cell r="H319">
            <v>1585</v>
          </cell>
        </row>
        <row r="320">
          <cell r="E320" t="e">
            <v>#DIV/0!</v>
          </cell>
          <cell r="H320">
            <v>1590</v>
          </cell>
        </row>
        <row r="321">
          <cell r="E321" t="e">
            <v>#DIV/0!</v>
          </cell>
          <cell r="H321">
            <v>1595</v>
          </cell>
        </row>
        <row r="322">
          <cell r="E322" t="e">
            <v>#DIV/0!</v>
          </cell>
          <cell r="H322">
            <v>1600</v>
          </cell>
        </row>
        <row r="323">
          <cell r="E323" t="e">
            <v>#DIV/0!</v>
          </cell>
          <cell r="H323">
            <v>1605</v>
          </cell>
        </row>
        <row r="324">
          <cell r="E324" t="e">
            <v>#DIV/0!</v>
          </cell>
          <cell r="H324">
            <v>1610</v>
          </cell>
        </row>
        <row r="325">
          <cell r="E325" t="e">
            <v>#DIV/0!</v>
          </cell>
          <cell r="H325">
            <v>1615</v>
          </cell>
        </row>
        <row r="326">
          <cell r="E326" t="e">
            <v>#DIV/0!</v>
          </cell>
          <cell r="H326">
            <v>1620</v>
          </cell>
        </row>
        <row r="327">
          <cell r="E327" t="e">
            <v>#DIV/0!</v>
          </cell>
          <cell r="H327">
            <v>1625</v>
          </cell>
        </row>
        <row r="328">
          <cell r="E328" t="e">
            <v>#DIV/0!</v>
          </cell>
          <cell r="H328">
            <v>1630</v>
          </cell>
        </row>
        <row r="329">
          <cell r="E329" t="e">
            <v>#DIV/0!</v>
          </cell>
          <cell r="H329">
            <v>1635</v>
          </cell>
        </row>
        <row r="330">
          <cell r="E330" t="e">
            <v>#DIV/0!</v>
          </cell>
          <cell r="H330">
            <v>1640</v>
          </cell>
        </row>
        <row r="331">
          <cell r="E331" t="e">
            <v>#DIV/0!</v>
          </cell>
          <cell r="H331">
            <v>1645</v>
          </cell>
        </row>
        <row r="332">
          <cell r="E332" t="e">
            <v>#DIV/0!</v>
          </cell>
          <cell r="H332">
            <v>1650</v>
          </cell>
        </row>
        <row r="333">
          <cell r="E333" t="e">
            <v>#DIV/0!</v>
          </cell>
          <cell r="H333">
            <v>1655</v>
          </cell>
        </row>
        <row r="334">
          <cell r="E334" t="e">
            <v>#DIV/0!</v>
          </cell>
          <cell r="H334">
            <v>1660</v>
          </cell>
        </row>
        <row r="335">
          <cell r="E335" t="e">
            <v>#DIV/0!</v>
          </cell>
          <cell r="H335">
            <v>1665</v>
          </cell>
        </row>
        <row r="336">
          <cell r="E336" t="e">
            <v>#DIV/0!</v>
          </cell>
          <cell r="H336">
            <v>1670</v>
          </cell>
        </row>
        <row r="337">
          <cell r="E337" t="e">
            <v>#DIV/0!</v>
          </cell>
          <cell r="H337">
            <v>1675</v>
          </cell>
        </row>
        <row r="338">
          <cell r="E338" t="e">
            <v>#DIV/0!</v>
          </cell>
          <cell r="H338">
            <v>1680</v>
          </cell>
        </row>
        <row r="339">
          <cell r="E339" t="e">
            <v>#DIV/0!</v>
          </cell>
          <cell r="H339">
            <v>1685</v>
          </cell>
        </row>
        <row r="340">
          <cell r="E340" t="e">
            <v>#DIV/0!</v>
          </cell>
          <cell r="H340">
            <v>1690</v>
          </cell>
        </row>
        <row r="341">
          <cell r="E341" t="e">
            <v>#DIV/0!</v>
          </cell>
          <cell r="H341">
            <v>1695</v>
          </cell>
        </row>
        <row r="342">
          <cell r="E342" t="e">
            <v>#DIV/0!</v>
          </cell>
          <cell r="H342">
            <v>1700</v>
          </cell>
        </row>
        <row r="343">
          <cell r="E343" t="e">
            <v>#DIV/0!</v>
          </cell>
          <cell r="H343">
            <v>1705</v>
          </cell>
        </row>
        <row r="344">
          <cell r="E344" t="e">
            <v>#DIV/0!</v>
          </cell>
          <cell r="H344">
            <v>1710</v>
          </cell>
        </row>
        <row r="345">
          <cell r="E345" t="e">
            <v>#DIV/0!</v>
          </cell>
          <cell r="H345">
            <v>1715</v>
          </cell>
        </row>
        <row r="346">
          <cell r="E346" t="e">
            <v>#DIV/0!</v>
          </cell>
          <cell r="H346">
            <v>1720</v>
          </cell>
        </row>
        <row r="347">
          <cell r="E347" t="e">
            <v>#DIV/0!</v>
          </cell>
          <cell r="H347">
            <v>1725</v>
          </cell>
        </row>
        <row r="348">
          <cell r="E348" t="e">
            <v>#DIV/0!</v>
          </cell>
          <cell r="H348">
            <v>1730</v>
          </cell>
        </row>
        <row r="349">
          <cell r="E349" t="e">
            <v>#DIV/0!</v>
          </cell>
          <cell r="H349">
            <v>1735</v>
          </cell>
        </row>
        <row r="350">
          <cell r="E350" t="e">
            <v>#DIV/0!</v>
          </cell>
          <cell r="H350">
            <v>1740</v>
          </cell>
        </row>
        <row r="351">
          <cell r="E351" t="e">
            <v>#DIV/0!</v>
          </cell>
          <cell r="H351">
            <v>1745</v>
          </cell>
        </row>
        <row r="352">
          <cell r="E352" t="e">
            <v>#DIV/0!</v>
          </cell>
          <cell r="H352">
            <v>1750</v>
          </cell>
        </row>
        <row r="353">
          <cell r="E353" t="e">
            <v>#DIV/0!</v>
          </cell>
          <cell r="H353">
            <v>1755</v>
          </cell>
        </row>
        <row r="354">
          <cell r="E354" t="e">
            <v>#DIV/0!</v>
          </cell>
          <cell r="H354">
            <v>1760</v>
          </cell>
        </row>
        <row r="355">
          <cell r="E355" t="e">
            <v>#DIV/0!</v>
          </cell>
          <cell r="H355">
            <v>1765</v>
          </cell>
        </row>
        <row r="356">
          <cell r="E356" t="e">
            <v>#DIV/0!</v>
          </cell>
          <cell r="H356">
            <v>1770</v>
          </cell>
        </row>
        <row r="357">
          <cell r="E357" t="e">
            <v>#DIV/0!</v>
          </cell>
          <cell r="H357">
            <v>1775</v>
          </cell>
        </row>
        <row r="358">
          <cell r="E358" t="e">
            <v>#DIV/0!</v>
          </cell>
          <cell r="H358">
            <v>1780</v>
          </cell>
        </row>
        <row r="359">
          <cell r="E359" t="e">
            <v>#DIV/0!</v>
          </cell>
          <cell r="H359">
            <v>1785</v>
          </cell>
        </row>
        <row r="360">
          <cell r="E360" t="e">
            <v>#DIV/0!</v>
          </cell>
          <cell r="H360">
            <v>1790</v>
          </cell>
        </row>
        <row r="361">
          <cell r="E361" t="e">
            <v>#DIV/0!</v>
          </cell>
          <cell r="H361">
            <v>1795</v>
          </cell>
        </row>
        <row r="362">
          <cell r="E362" t="e">
            <v>#DIV/0!</v>
          </cell>
          <cell r="H362">
            <v>1800</v>
          </cell>
        </row>
        <row r="363">
          <cell r="E363" t="e">
            <v>#DIV/0!</v>
          </cell>
          <cell r="H363">
            <v>1805</v>
          </cell>
        </row>
        <row r="364">
          <cell r="E364" t="e">
            <v>#DIV/0!</v>
          </cell>
          <cell r="H364">
            <v>1810</v>
          </cell>
        </row>
        <row r="365">
          <cell r="E365" t="e">
            <v>#DIV/0!</v>
          </cell>
          <cell r="H365">
            <v>1815</v>
          </cell>
        </row>
        <row r="366">
          <cell r="E366" t="e">
            <v>#DIV/0!</v>
          </cell>
          <cell r="H366">
            <v>1820</v>
          </cell>
        </row>
        <row r="367">
          <cell r="E367" t="e">
            <v>#DIV/0!</v>
          </cell>
          <cell r="H367">
            <v>1825</v>
          </cell>
        </row>
        <row r="368">
          <cell r="E368" t="e">
            <v>#DIV/0!</v>
          </cell>
          <cell r="H368">
            <v>1830</v>
          </cell>
        </row>
        <row r="369">
          <cell r="E369" t="e">
            <v>#DIV/0!</v>
          </cell>
          <cell r="H369">
            <v>1835</v>
          </cell>
        </row>
        <row r="370">
          <cell r="E370" t="e">
            <v>#DIV/0!</v>
          </cell>
          <cell r="H370">
            <v>1840</v>
          </cell>
        </row>
        <row r="371">
          <cell r="E371" t="e">
            <v>#DIV/0!</v>
          </cell>
          <cell r="H371">
            <v>1845</v>
          </cell>
        </row>
        <row r="372">
          <cell r="E372" t="e">
            <v>#DIV/0!</v>
          </cell>
          <cell r="H372">
            <v>1850</v>
          </cell>
        </row>
        <row r="373">
          <cell r="E373" t="e">
            <v>#DIV/0!</v>
          </cell>
          <cell r="H373">
            <v>1855</v>
          </cell>
        </row>
        <row r="374">
          <cell r="E374" t="e">
            <v>#DIV/0!</v>
          </cell>
          <cell r="H374">
            <v>1860</v>
          </cell>
        </row>
        <row r="375">
          <cell r="E375" t="e">
            <v>#DIV/0!</v>
          </cell>
          <cell r="H375">
            <v>1865</v>
          </cell>
        </row>
        <row r="376">
          <cell r="E376" t="e">
            <v>#DIV/0!</v>
          </cell>
          <cell r="H376">
            <v>1870</v>
          </cell>
        </row>
        <row r="377">
          <cell r="E377" t="e">
            <v>#DIV/0!</v>
          </cell>
          <cell r="H377">
            <v>1875</v>
          </cell>
        </row>
        <row r="378">
          <cell r="E378" t="e">
            <v>#DIV/0!</v>
          </cell>
          <cell r="H378">
            <v>1880</v>
          </cell>
        </row>
        <row r="379">
          <cell r="E379" t="e">
            <v>#DIV/0!</v>
          </cell>
          <cell r="H379">
            <v>1885</v>
          </cell>
        </row>
        <row r="380">
          <cell r="E380" t="e">
            <v>#DIV/0!</v>
          </cell>
          <cell r="H380">
            <v>1890</v>
          </cell>
        </row>
        <row r="381">
          <cell r="E381" t="e">
            <v>#DIV/0!</v>
          </cell>
          <cell r="H381">
            <v>1895</v>
          </cell>
        </row>
        <row r="382">
          <cell r="E382" t="e">
            <v>#DIV/0!</v>
          </cell>
          <cell r="H382">
            <v>1900</v>
          </cell>
        </row>
        <row r="383">
          <cell r="E383" t="e">
            <v>#DIV/0!</v>
          </cell>
          <cell r="H383">
            <v>1905</v>
          </cell>
        </row>
        <row r="384">
          <cell r="E384" t="e">
            <v>#DIV/0!</v>
          </cell>
          <cell r="H384">
            <v>1910</v>
          </cell>
        </row>
        <row r="385">
          <cell r="E385" t="e">
            <v>#DIV/0!</v>
          </cell>
          <cell r="H385">
            <v>1915</v>
          </cell>
        </row>
        <row r="386">
          <cell r="E386" t="e">
            <v>#DIV/0!</v>
          </cell>
          <cell r="H386">
            <v>1920</v>
          </cell>
        </row>
        <row r="387">
          <cell r="E387" t="e">
            <v>#DIV/0!</v>
          </cell>
          <cell r="H387">
            <v>1925</v>
          </cell>
        </row>
        <row r="388">
          <cell r="E388" t="e">
            <v>#DIV/0!</v>
          </cell>
          <cell r="H388">
            <v>1930</v>
          </cell>
        </row>
        <row r="389">
          <cell r="E389" t="e">
            <v>#DIV/0!</v>
          </cell>
          <cell r="H389">
            <v>1935</v>
          </cell>
        </row>
        <row r="390">
          <cell r="E390" t="e">
            <v>#DIV/0!</v>
          </cell>
          <cell r="H390">
            <v>1940</v>
          </cell>
        </row>
        <row r="391">
          <cell r="E391" t="e">
            <v>#DIV/0!</v>
          </cell>
          <cell r="H391">
            <v>1945</v>
          </cell>
        </row>
        <row r="392">
          <cell r="E392" t="e">
            <v>#DIV/0!</v>
          </cell>
          <cell r="H392">
            <v>1950</v>
          </cell>
        </row>
        <row r="393">
          <cell r="E393" t="e">
            <v>#DIV/0!</v>
          </cell>
          <cell r="H393">
            <v>1955</v>
          </cell>
        </row>
        <row r="394">
          <cell r="E394" t="e">
            <v>#DIV/0!</v>
          </cell>
          <cell r="H394">
            <v>1960</v>
          </cell>
        </row>
        <row r="395">
          <cell r="E395" t="e">
            <v>#DIV/0!</v>
          </cell>
          <cell r="H395">
            <v>1965</v>
          </cell>
        </row>
        <row r="396">
          <cell r="E396" t="e">
            <v>#DIV/0!</v>
          </cell>
          <cell r="H396">
            <v>1970</v>
          </cell>
        </row>
        <row r="397">
          <cell r="E397" t="e">
            <v>#DIV/0!</v>
          </cell>
          <cell r="H397">
            <v>1975</v>
          </cell>
        </row>
        <row r="398">
          <cell r="E398" t="e">
            <v>#DIV/0!</v>
          </cell>
          <cell r="H398">
            <v>1980</v>
          </cell>
        </row>
        <row r="399">
          <cell r="E399" t="e">
            <v>#DIV/0!</v>
          </cell>
          <cell r="H399">
            <v>1985</v>
          </cell>
        </row>
        <row r="400">
          <cell r="E400" t="e">
            <v>#DIV/0!</v>
          </cell>
          <cell r="H400">
            <v>1990</v>
          </cell>
        </row>
        <row r="401">
          <cell r="E401" t="e">
            <v>#DIV/0!</v>
          </cell>
          <cell r="H401">
            <v>1995</v>
          </cell>
        </row>
        <row r="402">
          <cell r="E402" t="e">
            <v>#DIV/0!</v>
          </cell>
          <cell r="H402">
            <v>2000</v>
          </cell>
        </row>
        <row r="403">
          <cell r="E403" t="e">
            <v>#DIV/0!</v>
          </cell>
          <cell r="H403">
            <v>2005</v>
          </cell>
        </row>
        <row r="404">
          <cell r="E404" t="e">
            <v>#DIV/0!</v>
          </cell>
          <cell r="H404">
            <v>2010</v>
          </cell>
        </row>
        <row r="405">
          <cell r="E405" t="e">
            <v>#DIV/0!</v>
          </cell>
          <cell r="H405">
            <v>2015</v>
          </cell>
        </row>
        <row r="406">
          <cell r="E406" t="e">
            <v>#DIV/0!</v>
          </cell>
          <cell r="H406">
            <v>2020</v>
          </cell>
        </row>
        <row r="407">
          <cell r="E407" t="e">
            <v>#DIV/0!</v>
          </cell>
          <cell r="H407">
            <v>2025</v>
          </cell>
        </row>
        <row r="408">
          <cell r="E408" t="e">
            <v>#DIV/0!</v>
          </cell>
          <cell r="H408">
            <v>2030</v>
          </cell>
        </row>
        <row r="409">
          <cell r="E409" t="e">
            <v>#DIV/0!</v>
          </cell>
          <cell r="H409">
            <v>2035</v>
          </cell>
        </row>
        <row r="410">
          <cell r="E410" t="e">
            <v>#DIV/0!</v>
          </cell>
          <cell r="H410">
            <v>2040</v>
          </cell>
        </row>
        <row r="411">
          <cell r="E411" t="e">
            <v>#DIV/0!</v>
          </cell>
          <cell r="H411">
            <v>2045</v>
          </cell>
        </row>
        <row r="412">
          <cell r="E412" t="e">
            <v>#DIV/0!</v>
          </cell>
          <cell r="H412">
            <v>2050</v>
          </cell>
        </row>
        <row r="413">
          <cell r="E413" t="e">
            <v>#DIV/0!</v>
          </cell>
          <cell r="H413">
            <v>2055</v>
          </cell>
        </row>
        <row r="414">
          <cell r="E414" t="e">
            <v>#DIV/0!</v>
          </cell>
          <cell r="H414">
            <v>2060</v>
          </cell>
        </row>
        <row r="415">
          <cell r="E415" t="e">
            <v>#DIV/0!</v>
          </cell>
          <cell r="H415">
            <v>2065</v>
          </cell>
        </row>
        <row r="416">
          <cell r="E416" t="e">
            <v>#DIV/0!</v>
          </cell>
          <cell r="H416">
            <v>2070</v>
          </cell>
        </row>
        <row r="417">
          <cell r="E417" t="e">
            <v>#DIV/0!</v>
          </cell>
          <cell r="H417">
            <v>2075</v>
          </cell>
        </row>
        <row r="418">
          <cell r="E418" t="e">
            <v>#DIV/0!</v>
          </cell>
          <cell r="H418">
            <v>2080</v>
          </cell>
        </row>
        <row r="419">
          <cell r="E419" t="e">
            <v>#DIV/0!</v>
          </cell>
          <cell r="H419">
            <v>2085</v>
          </cell>
        </row>
        <row r="420">
          <cell r="E420" t="e">
            <v>#DIV/0!</v>
          </cell>
          <cell r="H420">
            <v>2090</v>
          </cell>
        </row>
        <row r="421">
          <cell r="E421" t="e">
            <v>#DIV/0!</v>
          </cell>
          <cell r="H421">
            <v>2095</v>
          </cell>
        </row>
        <row r="422">
          <cell r="E422" t="e">
            <v>#DIV/0!</v>
          </cell>
          <cell r="H422">
            <v>2100</v>
          </cell>
        </row>
        <row r="423">
          <cell r="E423" t="e">
            <v>#DIV/0!</v>
          </cell>
          <cell r="H423">
            <v>2105</v>
          </cell>
        </row>
        <row r="424">
          <cell r="E424" t="e">
            <v>#DIV/0!</v>
          </cell>
          <cell r="H424">
            <v>2110</v>
          </cell>
        </row>
        <row r="425">
          <cell r="E425" t="e">
            <v>#DIV/0!</v>
          </cell>
          <cell r="H425">
            <v>2115</v>
          </cell>
        </row>
        <row r="426">
          <cell r="E426" t="e">
            <v>#DIV/0!</v>
          </cell>
          <cell r="H426">
            <v>2120</v>
          </cell>
        </row>
        <row r="427">
          <cell r="E427" t="e">
            <v>#DIV/0!</v>
          </cell>
          <cell r="H427">
            <v>2125</v>
          </cell>
        </row>
        <row r="428">
          <cell r="E428" t="e">
            <v>#DIV/0!</v>
          </cell>
          <cell r="H428">
            <v>2130</v>
          </cell>
        </row>
        <row r="429">
          <cell r="E429" t="e">
            <v>#DIV/0!</v>
          </cell>
          <cell r="H429">
            <v>2135</v>
          </cell>
        </row>
        <row r="430">
          <cell r="E430" t="e">
            <v>#DIV/0!</v>
          </cell>
          <cell r="H430">
            <v>2140</v>
          </cell>
        </row>
        <row r="431">
          <cell r="E431" t="e">
            <v>#DIV/0!</v>
          </cell>
          <cell r="H431">
            <v>2145</v>
          </cell>
        </row>
        <row r="432">
          <cell r="E432" t="e">
            <v>#DIV/0!</v>
          </cell>
          <cell r="H432">
            <v>2150</v>
          </cell>
        </row>
        <row r="433">
          <cell r="E433" t="e">
            <v>#DIV/0!</v>
          </cell>
          <cell r="H433">
            <v>2155</v>
          </cell>
        </row>
        <row r="434">
          <cell r="E434" t="e">
            <v>#DIV/0!</v>
          </cell>
          <cell r="H434">
            <v>2160</v>
          </cell>
        </row>
        <row r="435">
          <cell r="E435" t="e">
            <v>#DIV/0!</v>
          </cell>
          <cell r="H435">
            <v>2165</v>
          </cell>
        </row>
        <row r="436">
          <cell r="E436" t="e">
            <v>#DIV/0!</v>
          </cell>
          <cell r="H436">
            <v>2170</v>
          </cell>
        </row>
        <row r="437">
          <cell r="E437" t="e">
            <v>#DIV/0!</v>
          </cell>
          <cell r="H437">
            <v>2175</v>
          </cell>
        </row>
        <row r="438">
          <cell r="E438" t="e">
            <v>#DIV/0!</v>
          </cell>
          <cell r="H438">
            <v>2180</v>
          </cell>
        </row>
        <row r="439">
          <cell r="E439" t="e">
            <v>#DIV/0!</v>
          </cell>
          <cell r="H439">
            <v>2185</v>
          </cell>
        </row>
        <row r="440">
          <cell r="E440" t="e">
            <v>#DIV/0!</v>
          </cell>
          <cell r="H440">
            <v>2190</v>
          </cell>
        </row>
        <row r="441">
          <cell r="E441" t="e">
            <v>#DIV/0!</v>
          </cell>
          <cell r="H441">
            <v>2195</v>
          </cell>
        </row>
        <row r="442">
          <cell r="E442" t="e">
            <v>#DIV/0!</v>
          </cell>
          <cell r="H442">
            <v>2200</v>
          </cell>
        </row>
        <row r="443">
          <cell r="E443" t="e">
            <v>#DIV/0!</v>
          </cell>
          <cell r="H443">
            <v>2205</v>
          </cell>
        </row>
        <row r="444">
          <cell r="E444" t="e">
            <v>#DIV/0!</v>
          </cell>
          <cell r="H444">
            <v>2210</v>
          </cell>
        </row>
        <row r="445">
          <cell r="E445" t="e">
            <v>#DIV/0!</v>
          </cell>
          <cell r="H445">
            <v>2215</v>
          </cell>
        </row>
        <row r="446">
          <cell r="E446" t="e">
            <v>#DIV/0!</v>
          </cell>
          <cell r="H446">
            <v>2220</v>
          </cell>
        </row>
        <row r="447">
          <cell r="E447" t="e">
            <v>#DIV/0!</v>
          </cell>
          <cell r="H447">
            <v>2225</v>
          </cell>
        </row>
        <row r="448">
          <cell r="E448" t="e">
            <v>#DIV/0!</v>
          </cell>
          <cell r="H448">
            <v>2230</v>
          </cell>
        </row>
        <row r="449">
          <cell r="E449" t="e">
            <v>#DIV/0!</v>
          </cell>
          <cell r="H449">
            <v>2235</v>
          </cell>
        </row>
        <row r="450">
          <cell r="E450" t="e">
            <v>#DIV/0!</v>
          </cell>
          <cell r="H450">
            <v>2240</v>
          </cell>
        </row>
        <row r="451">
          <cell r="E451" t="e">
            <v>#DIV/0!</v>
          </cell>
          <cell r="H451">
            <v>2245</v>
          </cell>
        </row>
        <row r="452">
          <cell r="E452" t="e">
            <v>#DIV/0!</v>
          </cell>
          <cell r="H452">
            <v>2250</v>
          </cell>
        </row>
        <row r="453">
          <cell r="E453" t="e">
            <v>#DIV/0!</v>
          </cell>
          <cell r="H453">
            <v>2255</v>
          </cell>
        </row>
        <row r="454">
          <cell r="E454" t="e">
            <v>#DIV/0!</v>
          </cell>
          <cell r="H454">
            <v>2260</v>
          </cell>
        </row>
        <row r="455">
          <cell r="E455" t="e">
            <v>#DIV/0!</v>
          </cell>
          <cell r="H455">
            <v>2265</v>
          </cell>
        </row>
        <row r="456">
          <cell r="E456" t="e">
            <v>#DIV/0!</v>
          </cell>
          <cell r="H456">
            <v>2270</v>
          </cell>
        </row>
        <row r="457">
          <cell r="E457" t="e">
            <v>#DIV/0!</v>
          </cell>
          <cell r="H457">
            <v>2275</v>
          </cell>
        </row>
        <row r="458">
          <cell r="E458" t="e">
            <v>#DIV/0!</v>
          </cell>
          <cell r="H458">
            <v>2280</v>
          </cell>
        </row>
        <row r="459">
          <cell r="E459" t="e">
            <v>#DIV/0!</v>
          </cell>
          <cell r="H459">
            <v>2285</v>
          </cell>
        </row>
        <row r="460">
          <cell r="E460" t="e">
            <v>#DIV/0!</v>
          </cell>
          <cell r="H460">
            <v>2290</v>
          </cell>
        </row>
        <row r="461">
          <cell r="E461" t="e">
            <v>#DIV/0!</v>
          </cell>
          <cell r="H461">
            <v>2295</v>
          </cell>
        </row>
        <row r="462">
          <cell r="E462" t="e">
            <v>#DIV/0!</v>
          </cell>
          <cell r="H462">
            <v>2300</v>
          </cell>
        </row>
        <row r="463">
          <cell r="E463" t="e">
            <v>#DIV/0!</v>
          </cell>
          <cell r="H463">
            <v>2305</v>
          </cell>
        </row>
      </sheetData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ohen,Matthew J" id="{ED1BDE57-CE77-427E-A111-B57F90012487}" userId="S::mjc@ufl.edu::e396ed5e-9901-47f3-9f02-86fadf48403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0-11-09T19:31:39.48" personId="{ED1BDE57-CE77-427E-A111-B57F90012487}" id="{854A124C-8C68-44E7-8873-4B24E8C69E10}">
    <text>Add mass of salt in grams</text>
  </threadedComment>
  <threadedComment ref="K5" dT="2020-11-09T19:28:27.98" personId="{ED1BDE57-CE77-427E-A111-B57F90012487}" id="{BDCB81BC-7A93-43F0-9CDC-D812E177E8D5}">
    <text>Reach length (in meters)</text>
  </threadedComment>
  <threadedComment ref="K6" dT="2020-11-09T19:28:10.02" personId="{ED1BDE57-CE77-427E-A111-B57F90012487}" id="{9958A152-313C-49E0-84A4-4B1FFEF4C34B}">
    <text>Median travel time = time at which 50% of the total mass has passed the sensor (column G).  It is obtained from the time series.</text>
  </threadedComment>
  <threadedComment ref="K7" dT="2021-04-07T17:22:38.54" personId="{ED1BDE57-CE77-427E-A111-B57F90012487}" id="{1CA5146F-9363-4184-A372-BC8187BF710F}">
    <text>Computed zeroth moment of the breakthrough curve</text>
  </threadedComment>
  <threadedComment ref="K8" dT="2021-04-07T17:22:53.10" personId="{ED1BDE57-CE77-427E-A111-B57F90012487}" id="{6E33104F-FF9F-40C4-8ABF-989F1D812203}">
    <text>Computed first moment of the breakthrough curve</text>
  </threadedComment>
  <threadedComment ref="K9" dT="2021-04-07T17:23:07.52" personId="{ED1BDE57-CE77-427E-A111-B57F90012487}" id="{753CC3CB-8470-472E-B1D6-6F7F6E27987A}">
    <text>mean travel time</text>
  </threadedComment>
  <threadedComment ref="K10" dT="2021-04-07T17:23:53.38" personId="{ED1BDE57-CE77-427E-A111-B57F90012487}" id="{BD26A6F4-02D6-47FA-AEB5-61B874EDC3D1}">
    <text>Computed mean velocity</text>
  </threadedComment>
  <threadedComment ref="K11" dT="2021-04-07T17:24:11.61" personId="{ED1BDE57-CE77-427E-A111-B57F90012487}" id="{42C7AC9B-A784-402C-8AA4-B423C0B7DEF4}">
    <text>Computed median velocity</text>
  </threadedComment>
  <threadedComment ref="K12" dT="2021-04-07T17:24:23.49" personId="{ED1BDE57-CE77-427E-A111-B57F90012487}" id="{640CCE78-E071-4E6A-9837-A817BB68019B}">
    <text>Computed discharge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7383F-0388-4D41-86BD-49E9CBBED98A}">
  <dimension ref="A1:Z1626"/>
  <sheetViews>
    <sheetView tabSelected="1" workbookViewId="0">
      <selection activeCell="B14" sqref="B14"/>
    </sheetView>
  </sheetViews>
  <sheetFormatPr defaultRowHeight="15" x14ac:dyDescent="0.25"/>
  <cols>
    <col min="1" max="1" width="10.5703125" style="6" bestFit="1" customWidth="1"/>
    <col min="2" max="2" width="17.85546875" customWidth="1"/>
    <col min="3" max="3" width="11.7109375" style="36" bestFit="1" customWidth="1"/>
    <col min="4" max="4" width="9.140625" style="8"/>
    <col min="5" max="5" width="11.5703125" style="8" bestFit="1" customWidth="1"/>
    <col min="6" max="6" width="13.7109375" style="8" bestFit="1" customWidth="1"/>
    <col min="7" max="7" width="12.85546875" style="8" bestFit="1" customWidth="1"/>
    <col min="8" max="8" width="10.5703125" style="6" bestFit="1" customWidth="1"/>
    <col min="9" max="9" width="10.5703125" style="6" customWidth="1"/>
    <col min="11" max="11" width="11.28515625" customWidth="1"/>
    <col min="12" max="12" width="10.42578125" customWidth="1"/>
    <col min="14" max="14" width="14.42578125" bestFit="1" customWidth="1"/>
    <col min="15" max="15" width="13.28515625" bestFit="1" customWidth="1"/>
  </cols>
  <sheetData>
    <row r="1" spans="1:12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1" t="s">
        <v>0</v>
      </c>
      <c r="I1" s="1"/>
    </row>
    <row r="2" spans="1:12" x14ac:dyDescent="0.25">
      <c r="A2" s="6">
        <v>0</v>
      </c>
      <c r="B2" s="7">
        <v>44452.60833333333</v>
      </c>
      <c r="C2">
        <v>90.1</v>
      </c>
      <c r="D2" s="8">
        <f>C2-AVERAGE($C$2:$C$23)</f>
        <v>-6.8181818181827225E-2</v>
      </c>
      <c r="E2" s="8">
        <f>D2*0.51</f>
        <v>-3.4772727272731882E-2</v>
      </c>
      <c r="F2" s="8">
        <f t="shared" ref="F2:F65" si="0">E2*A2</f>
        <v>0</v>
      </c>
      <c r="G2" s="8">
        <f>E2*5</f>
        <v>-0.17386363636365942</v>
      </c>
      <c r="H2" s="6">
        <f t="shared" ref="H2:H65" si="1">A2</f>
        <v>0</v>
      </c>
    </row>
    <row r="3" spans="1:12" x14ac:dyDescent="0.25">
      <c r="A3" s="6">
        <v>5</v>
      </c>
      <c r="B3" s="7">
        <v>44452.608391203707</v>
      </c>
      <c r="C3">
        <v>90.1</v>
      </c>
      <c r="D3" s="8">
        <f>C3-AVERAGE($C$2:$C$23)</f>
        <v>-6.8181818181827225E-2</v>
      </c>
      <c r="E3" s="8">
        <f t="shared" ref="E3:E66" si="2">D3*0.51</f>
        <v>-3.4772727272731882E-2</v>
      </c>
      <c r="F3" s="8">
        <f t="shared" si="0"/>
        <v>-0.17386363636365942</v>
      </c>
      <c r="G3" s="8">
        <f>G2+E3*5</f>
        <v>-0.34772727272731885</v>
      </c>
      <c r="H3" s="6">
        <f t="shared" si="1"/>
        <v>5</v>
      </c>
      <c r="J3" s="9" t="s">
        <v>7</v>
      </c>
      <c r="K3" s="10"/>
      <c r="L3" s="11"/>
    </row>
    <row r="4" spans="1:12" x14ac:dyDescent="0.25">
      <c r="A4" s="6">
        <v>10</v>
      </c>
      <c r="B4" s="7">
        <v>44452.608449074076</v>
      </c>
      <c r="C4">
        <v>90.1</v>
      </c>
      <c r="D4" s="8">
        <f t="shared" ref="D4:D67" si="3">C4-AVERAGE($C$2:$C$23)</f>
        <v>-6.8181818181827225E-2</v>
      </c>
      <c r="E4" s="8">
        <f t="shared" si="2"/>
        <v>-3.4772727272731882E-2</v>
      </c>
      <c r="F4" s="8">
        <f t="shared" si="0"/>
        <v>-0.34772727272731885</v>
      </c>
      <c r="G4" s="8">
        <f>G3+E4*5</f>
        <v>-0.52159090909097827</v>
      </c>
      <c r="H4" s="6">
        <f t="shared" si="1"/>
        <v>10</v>
      </c>
      <c r="J4" s="12" t="s">
        <v>8</v>
      </c>
      <c r="K4" s="13">
        <v>1000</v>
      </c>
      <c r="L4" s="12" t="s">
        <v>9</v>
      </c>
    </row>
    <row r="5" spans="1:12" x14ac:dyDescent="0.25">
      <c r="A5" s="6">
        <v>15</v>
      </c>
      <c r="B5" s="7">
        <v>44452.608506944445</v>
      </c>
      <c r="C5">
        <v>90.1</v>
      </c>
      <c r="D5" s="8">
        <f t="shared" si="3"/>
        <v>-6.8181818181827225E-2</v>
      </c>
      <c r="E5" s="8">
        <f t="shared" si="2"/>
        <v>-3.4772727272731882E-2</v>
      </c>
      <c r="F5" s="8">
        <f t="shared" si="0"/>
        <v>-0.52159090909097827</v>
      </c>
      <c r="G5" s="8">
        <f>G4+E5*5</f>
        <v>-0.6954545454546377</v>
      </c>
      <c r="H5" s="6">
        <f t="shared" si="1"/>
        <v>15</v>
      </c>
      <c r="J5" s="14" t="s">
        <v>10</v>
      </c>
      <c r="K5" s="13">
        <v>38.1</v>
      </c>
      <c r="L5" s="15" t="s">
        <v>11</v>
      </c>
    </row>
    <row r="6" spans="1:12" ht="15.75" x14ac:dyDescent="0.3">
      <c r="A6" s="6">
        <v>20</v>
      </c>
      <c r="B6" s="7">
        <v>44452.608564814815</v>
      </c>
      <c r="C6">
        <v>90.1</v>
      </c>
      <c r="D6" s="8">
        <f t="shared" si="3"/>
        <v>-6.8181818181827225E-2</v>
      </c>
      <c r="E6" s="8">
        <f t="shared" si="2"/>
        <v>-3.4772727272731882E-2</v>
      </c>
      <c r="F6" s="8">
        <f t="shared" si="0"/>
        <v>-0.6954545454546377</v>
      </c>
      <c r="G6" s="8">
        <f>G5+E6*5</f>
        <v>-0.86931818181829712</v>
      </c>
      <c r="H6" s="6">
        <f t="shared" si="1"/>
        <v>20</v>
      </c>
      <c r="J6" s="16" t="s">
        <v>12</v>
      </c>
      <c r="K6" s="17">
        <f>VLOOKUP(MAX(G:G)/2,$G:$H,2,TRUE)</f>
        <v>185</v>
      </c>
      <c r="L6" s="12" t="s">
        <v>13</v>
      </c>
    </row>
    <row r="7" spans="1:12" x14ac:dyDescent="0.25">
      <c r="A7" s="6">
        <v>25</v>
      </c>
      <c r="B7" s="7">
        <v>44452.608622685184</v>
      </c>
      <c r="C7">
        <v>90.1</v>
      </c>
      <c r="D7" s="8">
        <f t="shared" si="3"/>
        <v>-6.8181818181827225E-2</v>
      </c>
      <c r="E7" s="8">
        <f t="shared" si="2"/>
        <v>-3.4772727272731882E-2</v>
      </c>
      <c r="F7" s="8">
        <f t="shared" si="0"/>
        <v>-0.86931818181829701</v>
      </c>
      <c r="G7" s="8">
        <f>G6+E7*5</f>
        <v>-1.0431818181819565</v>
      </c>
      <c r="H7" s="6">
        <f t="shared" si="1"/>
        <v>25</v>
      </c>
      <c r="J7" s="12" t="s">
        <v>14</v>
      </c>
      <c r="K7" s="18">
        <f>SUM(E2:E85)*(A3-A2)</f>
        <v>6304.2954545454531</v>
      </c>
      <c r="L7" s="19" t="s">
        <v>15</v>
      </c>
    </row>
    <row r="8" spans="1:12" x14ac:dyDescent="0.25">
      <c r="A8" s="6">
        <v>30</v>
      </c>
      <c r="B8" s="7">
        <v>44452.608680555553</v>
      </c>
      <c r="C8">
        <v>90.1</v>
      </c>
      <c r="D8" s="8">
        <f t="shared" si="3"/>
        <v>-6.8181818181827225E-2</v>
      </c>
      <c r="E8" s="8">
        <f t="shared" si="2"/>
        <v>-3.4772727272731882E-2</v>
      </c>
      <c r="F8" s="8">
        <f t="shared" si="0"/>
        <v>-1.0431818181819565</v>
      </c>
      <c r="G8" s="8">
        <f t="shared" ref="G8:G71" si="4">G7+E8*5</f>
        <v>-1.217045454545616</v>
      </c>
      <c r="H8" s="6">
        <f t="shared" si="1"/>
        <v>30</v>
      </c>
      <c r="J8" s="12" t="s">
        <v>16</v>
      </c>
      <c r="K8" s="18">
        <f>SUM(F2:F85)*(A3-A2)</f>
        <v>1276761.0068181811</v>
      </c>
      <c r="L8" s="19" t="s">
        <v>17</v>
      </c>
    </row>
    <row r="9" spans="1:12" x14ac:dyDescent="0.25">
      <c r="A9" s="6">
        <v>35</v>
      </c>
      <c r="B9" s="7">
        <v>44452.608738425923</v>
      </c>
      <c r="C9">
        <v>90.1</v>
      </c>
      <c r="D9" s="8">
        <f t="shared" si="3"/>
        <v>-6.8181818181827225E-2</v>
      </c>
      <c r="E9" s="8">
        <f t="shared" si="2"/>
        <v>-3.4772727272731882E-2</v>
      </c>
      <c r="F9" s="8">
        <f t="shared" si="0"/>
        <v>-1.217045454545616</v>
      </c>
      <c r="G9" s="8">
        <f t="shared" si="4"/>
        <v>-1.3909090909092754</v>
      </c>
      <c r="H9" s="6">
        <f t="shared" si="1"/>
        <v>35</v>
      </c>
      <c r="J9" s="20" t="s">
        <v>18</v>
      </c>
      <c r="K9" s="18">
        <f>K8/K7</f>
        <v>202.52239382239375</v>
      </c>
      <c r="L9" s="12" t="s">
        <v>13</v>
      </c>
    </row>
    <row r="10" spans="1:12" x14ac:dyDescent="0.25">
      <c r="A10" s="6">
        <v>40</v>
      </c>
      <c r="B10" s="7">
        <v>44452.608796296299</v>
      </c>
      <c r="C10">
        <v>90.1</v>
      </c>
      <c r="D10" s="8">
        <f t="shared" si="3"/>
        <v>-6.8181818181827225E-2</v>
      </c>
      <c r="E10" s="8">
        <f t="shared" si="2"/>
        <v>-3.4772727272731882E-2</v>
      </c>
      <c r="F10" s="8">
        <f t="shared" si="0"/>
        <v>-1.3909090909092754</v>
      </c>
      <c r="G10" s="8">
        <f t="shared" si="4"/>
        <v>-1.5647727272729348</v>
      </c>
      <c r="H10" s="6">
        <f t="shared" si="1"/>
        <v>40</v>
      </c>
      <c r="J10" s="14" t="s">
        <v>19</v>
      </c>
      <c r="K10" s="21">
        <f>K5/K9</f>
        <v>0.18812734375148948</v>
      </c>
      <c r="L10" s="15" t="s">
        <v>20</v>
      </c>
    </row>
    <row r="11" spans="1:12" x14ac:dyDescent="0.25">
      <c r="A11" s="6">
        <v>45</v>
      </c>
      <c r="B11" s="7">
        <v>44452.608854166669</v>
      </c>
      <c r="C11">
        <v>90.1</v>
      </c>
      <c r="D11" s="8">
        <f t="shared" si="3"/>
        <v>-6.8181818181827225E-2</v>
      </c>
      <c r="E11" s="8">
        <f t="shared" si="2"/>
        <v>-3.4772727272731882E-2</v>
      </c>
      <c r="F11" s="8">
        <f t="shared" si="0"/>
        <v>-1.5647727272729346</v>
      </c>
      <c r="G11" s="8">
        <f t="shared" si="4"/>
        <v>-1.7386363636365942</v>
      </c>
      <c r="H11" s="6">
        <f t="shared" si="1"/>
        <v>45</v>
      </c>
      <c r="J11" s="14" t="s">
        <v>21</v>
      </c>
      <c r="K11" s="21">
        <f>K5/K6</f>
        <v>0.20594594594594595</v>
      </c>
      <c r="L11" s="15" t="s">
        <v>20</v>
      </c>
    </row>
    <row r="12" spans="1:12" x14ac:dyDescent="0.25">
      <c r="A12" s="6">
        <v>50</v>
      </c>
      <c r="B12" s="7">
        <v>44452.608912037038</v>
      </c>
      <c r="C12">
        <v>90.1</v>
      </c>
      <c r="D12" s="8">
        <f t="shared" si="3"/>
        <v>-6.8181818181827225E-2</v>
      </c>
      <c r="E12" s="8">
        <f t="shared" si="2"/>
        <v>-3.4772727272731882E-2</v>
      </c>
      <c r="F12" s="8">
        <f t="shared" si="0"/>
        <v>-1.738636363636594</v>
      </c>
      <c r="G12" s="8">
        <f t="shared" si="4"/>
        <v>-1.9125000000002537</v>
      </c>
      <c r="H12" s="6">
        <f t="shared" si="1"/>
        <v>50</v>
      </c>
      <c r="J12" s="12" t="s">
        <v>22</v>
      </c>
      <c r="K12" s="22">
        <f>K4*1000/K7</f>
        <v>158.62200736150319</v>
      </c>
      <c r="L12" s="12" t="s">
        <v>23</v>
      </c>
    </row>
    <row r="13" spans="1:12" x14ac:dyDescent="0.25">
      <c r="A13" s="6">
        <v>55</v>
      </c>
      <c r="B13" s="7">
        <v>44452.608969907407</v>
      </c>
      <c r="C13">
        <v>90.2</v>
      </c>
      <c r="D13" s="8">
        <f t="shared" si="3"/>
        <v>3.1818181818181301E-2</v>
      </c>
      <c r="E13" s="8">
        <f t="shared" si="2"/>
        <v>1.6227272727272465E-2</v>
      </c>
      <c r="F13" s="8">
        <f t="shared" si="0"/>
        <v>0.89249999999998564</v>
      </c>
      <c r="G13" s="8">
        <f t="shared" si="4"/>
        <v>-1.8313636363638914</v>
      </c>
      <c r="H13" s="6">
        <f t="shared" si="1"/>
        <v>55</v>
      </c>
    </row>
    <row r="14" spans="1:12" x14ac:dyDescent="0.25">
      <c r="A14" s="6">
        <v>60</v>
      </c>
      <c r="B14" s="7">
        <v>44452.609027777777</v>
      </c>
      <c r="C14">
        <v>90.3</v>
      </c>
      <c r="D14" s="8">
        <f t="shared" si="3"/>
        <v>0.13181818181817562</v>
      </c>
      <c r="E14" s="8">
        <f t="shared" si="2"/>
        <v>6.7227272727269569E-2</v>
      </c>
      <c r="F14" s="8">
        <f t="shared" si="0"/>
        <v>4.0336363636361741</v>
      </c>
      <c r="G14" s="8">
        <f t="shared" si="4"/>
        <v>-1.4952272727275435</v>
      </c>
      <c r="H14" s="6">
        <f t="shared" si="1"/>
        <v>60</v>
      </c>
    </row>
    <row r="15" spans="1:12" x14ac:dyDescent="0.25">
      <c r="A15" s="6">
        <v>65</v>
      </c>
      <c r="B15" s="7">
        <v>44452.609085648146</v>
      </c>
      <c r="C15">
        <v>90.3</v>
      </c>
      <c r="D15" s="8">
        <f t="shared" si="3"/>
        <v>0.13181818181817562</v>
      </c>
      <c r="E15" s="8">
        <f t="shared" si="2"/>
        <v>6.7227272727269569E-2</v>
      </c>
      <c r="F15" s="8">
        <f t="shared" si="0"/>
        <v>4.3697727272725215</v>
      </c>
      <c r="G15" s="8">
        <f t="shared" si="4"/>
        <v>-1.1590909090911956</v>
      </c>
      <c r="H15" s="6">
        <f t="shared" si="1"/>
        <v>65</v>
      </c>
    </row>
    <row r="16" spans="1:12" x14ac:dyDescent="0.25">
      <c r="A16" s="6">
        <v>70</v>
      </c>
      <c r="B16" s="7">
        <v>44452.609143518515</v>
      </c>
      <c r="C16">
        <v>90.3</v>
      </c>
      <c r="D16" s="8">
        <f t="shared" si="3"/>
        <v>0.13181818181817562</v>
      </c>
      <c r="E16" s="8">
        <f t="shared" si="2"/>
        <v>6.7227272727269569E-2</v>
      </c>
      <c r="F16" s="8">
        <f t="shared" si="0"/>
        <v>4.7059090909088699</v>
      </c>
      <c r="G16" s="8">
        <f t="shared" si="4"/>
        <v>-0.8229545454548477</v>
      </c>
      <c r="H16" s="6">
        <f t="shared" si="1"/>
        <v>70</v>
      </c>
    </row>
    <row r="17" spans="1:16" x14ac:dyDescent="0.25">
      <c r="A17" s="6">
        <v>75</v>
      </c>
      <c r="B17" s="7">
        <v>44452.609201388892</v>
      </c>
      <c r="C17">
        <v>90.1</v>
      </c>
      <c r="D17" s="8">
        <f t="shared" si="3"/>
        <v>-6.8181818181827225E-2</v>
      </c>
      <c r="E17" s="8">
        <f t="shared" si="2"/>
        <v>-3.4772727272731882E-2</v>
      </c>
      <c r="F17" s="8">
        <f t="shared" si="0"/>
        <v>-2.6079545454548914</v>
      </c>
      <c r="G17" s="8">
        <f t="shared" si="4"/>
        <v>-0.99681818181850712</v>
      </c>
      <c r="H17" s="6">
        <f t="shared" si="1"/>
        <v>75</v>
      </c>
    </row>
    <row r="18" spans="1:16" x14ac:dyDescent="0.25">
      <c r="A18" s="6">
        <v>80</v>
      </c>
      <c r="B18" s="7">
        <v>44452.609259259261</v>
      </c>
      <c r="C18">
        <v>90.3</v>
      </c>
      <c r="D18" s="8">
        <f t="shared" si="3"/>
        <v>0.13181818181817562</v>
      </c>
      <c r="E18" s="8">
        <f t="shared" si="2"/>
        <v>6.7227272727269569E-2</v>
      </c>
      <c r="F18" s="8">
        <f t="shared" si="0"/>
        <v>5.3781818181815657</v>
      </c>
      <c r="G18" s="8">
        <f t="shared" si="4"/>
        <v>-0.66068181818215921</v>
      </c>
      <c r="H18" s="6">
        <f t="shared" si="1"/>
        <v>80</v>
      </c>
    </row>
    <row r="19" spans="1:16" x14ac:dyDescent="0.25">
      <c r="A19" s="6">
        <v>85</v>
      </c>
      <c r="B19" s="7">
        <v>44452.609317129631</v>
      </c>
      <c r="C19">
        <v>90.2</v>
      </c>
      <c r="D19" s="8">
        <f t="shared" si="3"/>
        <v>3.1818181818181301E-2</v>
      </c>
      <c r="E19" s="8">
        <f t="shared" si="2"/>
        <v>1.6227272727272465E-2</v>
      </c>
      <c r="F19" s="8">
        <f t="shared" si="0"/>
        <v>1.3793181818181595</v>
      </c>
      <c r="G19" s="8">
        <f t="shared" si="4"/>
        <v>-0.57954545454579687</v>
      </c>
      <c r="H19" s="6">
        <f t="shared" si="1"/>
        <v>85</v>
      </c>
    </row>
    <row r="20" spans="1:16" x14ac:dyDescent="0.25">
      <c r="A20" s="6">
        <v>90</v>
      </c>
      <c r="B20" s="7">
        <v>44452.609375</v>
      </c>
      <c r="C20">
        <v>90.3</v>
      </c>
      <c r="D20" s="8">
        <f t="shared" si="3"/>
        <v>0.13181818181817562</v>
      </c>
      <c r="E20" s="8">
        <f t="shared" si="2"/>
        <v>6.7227272727269569E-2</v>
      </c>
      <c r="F20" s="8">
        <f t="shared" si="0"/>
        <v>6.0504545454542615</v>
      </c>
      <c r="G20" s="8">
        <f t="shared" si="4"/>
        <v>-0.24340909090944901</v>
      </c>
      <c r="H20" s="6">
        <f t="shared" si="1"/>
        <v>90</v>
      </c>
    </row>
    <row r="21" spans="1:16" x14ac:dyDescent="0.25">
      <c r="A21" s="6">
        <v>95</v>
      </c>
      <c r="B21" s="7">
        <v>44452.609432870369</v>
      </c>
      <c r="C21">
        <v>90.2</v>
      </c>
      <c r="D21" s="8">
        <f t="shared" si="3"/>
        <v>3.1818181818181301E-2</v>
      </c>
      <c r="E21" s="8">
        <f t="shared" si="2"/>
        <v>1.6227272727272465E-2</v>
      </c>
      <c r="F21" s="8">
        <f t="shared" si="0"/>
        <v>1.5415909090908841</v>
      </c>
      <c r="G21" s="8">
        <f t="shared" si="4"/>
        <v>-0.16227272727308667</v>
      </c>
      <c r="H21" s="6">
        <f t="shared" si="1"/>
        <v>95</v>
      </c>
    </row>
    <row r="22" spans="1:16" x14ac:dyDescent="0.25">
      <c r="A22" s="6">
        <v>100</v>
      </c>
      <c r="B22" s="7">
        <v>44452.609490740739</v>
      </c>
      <c r="C22">
        <v>90.2</v>
      </c>
      <c r="D22" s="8">
        <f t="shared" si="3"/>
        <v>3.1818181818181301E-2</v>
      </c>
      <c r="E22" s="8">
        <f t="shared" si="2"/>
        <v>1.6227272727272465E-2</v>
      </c>
      <c r="F22" s="8">
        <f t="shared" si="0"/>
        <v>1.6227272727272466</v>
      </c>
      <c r="G22" s="8">
        <f t="shared" si="4"/>
        <v>-8.1136363636724343E-2</v>
      </c>
      <c r="H22" s="6">
        <f t="shared" si="1"/>
        <v>100</v>
      </c>
    </row>
    <row r="23" spans="1:16" x14ac:dyDescent="0.25">
      <c r="A23" s="6">
        <v>105</v>
      </c>
      <c r="B23" s="7">
        <v>44452.609548611108</v>
      </c>
      <c r="C23">
        <v>90.2</v>
      </c>
      <c r="D23" s="8">
        <f t="shared" si="3"/>
        <v>3.1818181818181301E-2</v>
      </c>
      <c r="E23" s="8">
        <f t="shared" si="2"/>
        <v>1.6227272727272465E-2</v>
      </c>
      <c r="F23" s="8">
        <f t="shared" si="0"/>
        <v>1.7038636363636088</v>
      </c>
      <c r="G23" s="8">
        <f t="shared" si="4"/>
        <v>-3.6201597275464792E-13</v>
      </c>
      <c r="H23" s="6">
        <f t="shared" si="1"/>
        <v>105</v>
      </c>
    </row>
    <row r="24" spans="1:16" x14ac:dyDescent="0.25">
      <c r="A24" s="6">
        <v>110</v>
      </c>
      <c r="B24" s="7">
        <v>44452.609606481485</v>
      </c>
      <c r="C24">
        <v>91.2</v>
      </c>
      <c r="D24" s="8">
        <f t="shared" si="3"/>
        <v>1.0318181818181813</v>
      </c>
      <c r="E24" s="8">
        <f t="shared" si="2"/>
        <v>0.52622727272727243</v>
      </c>
      <c r="F24" s="8">
        <f t="shared" si="0"/>
        <v>57.88499999999997</v>
      </c>
      <c r="G24" s="8">
        <f t="shared" si="4"/>
        <v>2.6311363636360001</v>
      </c>
      <c r="H24" s="6">
        <f t="shared" si="1"/>
        <v>110</v>
      </c>
    </row>
    <row r="25" spans="1:16" x14ac:dyDescent="0.25">
      <c r="A25" s="6">
        <v>115</v>
      </c>
      <c r="B25" s="7">
        <v>44452.609664351854</v>
      </c>
      <c r="C25">
        <v>94</v>
      </c>
      <c r="D25" s="8">
        <f t="shared" si="3"/>
        <v>3.8318181818181785</v>
      </c>
      <c r="E25" s="8">
        <f t="shared" si="2"/>
        <v>1.9542272727272711</v>
      </c>
      <c r="F25" s="8">
        <f t="shared" si="0"/>
        <v>224.73613636363618</v>
      </c>
      <c r="G25" s="8">
        <f t="shared" si="4"/>
        <v>12.402272727272354</v>
      </c>
      <c r="H25" s="6">
        <f t="shared" si="1"/>
        <v>115</v>
      </c>
    </row>
    <row r="26" spans="1:16" x14ac:dyDescent="0.25">
      <c r="A26" s="6">
        <v>120</v>
      </c>
      <c r="B26" s="7">
        <v>44452.609722222223</v>
      </c>
      <c r="C26">
        <v>102.3</v>
      </c>
      <c r="D26" s="8">
        <f t="shared" si="3"/>
        <v>12.131818181818176</v>
      </c>
      <c r="E26" s="8">
        <f t="shared" si="2"/>
        <v>6.1872272727272692</v>
      </c>
      <c r="F26" s="8">
        <f t="shared" si="0"/>
        <v>742.4672727272723</v>
      </c>
      <c r="G26" s="8">
        <f t="shared" si="4"/>
        <v>43.338409090908698</v>
      </c>
      <c r="H26" s="6">
        <f t="shared" si="1"/>
        <v>120</v>
      </c>
    </row>
    <row r="27" spans="1:16" x14ac:dyDescent="0.25">
      <c r="A27" s="6">
        <v>125</v>
      </c>
      <c r="B27" s="7">
        <v>44452.609780092593</v>
      </c>
      <c r="C27">
        <v>163.19999999999999</v>
      </c>
      <c r="D27" s="8">
        <f t="shared" si="3"/>
        <v>73.031818181818167</v>
      </c>
      <c r="E27" s="8">
        <f t="shared" si="2"/>
        <v>37.246227272727268</v>
      </c>
      <c r="F27" s="8">
        <f t="shared" si="0"/>
        <v>4655.7784090909081</v>
      </c>
      <c r="G27" s="8">
        <f t="shared" si="4"/>
        <v>229.56954545454502</v>
      </c>
      <c r="H27" s="6">
        <f t="shared" si="1"/>
        <v>125</v>
      </c>
    </row>
    <row r="28" spans="1:16" x14ac:dyDescent="0.25">
      <c r="A28" s="6">
        <v>130</v>
      </c>
      <c r="B28" s="7">
        <v>44452.609837962962</v>
      </c>
      <c r="C28">
        <v>201.6</v>
      </c>
      <c r="D28" s="8">
        <f t="shared" si="3"/>
        <v>111.43181818181817</v>
      </c>
      <c r="E28" s="8">
        <f t="shared" si="2"/>
        <v>56.830227272727271</v>
      </c>
      <c r="F28" s="8">
        <f t="shared" si="0"/>
        <v>7387.9295454545454</v>
      </c>
      <c r="G28" s="8">
        <f t="shared" si="4"/>
        <v>513.72068181818133</v>
      </c>
      <c r="H28" s="6">
        <f t="shared" si="1"/>
        <v>130</v>
      </c>
    </row>
    <row r="29" spans="1:16" x14ac:dyDescent="0.25">
      <c r="A29" s="6">
        <v>135</v>
      </c>
      <c r="B29" s="7">
        <v>44452.609895833331</v>
      </c>
      <c r="C29">
        <v>99.8</v>
      </c>
      <c r="D29" s="8">
        <f t="shared" si="3"/>
        <v>9.6318181818181756</v>
      </c>
      <c r="E29" s="8">
        <f t="shared" si="2"/>
        <v>4.9122272727272698</v>
      </c>
      <c r="F29" s="8">
        <f t="shared" si="0"/>
        <v>663.1506818181814</v>
      </c>
      <c r="G29" s="8">
        <f t="shared" si="4"/>
        <v>538.2818181818177</v>
      </c>
      <c r="H29" s="6">
        <f t="shared" si="1"/>
        <v>135</v>
      </c>
    </row>
    <row r="30" spans="1:16" x14ac:dyDescent="0.25">
      <c r="A30" s="6">
        <v>140</v>
      </c>
      <c r="B30" s="7">
        <v>44452.609953703701</v>
      </c>
      <c r="C30">
        <v>100.3</v>
      </c>
      <c r="D30" s="8">
        <f t="shared" si="3"/>
        <v>10.131818181818176</v>
      </c>
      <c r="E30" s="8">
        <f t="shared" si="2"/>
        <v>5.1672272727272697</v>
      </c>
      <c r="F30" s="8">
        <f t="shared" si="0"/>
        <v>723.41181818181781</v>
      </c>
      <c r="G30" s="8">
        <f t="shared" si="4"/>
        <v>564.11795454545404</v>
      </c>
      <c r="H30" s="6">
        <f t="shared" si="1"/>
        <v>140</v>
      </c>
      <c r="K30" s="23" t="s">
        <v>7</v>
      </c>
      <c r="L30" s="24" t="s">
        <v>24</v>
      </c>
      <c r="M30" s="24" t="s">
        <v>25</v>
      </c>
      <c r="N30" s="25"/>
      <c r="O30" s="25"/>
      <c r="P30" s="25"/>
    </row>
    <row r="31" spans="1:16" x14ac:dyDescent="0.25">
      <c r="A31" s="6">
        <v>145</v>
      </c>
      <c r="B31" s="7">
        <v>44452.610011574077</v>
      </c>
      <c r="C31">
        <v>160</v>
      </c>
      <c r="D31" s="8">
        <f t="shared" si="3"/>
        <v>69.831818181818178</v>
      </c>
      <c r="E31" s="8">
        <f t="shared" si="2"/>
        <v>35.61422727272727</v>
      </c>
      <c r="F31" s="8">
        <f t="shared" si="0"/>
        <v>5164.062954545454</v>
      </c>
      <c r="G31" s="8">
        <f t="shared" si="4"/>
        <v>742.1890909090904</v>
      </c>
      <c r="H31" s="6">
        <f t="shared" si="1"/>
        <v>145</v>
      </c>
      <c r="K31" s="26" t="s">
        <v>26</v>
      </c>
      <c r="L31" s="27">
        <v>2039</v>
      </c>
      <c r="M31" s="27" t="s">
        <v>9</v>
      </c>
      <c r="N31" s="28" t="s">
        <v>27</v>
      </c>
      <c r="O31" s="29"/>
      <c r="P31" s="29"/>
    </row>
    <row r="32" spans="1:16" x14ac:dyDescent="0.25">
      <c r="A32" s="6">
        <v>150</v>
      </c>
      <c r="B32" s="7">
        <v>44452.610069444447</v>
      </c>
      <c r="C32">
        <v>189.9</v>
      </c>
      <c r="D32" s="8">
        <f t="shared" si="3"/>
        <v>99.731818181818184</v>
      </c>
      <c r="E32" s="8">
        <f t="shared" si="2"/>
        <v>50.863227272727272</v>
      </c>
      <c r="F32" s="8">
        <f t="shared" si="0"/>
        <v>7629.4840909090908</v>
      </c>
      <c r="G32" s="8">
        <f t="shared" si="4"/>
        <v>996.50522727272676</v>
      </c>
      <c r="H32" s="6">
        <f t="shared" si="1"/>
        <v>150</v>
      </c>
      <c r="K32" s="26" t="s">
        <v>10</v>
      </c>
      <c r="L32" s="27">
        <v>60.422960725075527</v>
      </c>
      <c r="M32" s="27" t="s">
        <v>11</v>
      </c>
      <c r="N32" s="28" t="s">
        <v>28</v>
      </c>
      <c r="O32" s="29"/>
      <c r="P32" s="29"/>
    </row>
    <row r="33" spans="1:26" x14ac:dyDescent="0.25">
      <c r="A33" s="6">
        <v>155</v>
      </c>
      <c r="B33" s="7">
        <v>44452.610127314816</v>
      </c>
      <c r="C33">
        <v>154.9</v>
      </c>
      <c r="D33" s="8">
        <f t="shared" si="3"/>
        <v>64.731818181818184</v>
      </c>
      <c r="E33" s="8">
        <f t="shared" si="2"/>
        <v>33.013227272727278</v>
      </c>
      <c r="F33" s="8">
        <f t="shared" si="0"/>
        <v>5117.0502272727281</v>
      </c>
      <c r="G33" s="8">
        <f t="shared" si="4"/>
        <v>1161.5713636363632</v>
      </c>
      <c r="H33" s="6">
        <f t="shared" si="1"/>
        <v>155</v>
      </c>
      <c r="K33" s="26" t="s">
        <v>29</v>
      </c>
      <c r="L33" s="27">
        <v>348</v>
      </c>
      <c r="M33" s="27" t="s">
        <v>13</v>
      </c>
      <c r="N33" s="30" t="s">
        <v>30</v>
      </c>
      <c r="O33" s="31"/>
      <c r="P33" s="31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x14ac:dyDescent="0.25">
      <c r="A34" s="6">
        <v>160</v>
      </c>
      <c r="B34" s="7">
        <v>44452.610185185185</v>
      </c>
      <c r="C34">
        <v>250.7</v>
      </c>
      <c r="D34" s="8">
        <f t="shared" si="3"/>
        <v>160.53181818181815</v>
      </c>
      <c r="E34" s="8">
        <f t="shared" si="2"/>
        <v>81.871227272727253</v>
      </c>
      <c r="F34" s="8">
        <f t="shared" si="0"/>
        <v>13099.396363636361</v>
      </c>
      <c r="G34" s="8">
        <f t="shared" si="4"/>
        <v>1570.9274999999996</v>
      </c>
      <c r="H34" s="6">
        <f t="shared" si="1"/>
        <v>160</v>
      </c>
      <c r="K34" s="26" t="s">
        <v>31</v>
      </c>
      <c r="L34" s="27">
        <v>7649.1874731449989</v>
      </c>
      <c r="M34" s="27" t="s">
        <v>15</v>
      </c>
      <c r="N34" s="30" t="s">
        <v>32</v>
      </c>
      <c r="O34" s="31"/>
      <c r="P34" s="31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x14ac:dyDescent="0.25">
      <c r="A35" s="6">
        <v>165</v>
      </c>
      <c r="B35" s="7">
        <v>44452.610243055555</v>
      </c>
      <c r="C35">
        <v>184.4</v>
      </c>
      <c r="D35" s="8">
        <f t="shared" si="3"/>
        <v>94.231818181818184</v>
      </c>
      <c r="E35" s="8">
        <f t="shared" si="2"/>
        <v>48.058227272727272</v>
      </c>
      <c r="F35" s="8">
        <f t="shared" si="0"/>
        <v>7929.6075000000001</v>
      </c>
      <c r="G35" s="8">
        <f t="shared" si="4"/>
        <v>1811.2186363636358</v>
      </c>
      <c r="H35" s="6">
        <f t="shared" si="1"/>
        <v>165</v>
      </c>
      <c r="K35" s="26" t="s">
        <v>33</v>
      </c>
      <c r="L35" s="27">
        <v>2814763.2049386874</v>
      </c>
      <c r="M35" s="27" t="s">
        <v>17</v>
      </c>
      <c r="N35" s="30" t="s">
        <v>34</v>
      </c>
      <c r="O35" s="31"/>
      <c r="P35" s="31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x14ac:dyDescent="0.25">
      <c r="A36" s="6">
        <v>170</v>
      </c>
      <c r="B36" s="7">
        <v>44452.610300925924</v>
      </c>
      <c r="C36">
        <v>140.4</v>
      </c>
      <c r="D36" s="8">
        <f t="shared" si="3"/>
        <v>50.231818181818184</v>
      </c>
      <c r="E36" s="8">
        <f t="shared" si="2"/>
        <v>25.618227272727275</v>
      </c>
      <c r="F36" s="8">
        <f t="shared" si="0"/>
        <v>4355.0986363636366</v>
      </c>
      <c r="G36" s="8">
        <f t="shared" si="4"/>
        <v>1939.3097727272723</v>
      </c>
      <c r="H36" s="6">
        <f t="shared" si="1"/>
        <v>170</v>
      </c>
      <c r="K36" s="26" t="s">
        <v>35</v>
      </c>
      <c r="L36" s="27">
        <v>367.98198695231935</v>
      </c>
      <c r="M36" s="27" t="s">
        <v>13</v>
      </c>
      <c r="N36" s="30" t="s">
        <v>36</v>
      </c>
      <c r="O36" s="31"/>
      <c r="P36" s="31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x14ac:dyDescent="0.25">
      <c r="A37" s="6">
        <v>175</v>
      </c>
      <c r="B37" s="7">
        <v>44452.610358796293</v>
      </c>
      <c r="C37">
        <v>250.9</v>
      </c>
      <c r="D37" s="8">
        <f t="shared" si="3"/>
        <v>160.7318181818182</v>
      </c>
      <c r="E37" s="8">
        <f t="shared" si="2"/>
        <v>81.973227272727286</v>
      </c>
      <c r="F37" s="8">
        <f t="shared" si="0"/>
        <v>14345.314772727275</v>
      </c>
      <c r="G37" s="8">
        <f t="shared" si="4"/>
        <v>2349.1759090909086</v>
      </c>
      <c r="H37" s="6">
        <f t="shared" si="1"/>
        <v>175</v>
      </c>
      <c r="K37" s="26" t="s">
        <v>19</v>
      </c>
      <c r="L37" s="27">
        <v>0.1642008654431901</v>
      </c>
      <c r="M37" s="27" t="s">
        <v>20</v>
      </c>
      <c r="N37" s="33" t="s">
        <v>37</v>
      </c>
      <c r="O37" s="34"/>
      <c r="P37" s="34"/>
    </row>
    <row r="38" spans="1:26" x14ac:dyDescent="0.25">
      <c r="A38" s="6">
        <v>180</v>
      </c>
      <c r="B38" s="7">
        <v>44452.61041666667</v>
      </c>
      <c r="C38">
        <v>232.4</v>
      </c>
      <c r="D38" s="8">
        <f t="shared" si="3"/>
        <v>142.2318181818182</v>
      </c>
      <c r="E38" s="8">
        <f t="shared" si="2"/>
        <v>72.538227272727283</v>
      </c>
      <c r="F38" s="8">
        <f t="shared" si="0"/>
        <v>13056.880909090911</v>
      </c>
      <c r="G38" s="8">
        <f t="shared" si="4"/>
        <v>2711.867045454545</v>
      </c>
      <c r="H38" s="6">
        <f t="shared" si="1"/>
        <v>180</v>
      </c>
      <c r="K38" s="26" t="s">
        <v>21</v>
      </c>
      <c r="L38" s="27">
        <v>0.17362919748584921</v>
      </c>
      <c r="M38" s="27" t="s">
        <v>20</v>
      </c>
      <c r="N38" s="33" t="s">
        <v>38</v>
      </c>
      <c r="O38" s="34"/>
      <c r="P38" s="34"/>
    </row>
    <row r="39" spans="1:26" x14ac:dyDescent="0.25">
      <c r="A39" s="6">
        <v>185</v>
      </c>
      <c r="B39" s="7">
        <v>44452.610474537039</v>
      </c>
      <c r="C39">
        <v>219.3</v>
      </c>
      <c r="D39" s="8">
        <f t="shared" si="3"/>
        <v>129.13181818181818</v>
      </c>
      <c r="E39" s="8">
        <f t="shared" si="2"/>
        <v>65.857227272727272</v>
      </c>
      <c r="F39" s="8">
        <f t="shared" si="0"/>
        <v>12183.587045454546</v>
      </c>
      <c r="G39" s="8">
        <f t="shared" si="4"/>
        <v>3041.1531818181811</v>
      </c>
      <c r="H39" s="6">
        <f t="shared" si="1"/>
        <v>185</v>
      </c>
      <c r="K39" s="26" t="s">
        <v>22</v>
      </c>
      <c r="L39" s="27">
        <v>266.56426021176543</v>
      </c>
      <c r="M39" s="27" t="s">
        <v>23</v>
      </c>
      <c r="N39" s="33" t="s">
        <v>39</v>
      </c>
      <c r="O39" s="34"/>
      <c r="P39" s="34"/>
    </row>
    <row r="40" spans="1:26" x14ac:dyDescent="0.25">
      <c r="A40" s="6">
        <v>190</v>
      </c>
      <c r="B40" s="7">
        <v>44452.610532407409</v>
      </c>
      <c r="C40">
        <v>212.4</v>
      </c>
      <c r="D40" s="8">
        <f t="shared" si="3"/>
        <v>122.23181818181818</v>
      </c>
      <c r="E40" s="8">
        <f t="shared" si="2"/>
        <v>62.338227272727273</v>
      </c>
      <c r="F40" s="8">
        <f t="shared" si="0"/>
        <v>11844.263181818182</v>
      </c>
      <c r="G40" s="8">
        <f t="shared" si="4"/>
        <v>3352.8443181818175</v>
      </c>
      <c r="H40" s="6">
        <f t="shared" si="1"/>
        <v>190</v>
      </c>
    </row>
    <row r="41" spans="1:26" x14ac:dyDescent="0.25">
      <c r="A41" s="6">
        <v>195</v>
      </c>
      <c r="B41" s="7">
        <v>44452.610590277778</v>
      </c>
      <c r="C41">
        <v>198.6</v>
      </c>
      <c r="D41" s="8">
        <f t="shared" si="3"/>
        <v>108.43181818181817</v>
      </c>
      <c r="E41" s="8">
        <f t="shared" si="2"/>
        <v>55.30022727272727</v>
      </c>
      <c r="F41" s="8">
        <f t="shared" si="0"/>
        <v>10783.544318181817</v>
      </c>
      <c r="G41" s="8">
        <f t="shared" si="4"/>
        <v>3629.3454545454538</v>
      </c>
      <c r="H41" s="6">
        <f t="shared" si="1"/>
        <v>195</v>
      </c>
      <c r="K41" s="35" t="s">
        <v>40</v>
      </c>
      <c r="L41" t="s">
        <v>41</v>
      </c>
    </row>
    <row r="42" spans="1:26" x14ac:dyDescent="0.25">
      <c r="A42" s="6">
        <v>200</v>
      </c>
      <c r="B42" s="7">
        <v>44452.610648148147</v>
      </c>
      <c r="C42">
        <v>175.8</v>
      </c>
      <c r="D42" s="8">
        <f t="shared" si="3"/>
        <v>85.63181818181819</v>
      </c>
      <c r="E42" s="8">
        <f t="shared" si="2"/>
        <v>43.672227272727277</v>
      </c>
      <c r="F42" s="8">
        <f t="shared" si="0"/>
        <v>8734.4454545454555</v>
      </c>
      <c r="G42" s="8">
        <f t="shared" si="4"/>
        <v>3847.7065909090902</v>
      </c>
      <c r="H42" s="6">
        <f t="shared" si="1"/>
        <v>200</v>
      </c>
      <c r="K42" s="26" t="s">
        <v>42</v>
      </c>
      <c r="L42" t="s">
        <v>43</v>
      </c>
    </row>
    <row r="43" spans="1:26" x14ac:dyDescent="0.25">
      <c r="A43" s="6">
        <v>205</v>
      </c>
      <c r="B43" s="7">
        <v>44452.610706018517</v>
      </c>
      <c r="C43">
        <v>169.2</v>
      </c>
      <c r="D43" s="8">
        <f t="shared" si="3"/>
        <v>79.031818181818167</v>
      </c>
      <c r="E43" s="8">
        <f t="shared" si="2"/>
        <v>40.306227272727263</v>
      </c>
      <c r="F43" s="8">
        <f t="shared" si="0"/>
        <v>8262.7765909090886</v>
      </c>
      <c r="G43" s="8">
        <f t="shared" si="4"/>
        <v>4049.2377272727267</v>
      </c>
      <c r="H43" s="6">
        <f t="shared" si="1"/>
        <v>205</v>
      </c>
      <c r="K43" s="35" t="s">
        <v>44</v>
      </c>
      <c r="L43" t="s">
        <v>45</v>
      </c>
    </row>
    <row r="44" spans="1:26" x14ac:dyDescent="0.25">
      <c r="A44" s="6">
        <v>210</v>
      </c>
      <c r="B44" s="7">
        <v>44452.610763888886</v>
      </c>
      <c r="C44">
        <v>178.1</v>
      </c>
      <c r="D44" s="8">
        <f t="shared" si="3"/>
        <v>87.931818181818173</v>
      </c>
      <c r="E44" s="8">
        <f t="shared" si="2"/>
        <v>44.845227272727271</v>
      </c>
      <c r="F44" s="8">
        <f t="shared" si="0"/>
        <v>9417.4977272727265</v>
      </c>
      <c r="G44" s="8">
        <f t="shared" si="4"/>
        <v>4273.4638636363634</v>
      </c>
      <c r="H44" s="6">
        <f t="shared" si="1"/>
        <v>210</v>
      </c>
      <c r="K44" s="35" t="s">
        <v>46</v>
      </c>
      <c r="L44" t="s">
        <v>47</v>
      </c>
    </row>
    <row r="45" spans="1:26" x14ac:dyDescent="0.25">
      <c r="A45" s="6">
        <v>215</v>
      </c>
      <c r="B45" s="7">
        <v>44452.610821759263</v>
      </c>
      <c r="C45">
        <v>174.4</v>
      </c>
      <c r="D45" s="8">
        <f t="shared" si="3"/>
        <v>84.231818181818184</v>
      </c>
      <c r="E45" s="8">
        <f t="shared" si="2"/>
        <v>42.958227272727278</v>
      </c>
      <c r="F45" s="8">
        <f t="shared" si="0"/>
        <v>9236.0188636363655</v>
      </c>
      <c r="G45" s="8">
        <f t="shared" si="4"/>
        <v>4488.2550000000001</v>
      </c>
      <c r="H45" s="6">
        <f t="shared" si="1"/>
        <v>215</v>
      </c>
    </row>
    <row r="46" spans="1:26" x14ac:dyDescent="0.25">
      <c r="A46" s="6">
        <v>220</v>
      </c>
      <c r="B46" s="7">
        <v>44452.610879629632</v>
      </c>
      <c r="C46">
        <v>163.6</v>
      </c>
      <c r="D46" s="8">
        <f t="shared" si="3"/>
        <v>73.431818181818173</v>
      </c>
      <c r="E46" s="8">
        <f t="shared" si="2"/>
        <v>37.450227272727268</v>
      </c>
      <c r="F46" s="8">
        <f t="shared" si="0"/>
        <v>8239.0499999999993</v>
      </c>
      <c r="G46" s="8">
        <f t="shared" si="4"/>
        <v>4675.5061363636369</v>
      </c>
      <c r="H46" s="6">
        <f t="shared" si="1"/>
        <v>220</v>
      </c>
    </row>
    <row r="47" spans="1:26" x14ac:dyDescent="0.25">
      <c r="A47" s="6">
        <v>225</v>
      </c>
      <c r="B47" s="7">
        <v>44452.610937500001</v>
      </c>
      <c r="C47">
        <v>150.69999999999999</v>
      </c>
      <c r="D47" s="8">
        <f t="shared" si="3"/>
        <v>60.531818181818167</v>
      </c>
      <c r="E47" s="8">
        <f t="shared" si="2"/>
        <v>30.871227272727264</v>
      </c>
      <c r="F47" s="8">
        <f t="shared" si="0"/>
        <v>6946.0261363636346</v>
      </c>
      <c r="G47" s="8">
        <f t="shared" si="4"/>
        <v>4829.8622727272732</v>
      </c>
      <c r="H47" s="6">
        <f t="shared" si="1"/>
        <v>225</v>
      </c>
    </row>
    <row r="48" spans="1:26" x14ac:dyDescent="0.25">
      <c r="A48" s="6">
        <v>230</v>
      </c>
      <c r="B48" s="7">
        <v>44452.610995370371</v>
      </c>
      <c r="C48">
        <v>146.9</v>
      </c>
      <c r="D48" s="8">
        <f t="shared" si="3"/>
        <v>56.731818181818184</v>
      </c>
      <c r="E48" s="8">
        <f t="shared" si="2"/>
        <v>28.933227272727276</v>
      </c>
      <c r="F48" s="8">
        <f t="shared" si="0"/>
        <v>6654.6422727272738</v>
      </c>
      <c r="G48" s="8">
        <f t="shared" si="4"/>
        <v>4974.5284090909099</v>
      </c>
      <c r="H48" s="6">
        <f t="shared" si="1"/>
        <v>230</v>
      </c>
    </row>
    <row r="49" spans="1:8" x14ac:dyDescent="0.25">
      <c r="A49" s="6">
        <v>235</v>
      </c>
      <c r="B49" s="7">
        <v>44452.61105324074</v>
      </c>
      <c r="C49">
        <v>146.30000000000001</v>
      </c>
      <c r="D49" s="8">
        <f t="shared" si="3"/>
        <v>56.13181818181819</v>
      </c>
      <c r="E49" s="8">
        <f t="shared" si="2"/>
        <v>28.627227272727279</v>
      </c>
      <c r="F49" s="8">
        <f t="shared" si="0"/>
        <v>6727.3984090909107</v>
      </c>
      <c r="G49" s="8">
        <f t="shared" si="4"/>
        <v>5117.664545454546</v>
      </c>
      <c r="H49" s="6">
        <f t="shared" si="1"/>
        <v>235</v>
      </c>
    </row>
    <row r="50" spans="1:8" x14ac:dyDescent="0.25">
      <c r="A50" s="6">
        <v>240</v>
      </c>
      <c r="B50" s="7">
        <v>44452.611111111109</v>
      </c>
      <c r="C50">
        <v>125.9</v>
      </c>
      <c r="D50" s="8">
        <f t="shared" si="3"/>
        <v>35.731818181818184</v>
      </c>
      <c r="E50" s="8">
        <f t="shared" si="2"/>
        <v>18.223227272727275</v>
      </c>
      <c r="F50" s="8">
        <f t="shared" si="0"/>
        <v>4373.5745454545458</v>
      </c>
      <c r="G50" s="8">
        <f t="shared" si="4"/>
        <v>5208.7806818181825</v>
      </c>
      <c r="H50" s="6">
        <f t="shared" si="1"/>
        <v>240</v>
      </c>
    </row>
    <row r="51" spans="1:8" x14ac:dyDescent="0.25">
      <c r="A51" s="6">
        <v>245</v>
      </c>
      <c r="B51" s="7">
        <v>44452.611168981479</v>
      </c>
      <c r="C51">
        <v>124.6</v>
      </c>
      <c r="D51" s="8">
        <f t="shared" si="3"/>
        <v>34.431818181818173</v>
      </c>
      <c r="E51" s="8">
        <f t="shared" si="2"/>
        <v>17.560227272727268</v>
      </c>
      <c r="F51" s="8">
        <f t="shared" si="0"/>
        <v>4302.2556818181802</v>
      </c>
      <c r="G51" s="8">
        <f t="shared" si="4"/>
        <v>5296.5818181818186</v>
      </c>
      <c r="H51" s="6">
        <f t="shared" si="1"/>
        <v>245</v>
      </c>
    </row>
    <row r="52" spans="1:8" x14ac:dyDescent="0.25">
      <c r="A52" s="6">
        <v>250</v>
      </c>
      <c r="B52" s="7">
        <v>44452.611226851855</v>
      </c>
      <c r="C52">
        <v>112.8</v>
      </c>
      <c r="D52" s="8">
        <f t="shared" si="3"/>
        <v>22.631818181818176</v>
      </c>
      <c r="E52" s="8">
        <f t="shared" si="2"/>
        <v>11.542227272727271</v>
      </c>
      <c r="F52" s="8">
        <f t="shared" si="0"/>
        <v>2885.5568181818176</v>
      </c>
      <c r="G52" s="8">
        <f t="shared" si="4"/>
        <v>5354.2929545454554</v>
      </c>
      <c r="H52" s="6">
        <f t="shared" si="1"/>
        <v>250</v>
      </c>
    </row>
    <row r="53" spans="1:8" x14ac:dyDescent="0.25">
      <c r="A53" s="6">
        <v>255</v>
      </c>
      <c r="B53" s="7">
        <v>44452.611284722225</v>
      </c>
      <c r="C53">
        <v>117.8</v>
      </c>
      <c r="D53" s="8">
        <f t="shared" si="3"/>
        <v>27.631818181818176</v>
      </c>
      <c r="E53" s="8">
        <f t="shared" si="2"/>
        <v>14.092227272727269</v>
      </c>
      <c r="F53" s="8">
        <f t="shared" si="0"/>
        <v>3593.5179545454539</v>
      </c>
      <c r="G53" s="8">
        <f t="shared" si="4"/>
        <v>5424.7540909090912</v>
      </c>
      <c r="H53" s="6">
        <f t="shared" si="1"/>
        <v>255</v>
      </c>
    </row>
    <row r="54" spans="1:8" x14ac:dyDescent="0.25">
      <c r="A54" s="6">
        <v>260</v>
      </c>
      <c r="B54" s="7">
        <v>44452.611342592594</v>
      </c>
      <c r="C54">
        <v>114.6</v>
      </c>
      <c r="D54" s="8">
        <f t="shared" si="3"/>
        <v>24.431818181818173</v>
      </c>
      <c r="E54" s="8">
        <f t="shared" si="2"/>
        <v>12.460227272727268</v>
      </c>
      <c r="F54" s="8">
        <f t="shared" si="0"/>
        <v>3239.6590909090896</v>
      </c>
      <c r="G54" s="8">
        <f t="shared" si="4"/>
        <v>5487.0552272727273</v>
      </c>
      <c r="H54" s="6">
        <f t="shared" si="1"/>
        <v>260</v>
      </c>
    </row>
    <row r="55" spans="1:8" x14ac:dyDescent="0.25">
      <c r="A55" s="6">
        <v>265</v>
      </c>
      <c r="B55" s="7">
        <v>44452.611400462964</v>
      </c>
      <c r="C55">
        <v>115.8</v>
      </c>
      <c r="D55" s="8">
        <f t="shared" si="3"/>
        <v>25.631818181818176</v>
      </c>
      <c r="E55" s="8">
        <f t="shared" si="2"/>
        <v>13.07222727272727</v>
      </c>
      <c r="F55" s="8">
        <f t="shared" si="0"/>
        <v>3464.1402272727264</v>
      </c>
      <c r="G55" s="8">
        <f t="shared" si="4"/>
        <v>5552.4163636363637</v>
      </c>
      <c r="H55" s="6">
        <f t="shared" si="1"/>
        <v>265</v>
      </c>
    </row>
    <row r="56" spans="1:8" x14ac:dyDescent="0.25">
      <c r="A56" s="6">
        <v>270</v>
      </c>
      <c r="B56" s="7">
        <v>44452.611458333333</v>
      </c>
      <c r="C56">
        <v>104.6</v>
      </c>
      <c r="D56" s="8">
        <f t="shared" si="3"/>
        <v>14.431818181818173</v>
      </c>
      <c r="E56" s="8">
        <f t="shared" si="2"/>
        <v>7.3602272727272684</v>
      </c>
      <c r="F56" s="8">
        <f t="shared" si="0"/>
        <v>1987.2613636363624</v>
      </c>
      <c r="G56" s="8">
        <f t="shared" si="4"/>
        <v>5589.2174999999997</v>
      </c>
      <c r="H56" s="6">
        <f t="shared" si="1"/>
        <v>270</v>
      </c>
    </row>
    <row r="57" spans="1:8" x14ac:dyDescent="0.25">
      <c r="A57" s="6">
        <v>275</v>
      </c>
      <c r="B57" s="7">
        <v>44452.611516203702</v>
      </c>
      <c r="C57">
        <v>102.5</v>
      </c>
      <c r="D57" s="8">
        <f t="shared" si="3"/>
        <v>12.331818181818178</v>
      </c>
      <c r="E57" s="8">
        <f t="shared" si="2"/>
        <v>6.2892272727272713</v>
      </c>
      <c r="F57" s="8">
        <f t="shared" si="0"/>
        <v>1729.5374999999997</v>
      </c>
      <c r="G57" s="8">
        <f t="shared" si="4"/>
        <v>5620.6636363636362</v>
      </c>
      <c r="H57" s="6">
        <f t="shared" si="1"/>
        <v>275</v>
      </c>
    </row>
    <row r="58" spans="1:8" x14ac:dyDescent="0.25">
      <c r="A58" s="6">
        <v>280</v>
      </c>
      <c r="B58" s="7">
        <v>44452.611574074072</v>
      </c>
      <c r="C58">
        <v>107.5</v>
      </c>
      <c r="D58" s="8">
        <f t="shared" si="3"/>
        <v>17.331818181818178</v>
      </c>
      <c r="E58" s="8">
        <f t="shared" si="2"/>
        <v>8.8392272727272712</v>
      </c>
      <c r="F58" s="8">
        <f t="shared" si="0"/>
        <v>2474.9836363636359</v>
      </c>
      <c r="G58" s="8">
        <f t="shared" si="4"/>
        <v>5664.8597727272727</v>
      </c>
      <c r="H58" s="6">
        <f t="shared" si="1"/>
        <v>280</v>
      </c>
    </row>
    <row r="59" spans="1:8" x14ac:dyDescent="0.25">
      <c r="A59" s="6">
        <v>285</v>
      </c>
      <c r="B59" s="7">
        <v>44452.611631944441</v>
      </c>
      <c r="C59">
        <v>109.8</v>
      </c>
      <c r="D59" s="8">
        <f t="shared" si="3"/>
        <v>19.631818181818176</v>
      </c>
      <c r="E59" s="8">
        <f t="shared" si="2"/>
        <v>10.012227272727269</v>
      </c>
      <c r="F59" s="8">
        <f t="shared" si="0"/>
        <v>2853.4847727272718</v>
      </c>
      <c r="G59" s="8">
        <f t="shared" si="4"/>
        <v>5714.9209090909089</v>
      </c>
      <c r="H59" s="6">
        <f t="shared" si="1"/>
        <v>285</v>
      </c>
    </row>
    <row r="60" spans="1:8" x14ac:dyDescent="0.25">
      <c r="A60" s="6">
        <v>290</v>
      </c>
      <c r="B60" s="7">
        <v>44452.611689814818</v>
      </c>
      <c r="C60">
        <v>108.1</v>
      </c>
      <c r="D60" s="8">
        <f t="shared" si="3"/>
        <v>17.931818181818173</v>
      </c>
      <c r="E60" s="8">
        <f t="shared" si="2"/>
        <v>9.1452272727272685</v>
      </c>
      <c r="F60" s="8">
        <f t="shared" si="0"/>
        <v>2652.1159090909077</v>
      </c>
      <c r="G60" s="8">
        <f t="shared" si="4"/>
        <v>5760.6470454545452</v>
      </c>
      <c r="H60" s="6">
        <f t="shared" si="1"/>
        <v>290</v>
      </c>
    </row>
    <row r="61" spans="1:8" x14ac:dyDescent="0.25">
      <c r="A61" s="6">
        <v>295</v>
      </c>
      <c r="B61" s="7">
        <v>44452.611747685187</v>
      </c>
      <c r="C61">
        <v>107.3</v>
      </c>
      <c r="D61" s="8">
        <f t="shared" si="3"/>
        <v>17.131818181818176</v>
      </c>
      <c r="E61" s="8">
        <f t="shared" si="2"/>
        <v>8.7372272727272691</v>
      </c>
      <c r="F61" s="8">
        <f t="shared" si="0"/>
        <v>2577.4820454545443</v>
      </c>
      <c r="G61" s="8">
        <f t="shared" si="4"/>
        <v>5804.3331818181814</v>
      </c>
      <c r="H61" s="6">
        <f t="shared" si="1"/>
        <v>295</v>
      </c>
    </row>
    <row r="62" spans="1:8" x14ac:dyDescent="0.25">
      <c r="A62" s="6">
        <v>300</v>
      </c>
      <c r="B62" s="7">
        <v>44452.611805555556</v>
      </c>
      <c r="C62">
        <v>105.1</v>
      </c>
      <c r="D62" s="8">
        <f t="shared" si="3"/>
        <v>14.931818181818173</v>
      </c>
      <c r="E62" s="8">
        <f t="shared" si="2"/>
        <v>7.6152272727272683</v>
      </c>
      <c r="F62" s="8">
        <f t="shared" si="0"/>
        <v>2284.5681818181806</v>
      </c>
      <c r="G62" s="8">
        <f t="shared" si="4"/>
        <v>5842.409318181818</v>
      </c>
      <c r="H62" s="6">
        <f t="shared" si="1"/>
        <v>300</v>
      </c>
    </row>
    <row r="63" spans="1:8" x14ac:dyDescent="0.25">
      <c r="A63" s="6">
        <v>305</v>
      </c>
      <c r="B63" s="7">
        <v>44452.611863425926</v>
      </c>
      <c r="C63">
        <v>102.1</v>
      </c>
      <c r="D63" s="8">
        <f t="shared" si="3"/>
        <v>11.931818181818173</v>
      </c>
      <c r="E63" s="8">
        <f t="shared" si="2"/>
        <v>6.085227272727268</v>
      </c>
      <c r="F63" s="8">
        <f t="shared" si="0"/>
        <v>1855.9943181818167</v>
      </c>
      <c r="G63" s="8">
        <f t="shared" si="4"/>
        <v>5872.835454545454</v>
      </c>
      <c r="H63" s="6">
        <f t="shared" si="1"/>
        <v>305</v>
      </c>
    </row>
    <row r="64" spans="1:8" x14ac:dyDescent="0.25">
      <c r="A64" s="6">
        <v>310</v>
      </c>
      <c r="B64" s="7">
        <v>44452.611921296295</v>
      </c>
      <c r="C64">
        <v>103.4</v>
      </c>
      <c r="D64" s="8">
        <f t="shared" si="3"/>
        <v>13.231818181818184</v>
      </c>
      <c r="E64" s="8">
        <f t="shared" si="2"/>
        <v>6.7482272727272736</v>
      </c>
      <c r="F64" s="8">
        <f t="shared" si="0"/>
        <v>2091.9504545454547</v>
      </c>
      <c r="G64" s="8">
        <f t="shared" si="4"/>
        <v>5906.5765909090906</v>
      </c>
      <c r="H64" s="6">
        <f t="shared" si="1"/>
        <v>310</v>
      </c>
    </row>
    <row r="65" spans="1:8" x14ac:dyDescent="0.25">
      <c r="A65" s="6">
        <v>315</v>
      </c>
      <c r="B65" s="7">
        <v>44452.611979166664</v>
      </c>
      <c r="C65">
        <v>99.2</v>
      </c>
      <c r="D65" s="8">
        <f t="shared" si="3"/>
        <v>9.0318181818181813</v>
      </c>
      <c r="E65" s="8">
        <f t="shared" si="2"/>
        <v>4.6062272727272724</v>
      </c>
      <c r="F65" s="8">
        <f t="shared" si="0"/>
        <v>1450.9615909090908</v>
      </c>
      <c r="G65" s="8">
        <f t="shared" si="4"/>
        <v>5929.6077272727271</v>
      </c>
      <c r="H65" s="6">
        <f t="shared" si="1"/>
        <v>315</v>
      </c>
    </row>
    <row r="66" spans="1:8" x14ac:dyDescent="0.25">
      <c r="A66" s="6">
        <v>320</v>
      </c>
      <c r="B66" s="7">
        <v>44452.612037037034</v>
      </c>
      <c r="C66">
        <v>97.6</v>
      </c>
      <c r="D66" s="8">
        <f t="shared" si="3"/>
        <v>7.4318181818181728</v>
      </c>
      <c r="E66" s="8">
        <f t="shared" si="2"/>
        <v>3.7902272727272681</v>
      </c>
      <c r="F66" s="8">
        <f t="shared" ref="F66:F85" si="5">E66*A66</f>
        <v>1212.8727272727258</v>
      </c>
      <c r="G66" s="8">
        <f t="shared" si="4"/>
        <v>5948.5588636363636</v>
      </c>
      <c r="H66" s="6">
        <f t="shared" ref="H66:H85" si="6">A66</f>
        <v>320</v>
      </c>
    </row>
    <row r="67" spans="1:8" x14ac:dyDescent="0.25">
      <c r="A67" s="6">
        <v>325</v>
      </c>
      <c r="B67" s="7">
        <v>44452.61209490741</v>
      </c>
      <c r="C67">
        <v>99.6</v>
      </c>
      <c r="D67" s="8">
        <f t="shared" si="3"/>
        <v>9.4318181818181728</v>
      </c>
      <c r="E67" s="8">
        <f t="shared" ref="E67:E85" si="7">D67*0.51</f>
        <v>4.8102272727272686</v>
      </c>
      <c r="F67" s="8">
        <f t="shared" si="5"/>
        <v>1563.3238636363624</v>
      </c>
      <c r="G67" s="8">
        <f t="shared" si="4"/>
        <v>5972.61</v>
      </c>
      <c r="H67" s="6">
        <f t="shared" si="6"/>
        <v>325</v>
      </c>
    </row>
    <row r="68" spans="1:8" x14ac:dyDescent="0.25">
      <c r="A68" s="6">
        <v>330</v>
      </c>
      <c r="B68" s="7">
        <v>44452.61215277778</v>
      </c>
      <c r="C68">
        <v>96</v>
      </c>
      <c r="D68" s="8">
        <f t="shared" ref="D68:D85" si="8">C68-AVERAGE($C$2:$C$23)</f>
        <v>5.8318181818181785</v>
      </c>
      <c r="E68" s="8">
        <f t="shared" si="7"/>
        <v>2.9742272727272709</v>
      </c>
      <c r="F68" s="8">
        <f t="shared" si="5"/>
        <v>981.49499999999944</v>
      </c>
      <c r="G68" s="8">
        <f t="shared" si="4"/>
        <v>5987.4811363636363</v>
      </c>
      <c r="H68" s="6">
        <f t="shared" si="6"/>
        <v>330</v>
      </c>
    </row>
    <row r="69" spans="1:8" x14ac:dyDescent="0.25">
      <c r="A69" s="6">
        <v>335</v>
      </c>
      <c r="B69" s="7">
        <v>44452.612210648149</v>
      </c>
      <c r="C69">
        <v>99.1</v>
      </c>
      <c r="D69" s="8">
        <f t="shared" si="8"/>
        <v>8.9318181818181728</v>
      </c>
      <c r="E69" s="8">
        <f t="shared" si="7"/>
        <v>4.5552272727272678</v>
      </c>
      <c r="F69" s="8">
        <f t="shared" si="5"/>
        <v>1526.0011363636347</v>
      </c>
      <c r="G69" s="8">
        <f t="shared" si="4"/>
        <v>6010.2572727272727</v>
      </c>
      <c r="H69" s="6">
        <f t="shared" si="6"/>
        <v>335</v>
      </c>
    </row>
    <row r="70" spans="1:8" x14ac:dyDescent="0.25">
      <c r="A70" s="6">
        <v>340</v>
      </c>
      <c r="B70" s="7">
        <v>44452.612268518518</v>
      </c>
      <c r="C70">
        <v>102.9</v>
      </c>
      <c r="D70" s="8">
        <f t="shared" si="8"/>
        <v>12.731818181818184</v>
      </c>
      <c r="E70" s="8">
        <f t="shared" si="7"/>
        <v>6.4932272727272737</v>
      </c>
      <c r="F70" s="8">
        <f t="shared" si="5"/>
        <v>2207.6972727272732</v>
      </c>
      <c r="G70" s="8">
        <f t="shared" si="4"/>
        <v>6042.7234090909087</v>
      </c>
      <c r="H70" s="6">
        <f t="shared" si="6"/>
        <v>340</v>
      </c>
    </row>
    <row r="71" spans="1:8" x14ac:dyDescent="0.25">
      <c r="A71" s="6">
        <v>345</v>
      </c>
      <c r="B71" s="7">
        <v>44452.612326388888</v>
      </c>
      <c r="C71">
        <v>97.9</v>
      </c>
      <c r="D71" s="8">
        <f t="shared" si="8"/>
        <v>7.7318181818181841</v>
      </c>
      <c r="E71" s="8">
        <f t="shared" si="7"/>
        <v>3.9432272727272739</v>
      </c>
      <c r="F71" s="8">
        <f t="shared" si="5"/>
        <v>1360.4134090909095</v>
      </c>
      <c r="G71" s="8">
        <f t="shared" si="4"/>
        <v>6062.4395454545447</v>
      </c>
      <c r="H71" s="6">
        <f t="shared" si="6"/>
        <v>345</v>
      </c>
    </row>
    <row r="72" spans="1:8" x14ac:dyDescent="0.25">
      <c r="A72" s="6">
        <v>350</v>
      </c>
      <c r="B72" s="7">
        <v>44452.612384259257</v>
      </c>
      <c r="C72">
        <v>98.3</v>
      </c>
      <c r="D72" s="8">
        <f t="shared" si="8"/>
        <v>8.1318181818181756</v>
      </c>
      <c r="E72" s="8">
        <f t="shared" si="7"/>
        <v>4.1472272727272692</v>
      </c>
      <c r="F72" s="8">
        <f t="shared" si="5"/>
        <v>1451.5295454545442</v>
      </c>
      <c r="G72" s="8">
        <f t="shared" ref="G72:G85" si="9">G71+E72*5</f>
        <v>6083.1756818181811</v>
      </c>
      <c r="H72" s="6">
        <f t="shared" si="6"/>
        <v>350</v>
      </c>
    </row>
    <row r="73" spans="1:8" x14ac:dyDescent="0.25">
      <c r="A73" s="6">
        <v>355</v>
      </c>
      <c r="B73" s="7">
        <v>44452.612442129626</v>
      </c>
      <c r="C73">
        <v>98</v>
      </c>
      <c r="D73" s="8">
        <f t="shared" si="8"/>
        <v>7.8318181818181785</v>
      </c>
      <c r="E73" s="8">
        <f t="shared" si="7"/>
        <v>3.994227272727271</v>
      </c>
      <c r="F73" s="8">
        <f t="shared" si="5"/>
        <v>1417.9506818181812</v>
      </c>
      <c r="G73" s="8">
        <f t="shared" si="9"/>
        <v>6103.1468181818173</v>
      </c>
      <c r="H73" s="6">
        <f t="shared" si="6"/>
        <v>355</v>
      </c>
    </row>
    <row r="74" spans="1:8" x14ac:dyDescent="0.25">
      <c r="A74" s="6">
        <v>360</v>
      </c>
      <c r="B74" s="7">
        <v>44452.612500000003</v>
      </c>
      <c r="C74">
        <v>95.1</v>
      </c>
      <c r="D74" s="8">
        <f t="shared" si="8"/>
        <v>4.9318181818181728</v>
      </c>
      <c r="E74" s="8">
        <f t="shared" si="7"/>
        <v>2.5152272727272682</v>
      </c>
      <c r="F74" s="8">
        <f t="shared" si="5"/>
        <v>905.48181818181661</v>
      </c>
      <c r="G74" s="8">
        <f t="shared" si="9"/>
        <v>6115.7229545454538</v>
      </c>
      <c r="H74" s="6">
        <f t="shared" si="6"/>
        <v>360</v>
      </c>
    </row>
    <row r="75" spans="1:8" x14ac:dyDescent="0.25">
      <c r="A75" s="6">
        <v>365</v>
      </c>
      <c r="B75" s="7">
        <v>44452.612557870372</v>
      </c>
      <c r="C75">
        <v>97.5</v>
      </c>
      <c r="D75" s="8">
        <f t="shared" si="8"/>
        <v>7.3318181818181785</v>
      </c>
      <c r="E75" s="8">
        <f t="shared" si="7"/>
        <v>3.7392272727272711</v>
      </c>
      <c r="F75" s="8">
        <f t="shared" si="5"/>
        <v>1364.8179545454539</v>
      </c>
      <c r="G75" s="8">
        <f t="shared" si="9"/>
        <v>6134.4190909090903</v>
      </c>
      <c r="H75" s="6">
        <f t="shared" si="6"/>
        <v>365</v>
      </c>
    </row>
    <row r="76" spans="1:8" x14ac:dyDescent="0.25">
      <c r="A76" s="6">
        <v>370</v>
      </c>
      <c r="B76" s="7">
        <v>44452.612615740742</v>
      </c>
      <c r="C76">
        <v>97.8</v>
      </c>
      <c r="D76" s="8">
        <f t="shared" si="8"/>
        <v>7.6318181818181756</v>
      </c>
      <c r="E76" s="8">
        <f t="shared" si="7"/>
        <v>3.8922272727272698</v>
      </c>
      <c r="F76" s="8">
        <f t="shared" si="5"/>
        <v>1440.1240909090898</v>
      </c>
      <c r="G76" s="8">
        <f t="shared" si="9"/>
        <v>6153.8802272727271</v>
      </c>
      <c r="H76" s="6">
        <f t="shared" si="6"/>
        <v>370</v>
      </c>
    </row>
    <row r="77" spans="1:8" x14ac:dyDescent="0.25">
      <c r="A77" s="6">
        <v>375</v>
      </c>
      <c r="B77" s="7">
        <v>44452.612673611111</v>
      </c>
      <c r="C77">
        <v>95.4</v>
      </c>
      <c r="D77" s="8">
        <f t="shared" si="8"/>
        <v>5.2318181818181841</v>
      </c>
      <c r="E77" s="8">
        <f t="shared" si="7"/>
        <v>2.668227272727274</v>
      </c>
      <c r="F77" s="8">
        <f t="shared" si="5"/>
        <v>1000.5852272727277</v>
      </c>
      <c r="G77" s="8">
        <f t="shared" si="9"/>
        <v>6167.2213636363631</v>
      </c>
      <c r="H77" s="6">
        <f t="shared" si="6"/>
        <v>375</v>
      </c>
    </row>
    <row r="78" spans="1:8" x14ac:dyDescent="0.25">
      <c r="A78" s="6">
        <v>380</v>
      </c>
      <c r="B78" s="7">
        <v>44452.61273148148</v>
      </c>
      <c r="C78">
        <v>96.9</v>
      </c>
      <c r="D78" s="8">
        <f t="shared" si="8"/>
        <v>6.7318181818181841</v>
      </c>
      <c r="E78" s="8">
        <f t="shared" si="7"/>
        <v>3.4332272727272741</v>
      </c>
      <c r="F78" s="8">
        <f t="shared" si="5"/>
        <v>1304.6263636363642</v>
      </c>
      <c r="G78" s="8">
        <f t="shared" si="9"/>
        <v>6184.3874999999998</v>
      </c>
      <c r="H78" s="6">
        <f t="shared" si="6"/>
        <v>380</v>
      </c>
    </row>
    <row r="79" spans="1:8" x14ac:dyDescent="0.25">
      <c r="A79" s="6">
        <v>385</v>
      </c>
      <c r="B79" s="7">
        <v>44452.61278935185</v>
      </c>
      <c r="C79">
        <v>98.4</v>
      </c>
      <c r="D79" s="8">
        <f t="shared" si="8"/>
        <v>8.2318181818181841</v>
      </c>
      <c r="E79" s="8">
        <f t="shared" si="7"/>
        <v>4.1982272727272738</v>
      </c>
      <c r="F79" s="8">
        <f t="shared" si="5"/>
        <v>1616.3175000000003</v>
      </c>
      <c r="G79" s="8">
        <f t="shared" si="9"/>
        <v>6205.3786363636364</v>
      </c>
      <c r="H79" s="6">
        <f t="shared" si="6"/>
        <v>385</v>
      </c>
    </row>
    <row r="80" spans="1:8" x14ac:dyDescent="0.25">
      <c r="A80" s="6">
        <v>390</v>
      </c>
      <c r="B80" s="7">
        <v>44452.612847222219</v>
      </c>
      <c r="C80">
        <v>96.3</v>
      </c>
      <c r="D80" s="8">
        <f t="shared" si="8"/>
        <v>6.1318181818181756</v>
      </c>
      <c r="E80" s="8">
        <f t="shared" si="7"/>
        <v>3.1272272727272696</v>
      </c>
      <c r="F80" s="8">
        <f t="shared" si="5"/>
        <v>1219.6186363636352</v>
      </c>
      <c r="G80" s="8">
        <f t="shared" si="9"/>
        <v>6221.0147727272724</v>
      </c>
      <c r="H80" s="6">
        <f t="shared" si="6"/>
        <v>390</v>
      </c>
    </row>
    <row r="81" spans="1:8" x14ac:dyDescent="0.25">
      <c r="A81" s="6">
        <v>395</v>
      </c>
      <c r="B81" s="7">
        <v>44452.612905092596</v>
      </c>
      <c r="C81">
        <v>95.5</v>
      </c>
      <c r="D81" s="8">
        <f t="shared" si="8"/>
        <v>5.3318181818181785</v>
      </c>
      <c r="E81" s="8">
        <f t="shared" si="7"/>
        <v>2.719227272727271</v>
      </c>
      <c r="F81" s="8">
        <f t="shared" si="5"/>
        <v>1074.0947727272721</v>
      </c>
      <c r="G81" s="8">
        <f t="shared" si="9"/>
        <v>6234.6109090909085</v>
      </c>
      <c r="H81" s="6">
        <f t="shared" si="6"/>
        <v>395</v>
      </c>
    </row>
    <row r="82" spans="1:8" x14ac:dyDescent="0.25">
      <c r="A82" s="6">
        <v>400</v>
      </c>
      <c r="B82" s="7">
        <v>44452.612962962965</v>
      </c>
      <c r="C82">
        <v>95.4</v>
      </c>
      <c r="D82" s="8">
        <f t="shared" si="8"/>
        <v>5.2318181818181841</v>
      </c>
      <c r="E82" s="8">
        <f t="shared" si="7"/>
        <v>2.668227272727274</v>
      </c>
      <c r="F82" s="8">
        <f t="shared" si="5"/>
        <v>1067.2909090909095</v>
      </c>
      <c r="G82" s="8">
        <f t="shared" si="9"/>
        <v>6247.9520454545445</v>
      </c>
      <c r="H82" s="6">
        <f t="shared" si="6"/>
        <v>400</v>
      </c>
    </row>
    <row r="83" spans="1:8" x14ac:dyDescent="0.25">
      <c r="A83" s="6">
        <v>405</v>
      </c>
      <c r="B83" s="7">
        <v>44452.613020833334</v>
      </c>
      <c r="C83">
        <v>97.7</v>
      </c>
      <c r="D83" s="8">
        <f t="shared" si="8"/>
        <v>7.5318181818181813</v>
      </c>
      <c r="E83" s="8">
        <f t="shared" si="7"/>
        <v>3.8412272727272727</v>
      </c>
      <c r="F83" s="8">
        <f t="shared" si="5"/>
        <v>1555.6970454545456</v>
      </c>
      <c r="G83" s="8">
        <f t="shared" si="9"/>
        <v>6267.1581818181812</v>
      </c>
      <c r="H83" s="6">
        <f t="shared" si="6"/>
        <v>405</v>
      </c>
    </row>
    <row r="84" spans="1:8" x14ac:dyDescent="0.25">
      <c r="A84" s="6">
        <v>410</v>
      </c>
      <c r="B84" s="7">
        <v>44452.613078703704</v>
      </c>
      <c r="C84">
        <v>97.3</v>
      </c>
      <c r="D84" s="8">
        <f t="shared" si="8"/>
        <v>7.1318181818181756</v>
      </c>
      <c r="E84" s="8">
        <f t="shared" si="7"/>
        <v>3.6372272727272694</v>
      </c>
      <c r="F84" s="8">
        <f t="shared" si="5"/>
        <v>1491.2631818181806</v>
      </c>
      <c r="G84" s="8">
        <f t="shared" si="9"/>
        <v>6285.3443181818175</v>
      </c>
      <c r="H84" s="6">
        <f t="shared" si="6"/>
        <v>410</v>
      </c>
    </row>
    <row r="85" spans="1:8" x14ac:dyDescent="0.25">
      <c r="A85" s="6">
        <v>415</v>
      </c>
      <c r="B85" s="7">
        <v>44452.613136574073</v>
      </c>
      <c r="C85">
        <v>97.6</v>
      </c>
      <c r="D85" s="8">
        <f t="shared" si="8"/>
        <v>7.4318181818181728</v>
      </c>
      <c r="E85" s="8">
        <f t="shared" si="7"/>
        <v>3.7902272727272681</v>
      </c>
      <c r="F85" s="8">
        <f t="shared" si="5"/>
        <v>1572.9443181818162</v>
      </c>
      <c r="G85" s="8">
        <f t="shared" si="9"/>
        <v>6304.295454545454</v>
      </c>
      <c r="H85" s="6">
        <f t="shared" si="6"/>
        <v>415</v>
      </c>
    </row>
    <row r="86" spans="1:8" x14ac:dyDescent="0.25">
      <c r="B86" s="7"/>
    </row>
    <row r="87" spans="1:8" x14ac:dyDescent="0.25">
      <c r="B87" s="7"/>
    </row>
    <row r="88" spans="1:8" x14ac:dyDescent="0.25">
      <c r="B88" s="7"/>
    </row>
    <row r="89" spans="1:8" x14ac:dyDescent="0.25">
      <c r="B89" s="7"/>
    </row>
    <row r="90" spans="1:8" x14ac:dyDescent="0.25">
      <c r="B90" s="7"/>
    </row>
    <row r="91" spans="1:8" x14ac:dyDescent="0.25">
      <c r="B91" s="7"/>
    </row>
    <row r="92" spans="1:8" x14ac:dyDescent="0.25">
      <c r="B92" s="7"/>
    </row>
    <row r="93" spans="1:8" x14ac:dyDescent="0.25">
      <c r="B93" s="7"/>
    </row>
    <row r="94" spans="1:8" x14ac:dyDescent="0.25">
      <c r="B94" s="7"/>
    </row>
    <row r="95" spans="1:8" x14ac:dyDescent="0.25">
      <c r="B95" s="7"/>
    </row>
    <row r="96" spans="1:8" x14ac:dyDescent="0.25">
      <c r="B96" s="7"/>
    </row>
    <row r="97" spans="2:2" x14ac:dyDescent="0.25">
      <c r="B97" s="7"/>
    </row>
    <row r="98" spans="2:2" x14ac:dyDescent="0.25">
      <c r="B98" s="7"/>
    </row>
    <row r="99" spans="2:2" x14ac:dyDescent="0.25">
      <c r="B99" s="7"/>
    </row>
    <row r="100" spans="2:2" x14ac:dyDescent="0.25">
      <c r="B100" s="7"/>
    </row>
    <row r="101" spans="2:2" x14ac:dyDescent="0.25">
      <c r="B101" s="7"/>
    </row>
    <row r="102" spans="2:2" x14ac:dyDescent="0.25">
      <c r="B102" s="7"/>
    </row>
    <row r="103" spans="2:2" x14ac:dyDescent="0.25">
      <c r="B103" s="7"/>
    </row>
    <row r="104" spans="2:2" x14ac:dyDescent="0.25">
      <c r="B104" s="7"/>
    </row>
    <row r="105" spans="2:2" x14ac:dyDescent="0.25">
      <c r="B105" s="7"/>
    </row>
    <row r="106" spans="2:2" x14ac:dyDescent="0.25">
      <c r="B106" s="7"/>
    </row>
    <row r="107" spans="2:2" x14ac:dyDescent="0.25">
      <c r="B107" s="7"/>
    </row>
    <row r="108" spans="2:2" x14ac:dyDescent="0.25">
      <c r="B108" s="7"/>
    </row>
    <row r="109" spans="2:2" x14ac:dyDescent="0.25">
      <c r="B109" s="7"/>
    </row>
    <row r="110" spans="2:2" x14ac:dyDescent="0.25">
      <c r="B110" s="7"/>
    </row>
    <row r="111" spans="2:2" x14ac:dyDescent="0.25">
      <c r="B111" s="7"/>
    </row>
    <row r="112" spans="2:2" x14ac:dyDescent="0.25">
      <c r="B112" s="7"/>
    </row>
    <row r="113" spans="2:2" x14ac:dyDescent="0.25">
      <c r="B113" s="7"/>
    </row>
    <row r="114" spans="2:2" x14ac:dyDescent="0.25">
      <c r="B114" s="7"/>
    </row>
    <row r="115" spans="2:2" x14ac:dyDescent="0.25">
      <c r="B115" s="7"/>
    </row>
    <row r="116" spans="2:2" x14ac:dyDescent="0.25">
      <c r="B116" s="7"/>
    </row>
    <row r="117" spans="2:2" x14ac:dyDescent="0.25">
      <c r="B117" s="7"/>
    </row>
    <row r="118" spans="2:2" x14ac:dyDescent="0.25">
      <c r="B118" s="7"/>
    </row>
    <row r="119" spans="2:2" x14ac:dyDescent="0.25">
      <c r="B119" s="7"/>
    </row>
    <row r="120" spans="2:2" x14ac:dyDescent="0.25">
      <c r="B120" s="7"/>
    </row>
    <row r="121" spans="2:2" x14ac:dyDescent="0.25">
      <c r="B121" s="7"/>
    </row>
    <row r="122" spans="2:2" x14ac:dyDescent="0.25">
      <c r="B122" s="7"/>
    </row>
    <row r="123" spans="2:2" x14ac:dyDescent="0.25">
      <c r="B123" s="7"/>
    </row>
    <row r="124" spans="2:2" x14ac:dyDescent="0.25">
      <c r="B124" s="7"/>
    </row>
    <row r="125" spans="2:2" x14ac:dyDescent="0.25">
      <c r="B125" s="7"/>
    </row>
    <row r="126" spans="2:2" x14ac:dyDescent="0.25">
      <c r="B126" s="7"/>
    </row>
    <row r="127" spans="2:2" x14ac:dyDescent="0.25">
      <c r="B127" s="7"/>
    </row>
    <row r="128" spans="2:2" x14ac:dyDescent="0.25">
      <c r="B128" s="7"/>
    </row>
    <row r="129" spans="2:2" x14ac:dyDescent="0.25">
      <c r="B129" s="7"/>
    </row>
    <row r="130" spans="2:2" x14ac:dyDescent="0.25">
      <c r="B130" s="7"/>
    </row>
    <row r="131" spans="2:2" x14ac:dyDescent="0.25">
      <c r="B131" s="7"/>
    </row>
    <row r="132" spans="2:2" x14ac:dyDescent="0.25">
      <c r="B132" s="7"/>
    </row>
    <row r="133" spans="2:2" x14ac:dyDescent="0.25">
      <c r="B133" s="7"/>
    </row>
    <row r="134" spans="2:2" x14ac:dyDescent="0.25">
      <c r="B134" s="7"/>
    </row>
    <row r="135" spans="2:2" x14ac:dyDescent="0.25">
      <c r="B135" s="7"/>
    </row>
    <row r="136" spans="2:2" x14ac:dyDescent="0.25">
      <c r="B136" s="7"/>
    </row>
    <row r="137" spans="2:2" x14ac:dyDescent="0.25">
      <c r="B137" s="7"/>
    </row>
    <row r="138" spans="2:2" x14ac:dyDescent="0.25">
      <c r="B138" s="7"/>
    </row>
    <row r="139" spans="2:2" x14ac:dyDescent="0.25">
      <c r="B139" s="7"/>
    </row>
    <row r="140" spans="2:2" x14ac:dyDescent="0.25">
      <c r="B140" s="7"/>
    </row>
    <row r="141" spans="2:2" x14ac:dyDescent="0.25">
      <c r="B141" s="7"/>
    </row>
    <row r="142" spans="2:2" x14ac:dyDescent="0.25">
      <c r="B142" s="7"/>
    </row>
    <row r="143" spans="2:2" x14ac:dyDescent="0.25">
      <c r="B143" s="7"/>
    </row>
    <row r="144" spans="2:2" x14ac:dyDescent="0.25">
      <c r="B144" s="7"/>
    </row>
    <row r="145" spans="2:2" x14ac:dyDescent="0.25">
      <c r="B145" s="7"/>
    </row>
    <row r="146" spans="2:2" x14ac:dyDescent="0.25">
      <c r="B146" s="7"/>
    </row>
    <row r="147" spans="2:2" x14ac:dyDescent="0.25">
      <c r="B147" s="7"/>
    </row>
    <row r="148" spans="2:2" x14ac:dyDescent="0.25">
      <c r="B148" s="7"/>
    </row>
    <row r="149" spans="2:2" x14ac:dyDescent="0.25">
      <c r="B149" s="7"/>
    </row>
    <row r="150" spans="2:2" x14ac:dyDescent="0.25">
      <c r="B150" s="7"/>
    </row>
    <row r="151" spans="2:2" x14ac:dyDescent="0.25">
      <c r="B151" s="7"/>
    </row>
    <row r="152" spans="2:2" x14ac:dyDescent="0.25">
      <c r="B152" s="7"/>
    </row>
    <row r="153" spans="2:2" x14ac:dyDescent="0.25">
      <c r="B153" s="7"/>
    </row>
    <row r="154" spans="2:2" x14ac:dyDescent="0.25">
      <c r="B154" s="7"/>
    </row>
    <row r="155" spans="2:2" x14ac:dyDescent="0.25">
      <c r="B155" s="7"/>
    </row>
    <row r="156" spans="2:2" x14ac:dyDescent="0.25">
      <c r="B156" s="7"/>
    </row>
    <row r="157" spans="2:2" x14ac:dyDescent="0.25">
      <c r="B157" s="7"/>
    </row>
    <row r="158" spans="2:2" x14ac:dyDescent="0.25">
      <c r="B158" s="7"/>
    </row>
    <row r="159" spans="2:2" x14ac:dyDescent="0.25">
      <c r="B159" s="7"/>
    </row>
    <row r="160" spans="2:2" x14ac:dyDescent="0.25">
      <c r="B160" s="7"/>
    </row>
    <row r="161" spans="2:2" x14ac:dyDescent="0.25">
      <c r="B161" s="7"/>
    </row>
    <row r="162" spans="2:2" x14ac:dyDescent="0.25">
      <c r="B162" s="7"/>
    </row>
    <row r="163" spans="2:2" x14ac:dyDescent="0.25">
      <c r="B163" s="7"/>
    </row>
    <row r="164" spans="2:2" x14ac:dyDescent="0.25">
      <c r="B164" s="7"/>
    </row>
    <row r="165" spans="2:2" x14ac:dyDescent="0.25">
      <c r="B165" s="7"/>
    </row>
    <row r="166" spans="2:2" x14ac:dyDescent="0.25">
      <c r="B166" s="7"/>
    </row>
    <row r="167" spans="2:2" x14ac:dyDescent="0.25">
      <c r="B167" s="7"/>
    </row>
    <row r="168" spans="2:2" x14ac:dyDescent="0.25">
      <c r="B168" s="7"/>
    </row>
    <row r="169" spans="2:2" x14ac:dyDescent="0.25">
      <c r="B169" s="7"/>
    </row>
    <row r="170" spans="2:2" x14ac:dyDescent="0.25">
      <c r="B170" s="7"/>
    </row>
    <row r="171" spans="2:2" x14ac:dyDescent="0.25">
      <c r="B171" s="7"/>
    </row>
    <row r="172" spans="2:2" x14ac:dyDescent="0.25">
      <c r="B172" s="7"/>
    </row>
    <row r="173" spans="2:2" x14ac:dyDescent="0.25">
      <c r="B173" s="7"/>
    </row>
    <row r="174" spans="2:2" x14ac:dyDescent="0.25">
      <c r="B174" s="7"/>
    </row>
    <row r="175" spans="2:2" x14ac:dyDescent="0.25">
      <c r="B175" s="7"/>
    </row>
    <row r="176" spans="2:2" x14ac:dyDescent="0.25">
      <c r="B176" s="7"/>
    </row>
    <row r="177" spans="2:2" x14ac:dyDescent="0.25">
      <c r="B177" s="7"/>
    </row>
    <row r="178" spans="2:2" x14ac:dyDescent="0.25">
      <c r="B178" s="7"/>
    </row>
    <row r="179" spans="2:2" x14ac:dyDescent="0.25">
      <c r="B179" s="7"/>
    </row>
    <row r="180" spans="2:2" x14ac:dyDescent="0.25">
      <c r="B180" s="7"/>
    </row>
    <row r="181" spans="2:2" x14ac:dyDescent="0.25">
      <c r="B181" s="7"/>
    </row>
    <row r="182" spans="2:2" x14ac:dyDescent="0.25">
      <c r="B182" s="7"/>
    </row>
    <row r="183" spans="2:2" x14ac:dyDescent="0.25">
      <c r="B183" s="7"/>
    </row>
    <row r="184" spans="2:2" x14ac:dyDescent="0.25">
      <c r="B184" s="7"/>
    </row>
    <row r="185" spans="2:2" x14ac:dyDescent="0.25">
      <c r="B185" s="7"/>
    </row>
    <row r="186" spans="2:2" x14ac:dyDescent="0.25">
      <c r="B186" s="7"/>
    </row>
    <row r="187" spans="2:2" x14ac:dyDescent="0.25">
      <c r="B187" s="7"/>
    </row>
    <row r="188" spans="2:2" x14ac:dyDescent="0.25">
      <c r="B188" s="7"/>
    </row>
    <row r="189" spans="2:2" x14ac:dyDescent="0.25">
      <c r="B189" s="7"/>
    </row>
    <row r="190" spans="2:2" x14ac:dyDescent="0.25">
      <c r="B190" s="7"/>
    </row>
    <row r="191" spans="2:2" x14ac:dyDescent="0.25">
      <c r="B191" s="7"/>
    </row>
    <row r="192" spans="2:2" x14ac:dyDescent="0.25">
      <c r="B192" s="7"/>
    </row>
    <row r="193" spans="2:2" x14ac:dyDescent="0.25">
      <c r="B193" s="7"/>
    </row>
    <row r="194" spans="2:2" x14ac:dyDescent="0.25">
      <c r="B194" s="7"/>
    </row>
    <row r="195" spans="2:2" x14ac:dyDescent="0.25">
      <c r="B195" s="7"/>
    </row>
    <row r="196" spans="2:2" x14ac:dyDescent="0.25">
      <c r="B196" s="7"/>
    </row>
    <row r="197" spans="2:2" x14ac:dyDescent="0.25">
      <c r="B197" s="7"/>
    </row>
    <row r="198" spans="2:2" x14ac:dyDescent="0.25">
      <c r="B198" s="7"/>
    </row>
    <row r="199" spans="2:2" x14ac:dyDescent="0.25">
      <c r="B199" s="7"/>
    </row>
    <row r="200" spans="2:2" x14ac:dyDescent="0.25">
      <c r="B200" s="7"/>
    </row>
    <row r="201" spans="2:2" x14ac:dyDescent="0.25">
      <c r="B201" s="7"/>
    </row>
    <row r="202" spans="2:2" x14ac:dyDescent="0.25">
      <c r="B202" s="7"/>
    </row>
    <row r="203" spans="2:2" x14ac:dyDescent="0.25">
      <c r="B203" s="7"/>
    </row>
    <row r="204" spans="2:2" x14ac:dyDescent="0.25">
      <c r="B204" s="7"/>
    </row>
    <row r="205" spans="2:2" x14ac:dyDescent="0.25">
      <c r="B205" s="7"/>
    </row>
    <row r="206" spans="2:2" x14ac:dyDescent="0.25">
      <c r="B206" s="7"/>
    </row>
    <row r="207" spans="2:2" x14ac:dyDescent="0.25">
      <c r="B207" s="7"/>
    </row>
    <row r="208" spans="2:2" x14ac:dyDescent="0.25">
      <c r="B208" s="7"/>
    </row>
    <row r="209" spans="2:2" x14ac:dyDescent="0.25">
      <c r="B209" s="7"/>
    </row>
    <row r="210" spans="2:2" x14ac:dyDescent="0.25">
      <c r="B210" s="7"/>
    </row>
    <row r="211" spans="2:2" x14ac:dyDescent="0.25">
      <c r="B211" s="7"/>
    </row>
    <row r="212" spans="2:2" x14ac:dyDescent="0.25">
      <c r="B212" s="7"/>
    </row>
    <row r="213" spans="2:2" x14ac:dyDescent="0.25">
      <c r="B213" s="7"/>
    </row>
    <row r="214" spans="2:2" x14ac:dyDescent="0.25">
      <c r="B214" s="7"/>
    </row>
    <row r="215" spans="2:2" x14ac:dyDescent="0.25">
      <c r="B215" s="7"/>
    </row>
    <row r="216" spans="2:2" x14ac:dyDescent="0.25">
      <c r="B216" s="7"/>
    </row>
    <row r="217" spans="2:2" x14ac:dyDescent="0.25">
      <c r="B217" s="7"/>
    </row>
    <row r="218" spans="2:2" x14ac:dyDescent="0.25">
      <c r="B218" s="7"/>
    </row>
    <row r="219" spans="2:2" x14ac:dyDescent="0.25">
      <c r="B219" s="7"/>
    </row>
    <row r="220" spans="2:2" x14ac:dyDescent="0.25">
      <c r="B220" s="7"/>
    </row>
    <row r="221" spans="2:2" x14ac:dyDescent="0.25">
      <c r="B221" s="7"/>
    </row>
    <row r="222" spans="2:2" x14ac:dyDescent="0.25">
      <c r="B222" s="7"/>
    </row>
    <row r="223" spans="2:2" x14ac:dyDescent="0.25">
      <c r="B223" s="7"/>
    </row>
    <row r="224" spans="2:2" x14ac:dyDescent="0.25">
      <c r="B224" s="7"/>
    </row>
    <row r="225" spans="2:2" x14ac:dyDescent="0.25">
      <c r="B225" s="7"/>
    </row>
    <row r="226" spans="2:2" x14ac:dyDescent="0.25">
      <c r="B226" s="7"/>
    </row>
    <row r="227" spans="2:2" x14ac:dyDescent="0.25">
      <c r="B227" s="7"/>
    </row>
    <row r="228" spans="2:2" x14ac:dyDescent="0.25">
      <c r="B228" s="7"/>
    </row>
    <row r="229" spans="2:2" x14ac:dyDescent="0.25">
      <c r="B229" s="7"/>
    </row>
    <row r="230" spans="2:2" x14ac:dyDescent="0.25">
      <c r="B230" s="7"/>
    </row>
    <row r="231" spans="2:2" x14ac:dyDescent="0.25">
      <c r="B231" s="7"/>
    </row>
    <row r="232" spans="2:2" x14ac:dyDescent="0.25">
      <c r="B232" s="7"/>
    </row>
    <row r="233" spans="2:2" x14ac:dyDescent="0.25">
      <c r="B233" s="7"/>
    </row>
    <row r="234" spans="2:2" x14ac:dyDescent="0.25">
      <c r="B234" s="7"/>
    </row>
    <row r="235" spans="2:2" x14ac:dyDescent="0.25">
      <c r="B235" s="7"/>
    </row>
    <row r="236" spans="2:2" x14ac:dyDescent="0.25">
      <c r="B236" s="7"/>
    </row>
    <row r="237" spans="2:2" x14ac:dyDescent="0.25">
      <c r="B237" s="7"/>
    </row>
    <row r="238" spans="2:2" x14ac:dyDescent="0.25">
      <c r="B238" s="7"/>
    </row>
    <row r="239" spans="2:2" x14ac:dyDescent="0.25">
      <c r="B239" s="7"/>
    </row>
    <row r="240" spans="2:2" x14ac:dyDescent="0.25">
      <c r="B240" s="7"/>
    </row>
    <row r="241" spans="2:2" x14ac:dyDescent="0.25">
      <c r="B241" s="7"/>
    </row>
    <row r="242" spans="2:2" x14ac:dyDescent="0.25">
      <c r="B242" s="7"/>
    </row>
    <row r="243" spans="2:2" x14ac:dyDescent="0.25">
      <c r="B243" s="7"/>
    </row>
    <row r="244" spans="2:2" x14ac:dyDescent="0.25">
      <c r="B244" s="7"/>
    </row>
    <row r="245" spans="2:2" x14ac:dyDescent="0.25">
      <c r="B245" s="7"/>
    </row>
    <row r="246" spans="2:2" x14ac:dyDescent="0.25">
      <c r="B246" s="7"/>
    </row>
    <row r="247" spans="2:2" x14ac:dyDescent="0.25">
      <c r="B247" s="7"/>
    </row>
    <row r="248" spans="2:2" x14ac:dyDescent="0.25">
      <c r="B248" s="7"/>
    </row>
    <row r="249" spans="2:2" x14ac:dyDescent="0.25">
      <c r="B249" s="7"/>
    </row>
    <row r="250" spans="2:2" x14ac:dyDescent="0.25">
      <c r="B250" s="7"/>
    </row>
    <row r="251" spans="2:2" x14ac:dyDescent="0.25">
      <c r="B251" s="7"/>
    </row>
    <row r="252" spans="2:2" x14ac:dyDescent="0.25">
      <c r="B252" s="7"/>
    </row>
    <row r="253" spans="2:2" x14ac:dyDescent="0.25">
      <c r="B253" s="7"/>
    </row>
    <row r="254" spans="2:2" x14ac:dyDescent="0.25">
      <c r="B254" s="7"/>
    </row>
    <row r="255" spans="2:2" x14ac:dyDescent="0.25">
      <c r="B255" s="7"/>
    </row>
    <row r="256" spans="2:2" x14ac:dyDescent="0.25">
      <c r="B256" s="7"/>
    </row>
    <row r="257" spans="2:2" x14ac:dyDescent="0.25">
      <c r="B257" s="7"/>
    </row>
    <row r="258" spans="2:2" x14ac:dyDescent="0.25">
      <c r="B258" s="7"/>
    </row>
    <row r="259" spans="2:2" x14ac:dyDescent="0.25">
      <c r="B259" s="7"/>
    </row>
    <row r="260" spans="2:2" x14ac:dyDescent="0.25">
      <c r="B260" s="7"/>
    </row>
    <row r="261" spans="2:2" x14ac:dyDescent="0.25">
      <c r="B261" s="7"/>
    </row>
    <row r="262" spans="2:2" x14ac:dyDescent="0.25">
      <c r="B262" s="7"/>
    </row>
    <row r="263" spans="2:2" x14ac:dyDescent="0.25">
      <c r="B263" s="7"/>
    </row>
    <row r="264" spans="2:2" x14ac:dyDescent="0.25">
      <c r="B264" s="7"/>
    </row>
    <row r="265" spans="2:2" x14ac:dyDescent="0.25">
      <c r="B265" s="7"/>
    </row>
    <row r="266" spans="2:2" x14ac:dyDescent="0.25">
      <c r="B266" s="7"/>
    </row>
    <row r="267" spans="2:2" x14ac:dyDescent="0.25">
      <c r="B267" s="7"/>
    </row>
    <row r="268" spans="2:2" x14ac:dyDescent="0.25">
      <c r="B268" s="7"/>
    </row>
    <row r="269" spans="2:2" x14ac:dyDescent="0.25">
      <c r="B269" s="7"/>
    </row>
    <row r="270" spans="2:2" x14ac:dyDescent="0.25">
      <c r="B270" s="7"/>
    </row>
    <row r="271" spans="2:2" x14ac:dyDescent="0.25">
      <c r="B271" s="7"/>
    </row>
    <row r="272" spans="2:2" x14ac:dyDescent="0.25">
      <c r="B272" s="7"/>
    </row>
    <row r="273" spans="2:2" x14ac:dyDescent="0.25">
      <c r="B273" s="7"/>
    </row>
    <row r="274" spans="2:2" x14ac:dyDescent="0.25">
      <c r="B274" s="7"/>
    </row>
    <row r="275" spans="2:2" x14ac:dyDescent="0.25">
      <c r="B275" s="7"/>
    </row>
    <row r="276" spans="2:2" x14ac:dyDescent="0.25">
      <c r="B276" s="7"/>
    </row>
    <row r="277" spans="2:2" x14ac:dyDescent="0.25">
      <c r="B277" s="7"/>
    </row>
    <row r="278" spans="2:2" x14ac:dyDescent="0.25">
      <c r="B278" s="7"/>
    </row>
    <row r="279" spans="2:2" x14ac:dyDescent="0.25">
      <c r="B279" s="7"/>
    </row>
    <row r="280" spans="2:2" x14ac:dyDescent="0.25">
      <c r="B280" s="7"/>
    </row>
    <row r="281" spans="2:2" x14ac:dyDescent="0.25">
      <c r="B281" s="7"/>
    </row>
    <row r="282" spans="2:2" x14ac:dyDescent="0.25">
      <c r="B282" s="7"/>
    </row>
    <row r="283" spans="2:2" x14ac:dyDescent="0.25">
      <c r="B283" s="7"/>
    </row>
    <row r="284" spans="2:2" x14ac:dyDescent="0.25">
      <c r="B284" s="7"/>
    </row>
    <row r="285" spans="2:2" x14ac:dyDescent="0.25">
      <c r="B285" s="7"/>
    </row>
    <row r="286" spans="2:2" x14ac:dyDescent="0.25">
      <c r="B286" s="7"/>
    </row>
    <row r="287" spans="2:2" x14ac:dyDescent="0.25">
      <c r="B287" s="7"/>
    </row>
    <row r="288" spans="2:2" x14ac:dyDescent="0.25">
      <c r="B288" s="7"/>
    </row>
    <row r="289" spans="2:2" x14ac:dyDescent="0.25">
      <c r="B289" s="7"/>
    </row>
    <row r="290" spans="2:2" x14ac:dyDescent="0.25">
      <c r="B290" s="7"/>
    </row>
    <row r="291" spans="2:2" x14ac:dyDescent="0.25">
      <c r="B291" s="7"/>
    </row>
    <row r="292" spans="2:2" x14ac:dyDescent="0.25">
      <c r="B292" s="7"/>
    </row>
    <row r="293" spans="2:2" x14ac:dyDescent="0.25">
      <c r="B293" s="7"/>
    </row>
    <row r="294" spans="2:2" x14ac:dyDescent="0.25">
      <c r="B294" s="7"/>
    </row>
    <row r="295" spans="2:2" x14ac:dyDescent="0.25">
      <c r="B295" s="7"/>
    </row>
    <row r="296" spans="2:2" x14ac:dyDescent="0.25">
      <c r="B296" s="7"/>
    </row>
    <row r="297" spans="2:2" x14ac:dyDescent="0.25">
      <c r="B297" s="7"/>
    </row>
    <row r="298" spans="2:2" x14ac:dyDescent="0.25">
      <c r="B298" s="7"/>
    </row>
    <row r="299" spans="2:2" x14ac:dyDescent="0.25">
      <c r="B299" s="7"/>
    </row>
    <row r="300" spans="2:2" x14ac:dyDescent="0.25">
      <c r="B300" s="7"/>
    </row>
    <row r="301" spans="2:2" x14ac:dyDescent="0.25">
      <c r="B301" s="7"/>
    </row>
    <row r="302" spans="2:2" x14ac:dyDescent="0.25">
      <c r="B302" s="7"/>
    </row>
    <row r="303" spans="2:2" x14ac:dyDescent="0.25">
      <c r="B303" s="7"/>
    </row>
    <row r="304" spans="2:2" x14ac:dyDescent="0.25">
      <c r="B304" s="7"/>
    </row>
    <row r="305" spans="2:2" x14ac:dyDescent="0.25">
      <c r="B305" s="7"/>
    </row>
    <row r="306" spans="2:2" x14ac:dyDescent="0.25">
      <c r="B306" s="7"/>
    </row>
    <row r="307" spans="2:2" x14ac:dyDescent="0.25">
      <c r="B307" s="7"/>
    </row>
    <row r="308" spans="2:2" x14ac:dyDescent="0.25">
      <c r="B308" s="7"/>
    </row>
    <row r="309" spans="2:2" x14ac:dyDescent="0.25">
      <c r="B309" s="7"/>
    </row>
    <row r="310" spans="2:2" x14ac:dyDescent="0.25">
      <c r="B310" s="7"/>
    </row>
    <row r="311" spans="2:2" x14ac:dyDescent="0.25">
      <c r="B311" s="7"/>
    </row>
    <row r="312" spans="2:2" x14ac:dyDescent="0.25">
      <c r="B312" s="7"/>
    </row>
    <row r="313" spans="2:2" x14ac:dyDescent="0.25">
      <c r="B313" s="7"/>
    </row>
    <row r="314" spans="2:2" x14ac:dyDescent="0.25">
      <c r="B314" s="7"/>
    </row>
    <row r="315" spans="2:2" x14ac:dyDescent="0.25">
      <c r="B315" s="7"/>
    </row>
    <row r="316" spans="2:2" x14ac:dyDescent="0.25">
      <c r="B316" s="7"/>
    </row>
    <row r="317" spans="2:2" x14ac:dyDescent="0.25">
      <c r="B317" s="7"/>
    </row>
    <row r="318" spans="2:2" x14ac:dyDescent="0.25">
      <c r="B318" s="7"/>
    </row>
    <row r="319" spans="2:2" x14ac:dyDescent="0.25">
      <c r="B319" s="7"/>
    </row>
    <row r="320" spans="2:2" x14ac:dyDescent="0.25">
      <c r="B320" s="7"/>
    </row>
    <row r="321" spans="2:2" x14ac:dyDescent="0.25">
      <c r="B321" s="7"/>
    </row>
    <row r="322" spans="2:2" x14ac:dyDescent="0.25">
      <c r="B322" s="7"/>
    </row>
    <row r="323" spans="2:2" x14ac:dyDescent="0.25">
      <c r="B323" s="7"/>
    </row>
    <row r="324" spans="2:2" x14ac:dyDescent="0.25">
      <c r="B324" s="7"/>
    </row>
    <row r="325" spans="2:2" x14ac:dyDescent="0.25">
      <c r="B325" s="7"/>
    </row>
    <row r="326" spans="2:2" x14ac:dyDescent="0.25">
      <c r="B326" s="7"/>
    </row>
    <row r="327" spans="2:2" x14ac:dyDescent="0.25">
      <c r="B327" s="7"/>
    </row>
    <row r="328" spans="2:2" x14ac:dyDescent="0.25">
      <c r="B328" s="7"/>
    </row>
    <row r="329" spans="2:2" x14ac:dyDescent="0.25">
      <c r="B329" s="7"/>
    </row>
    <row r="330" spans="2:2" x14ac:dyDescent="0.25">
      <c r="B330" s="7"/>
    </row>
    <row r="331" spans="2:2" x14ac:dyDescent="0.25">
      <c r="B331" s="7"/>
    </row>
    <row r="332" spans="2:2" x14ac:dyDescent="0.25">
      <c r="B332" s="7"/>
    </row>
    <row r="333" spans="2:2" x14ac:dyDescent="0.25">
      <c r="B333" s="7"/>
    </row>
    <row r="334" spans="2:2" x14ac:dyDescent="0.25">
      <c r="B334" s="7"/>
    </row>
    <row r="335" spans="2:2" x14ac:dyDescent="0.25">
      <c r="B335" s="7"/>
    </row>
    <row r="336" spans="2:2" x14ac:dyDescent="0.25">
      <c r="B336" s="7"/>
    </row>
    <row r="337" spans="2:2" x14ac:dyDescent="0.25">
      <c r="B337" s="7"/>
    </row>
    <row r="338" spans="2:2" x14ac:dyDescent="0.25">
      <c r="B338" s="7"/>
    </row>
    <row r="339" spans="2:2" x14ac:dyDescent="0.25">
      <c r="B339" s="7"/>
    </row>
    <row r="340" spans="2:2" x14ac:dyDescent="0.25">
      <c r="B340" s="7"/>
    </row>
    <row r="341" spans="2:2" x14ac:dyDescent="0.25">
      <c r="B341" s="7"/>
    </row>
    <row r="342" spans="2:2" x14ac:dyDescent="0.25">
      <c r="B342" s="7"/>
    </row>
    <row r="343" spans="2:2" x14ac:dyDescent="0.25">
      <c r="B343" s="7"/>
    </row>
    <row r="344" spans="2:2" x14ac:dyDescent="0.25">
      <c r="B344" s="7"/>
    </row>
    <row r="345" spans="2:2" x14ac:dyDescent="0.25">
      <c r="B345" s="7"/>
    </row>
    <row r="346" spans="2:2" x14ac:dyDescent="0.25">
      <c r="B346" s="7"/>
    </row>
    <row r="347" spans="2:2" x14ac:dyDescent="0.25">
      <c r="B347" s="7"/>
    </row>
    <row r="348" spans="2:2" x14ac:dyDescent="0.25">
      <c r="B348" s="7"/>
    </row>
    <row r="349" spans="2:2" x14ac:dyDescent="0.25">
      <c r="B349" s="7"/>
    </row>
    <row r="350" spans="2:2" x14ac:dyDescent="0.25">
      <c r="B350" s="7"/>
    </row>
    <row r="351" spans="2:2" x14ac:dyDescent="0.25">
      <c r="B351" s="7"/>
    </row>
    <row r="352" spans="2:2" x14ac:dyDescent="0.25">
      <c r="B352" s="7"/>
    </row>
    <row r="353" spans="2:2" x14ac:dyDescent="0.25">
      <c r="B353" s="7"/>
    </row>
    <row r="354" spans="2:2" x14ac:dyDescent="0.25">
      <c r="B354" s="7"/>
    </row>
    <row r="355" spans="2:2" x14ac:dyDescent="0.25">
      <c r="B355" s="7"/>
    </row>
    <row r="356" spans="2:2" x14ac:dyDescent="0.25">
      <c r="B356" s="7"/>
    </row>
    <row r="357" spans="2:2" x14ac:dyDescent="0.25">
      <c r="B357" s="7"/>
    </row>
    <row r="358" spans="2:2" x14ac:dyDescent="0.25">
      <c r="B358" s="7"/>
    </row>
    <row r="359" spans="2:2" x14ac:dyDescent="0.25">
      <c r="B359" s="7"/>
    </row>
    <row r="360" spans="2:2" x14ac:dyDescent="0.25">
      <c r="B360" s="7"/>
    </row>
    <row r="361" spans="2:2" x14ac:dyDescent="0.25">
      <c r="B361" s="7"/>
    </row>
    <row r="362" spans="2:2" x14ac:dyDescent="0.25">
      <c r="B362" s="7"/>
    </row>
    <row r="363" spans="2:2" x14ac:dyDescent="0.25">
      <c r="B363" s="7"/>
    </row>
    <row r="364" spans="2:2" x14ac:dyDescent="0.25">
      <c r="B364" s="7"/>
    </row>
    <row r="365" spans="2:2" x14ac:dyDescent="0.25">
      <c r="B365" s="7"/>
    </row>
    <row r="366" spans="2:2" x14ac:dyDescent="0.25">
      <c r="B366" s="7"/>
    </row>
    <row r="367" spans="2:2" x14ac:dyDescent="0.25">
      <c r="B367" s="7"/>
    </row>
    <row r="368" spans="2:2" x14ac:dyDescent="0.25">
      <c r="B368" s="7"/>
    </row>
    <row r="369" spans="2:2" x14ac:dyDescent="0.25">
      <c r="B369" s="7"/>
    </row>
    <row r="370" spans="2:2" x14ac:dyDescent="0.25">
      <c r="B370" s="7"/>
    </row>
    <row r="371" spans="2:2" x14ac:dyDescent="0.25">
      <c r="B371" s="7"/>
    </row>
    <row r="372" spans="2:2" x14ac:dyDescent="0.25">
      <c r="B372" s="7"/>
    </row>
    <row r="373" spans="2:2" x14ac:dyDescent="0.25">
      <c r="B373" s="7"/>
    </row>
    <row r="374" spans="2:2" x14ac:dyDescent="0.25">
      <c r="B374" s="7"/>
    </row>
    <row r="375" spans="2:2" x14ac:dyDescent="0.25">
      <c r="B375" s="7"/>
    </row>
    <row r="376" spans="2:2" x14ac:dyDescent="0.25">
      <c r="B376" s="7"/>
    </row>
    <row r="377" spans="2:2" x14ac:dyDescent="0.25">
      <c r="B377" s="7"/>
    </row>
    <row r="378" spans="2:2" x14ac:dyDescent="0.25">
      <c r="B378" s="7"/>
    </row>
    <row r="379" spans="2:2" x14ac:dyDescent="0.25">
      <c r="B379" s="7"/>
    </row>
    <row r="380" spans="2:2" x14ac:dyDescent="0.25">
      <c r="B380" s="7"/>
    </row>
    <row r="381" spans="2:2" x14ac:dyDescent="0.25">
      <c r="B381" s="7"/>
    </row>
    <row r="382" spans="2:2" x14ac:dyDescent="0.25">
      <c r="B382" s="7"/>
    </row>
    <row r="383" spans="2:2" x14ac:dyDescent="0.25">
      <c r="B383" s="7"/>
    </row>
    <row r="384" spans="2:2" x14ac:dyDescent="0.25">
      <c r="B384" s="7"/>
    </row>
    <row r="385" spans="2:2" x14ac:dyDescent="0.25">
      <c r="B385" s="7"/>
    </row>
    <row r="386" spans="2:2" x14ac:dyDescent="0.25">
      <c r="B386" s="7"/>
    </row>
    <row r="387" spans="2:2" x14ac:dyDescent="0.25">
      <c r="B387" s="7"/>
    </row>
    <row r="388" spans="2:2" x14ac:dyDescent="0.25">
      <c r="B388" s="7"/>
    </row>
    <row r="389" spans="2:2" x14ac:dyDescent="0.25">
      <c r="B389" s="7"/>
    </row>
    <row r="390" spans="2:2" x14ac:dyDescent="0.25">
      <c r="B390" s="7"/>
    </row>
    <row r="391" spans="2:2" x14ac:dyDescent="0.25">
      <c r="B391" s="7"/>
    </row>
    <row r="392" spans="2:2" x14ac:dyDescent="0.25">
      <c r="B392" s="7"/>
    </row>
    <row r="393" spans="2:2" x14ac:dyDescent="0.25">
      <c r="B393" s="7"/>
    </row>
    <row r="394" spans="2:2" x14ac:dyDescent="0.25">
      <c r="B394" s="7"/>
    </row>
    <row r="395" spans="2:2" x14ac:dyDescent="0.25">
      <c r="B395" s="7"/>
    </row>
    <row r="396" spans="2:2" x14ac:dyDescent="0.25">
      <c r="B396" s="7"/>
    </row>
    <row r="397" spans="2:2" x14ac:dyDescent="0.25">
      <c r="B397" s="7"/>
    </row>
    <row r="398" spans="2:2" x14ac:dyDescent="0.25">
      <c r="B398" s="7"/>
    </row>
    <row r="399" spans="2:2" x14ac:dyDescent="0.25">
      <c r="B399" s="7"/>
    </row>
    <row r="400" spans="2:2" x14ac:dyDescent="0.25">
      <c r="B400" s="7"/>
    </row>
    <row r="401" spans="2:2" x14ac:dyDescent="0.25">
      <c r="B401" s="7"/>
    </row>
    <row r="402" spans="2:2" x14ac:dyDescent="0.25">
      <c r="B402" s="7"/>
    </row>
    <row r="403" spans="2:2" x14ac:dyDescent="0.25">
      <c r="B403" s="7"/>
    </row>
    <row r="404" spans="2:2" x14ac:dyDescent="0.25">
      <c r="B404" s="7"/>
    </row>
    <row r="405" spans="2:2" x14ac:dyDescent="0.25">
      <c r="B405" s="7"/>
    </row>
    <row r="406" spans="2:2" x14ac:dyDescent="0.25">
      <c r="B406" s="7"/>
    </row>
    <row r="407" spans="2:2" x14ac:dyDescent="0.25">
      <c r="B407" s="7"/>
    </row>
    <row r="408" spans="2:2" x14ac:dyDescent="0.25">
      <c r="B408" s="7"/>
    </row>
    <row r="409" spans="2:2" x14ac:dyDescent="0.25">
      <c r="B409" s="7"/>
    </row>
    <row r="410" spans="2:2" x14ac:dyDescent="0.25">
      <c r="B410" s="7"/>
    </row>
    <row r="411" spans="2:2" x14ac:dyDescent="0.25">
      <c r="B411" s="7"/>
    </row>
    <row r="412" spans="2:2" x14ac:dyDescent="0.25">
      <c r="B412" s="7"/>
    </row>
    <row r="413" spans="2:2" x14ac:dyDescent="0.25">
      <c r="B413" s="7"/>
    </row>
    <row r="414" spans="2:2" x14ac:dyDescent="0.25">
      <c r="B414" s="7"/>
    </row>
    <row r="415" spans="2:2" x14ac:dyDescent="0.25">
      <c r="B415" s="7"/>
    </row>
    <row r="416" spans="2:2" x14ac:dyDescent="0.25">
      <c r="B416" s="7"/>
    </row>
    <row r="417" spans="2:2" x14ac:dyDescent="0.25">
      <c r="B417" s="7"/>
    </row>
    <row r="418" spans="2:2" x14ac:dyDescent="0.25">
      <c r="B418" s="7"/>
    </row>
    <row r="419" spans="2:2" x14ac:dyDescent="0.25">
      <c r="B419" s="7"/>
    </row>
    <row r="420" spans="2:2" x14ac:dyDescent="0.25">
      <c r="B420" s="7"/>
    </row>
    <row r="421" spans="2:2" x14ac:dyDescent="0.25">
      <c r="B421" s="7"/>
    </row>
    <row r="422" spans="2:2" x14ac:dyDescent="0.25">
      <c r="B422" s="7"/>
    </row>
    <row r="423" spans="2:2" x14ac:dyDescent="0.25">
      <c r="B423" s="7"/>
    </row>
    <row r="424" spans="2:2" x14ac:dyDescent="0.25">
      <c r="B424" s="7"/>
    </row>
    <row r="425" spans="2:2" x14ac:dyDescent="0.25">
      <c r="B425" s="7"/>
    </row>
    <row r="426" spans="2:2" x14ac:dyDescent="0.25">
      <c r="B426" s="7"/>
    </row>
    <row r="427" spans="2:2" x14ac:dyDescent="0.25">
      <c r="B427" s="7"/>
    </row>
    <row r="428" spans="2:2" x14ac:dyDescent="0.25">
      <c r="B428" s="7"/>
    </row>
    <row r="429" spans="2:2" x14ac:dyDescent="0.25">
      <c r="B429" s="7"/>
    </row>
    <row r="430" spans="2:2" x14ac:dyDescent="0.25">
      <c r="B430" s="7"/>
    </row>
    <row r="431" spans="2:2" x14ac:dyDescent="0.25">
      <c r="B431" s="7"/>
    </row>
    <row r="432" spans="2:2" x14ac:dyDescent="0.25">
      <c r="B432" s="7"/>
    </row>
    <row r="433" spans="2:2" x14ac:dyDescent="0.25">
      <c r="B433" s="7"/>
    </row>
    <row r="434" spans="2:2" x14ac:dyDescent="0.25">
      <c r="B434" s="7"/>
    </row>
    <row r="435" spans="2:2" x14ac:dyDescent="0.25">
      <c r="B435" s="7"/>
    </row>
    <row r="436" spans="2:2" x14ac:dyDescent="0.25">
      <c r="B436" s="7"/>
    </row>
    <row r="437" spans="2:2" x14ac:dyDescent="0.25">
      <c r="B437" s="7"/>
    </row>
    <row r="438" spans="2:2" x14ac:dyDescent="0.25">
      <c r="B438" s="7"/>
    </row>
    <row r="439" spans="2:2" x14ac:dyDescent="0.25">
      <c r="B439" s="7"/>
    </row>
    <row r="440" spans="2:2" x14ac:dyDescent="0.25">
      <c r="B440" s="7"/>
    </row>
    <row r="441" spans="2:2" x14ac:dyDescent="0.25">
      <c r="B441" s="7"/>
    </row>
    <row r="442" spans="2:2" x14ac:dyDescent="0.25">
      <c r="B442" s="7"/>
    </row>
    <row r="443" spans="2:2" x14ac:dyDescent="0.25">
      <c r="B443" s="7"/>
    </row>
    <row r="444" spans="2:2" x14ac:dyDescent="0.25">
      <c r="B444" s="7"/>
    </row>
    <row r="445" spans="2:2" x14ac:dyDescent="0.25">
      <c r="B445" s="7"/>
    </row>
    <row r="446" spans="2:2" x14ac:dyDescent="0.25">
      <c r="B446" s="7"/>
    </row>
    <row r="447" spans="2:2" x14ac:dyDescent="0.25">
      <c r="B447" s="7"/>
    </row>
    <row r="448" spans="2:2" x14ac:dyDescent="0.25">
      <c r="B448" s="7"/>
    </row>
    <row r="449" spans="2:2" x14ac:dyDescent="0.25">
      <c r="B449" s="7"/>
    </row>
    <row r="450" spans="2:2" x14ac:dyDescent="0.25">
      <c r="B450" s="7"/>
    </row>
    <row r="451" spans="2:2" x14ac:dyDescent="0.25">
      <c r="B451" s="7"/>
    </row>
    <row r="452" spans="2:2" x14ac:dyDescent="0.25">
      <c r="B452" s="7"/>
    </row>
    <row r="453" spans="2:2" x14ac:dyDescent="0.25">
      <c r="B453" s="7"/>
    </row>
    <row r="454" spans="2:2" x14ac:dyDescent="0.25">
      <c r="B454" s="7"/>
    </row>
    <row r="455" spans="2:2" x14ac:dyDescent="0.25">
      <c r="B455" s="7"/>
    </row>
    <row r="456" spans="2:2" x14ac:dyDescent="0.25">
      <c r="B456" s="7"/>
    </row>
    <row r="457" spans="2:2" x14ac:dyDescent="0.25">
      <c r="B457" s="7"/>
    </row>
    <row r="458" spans="2:2" x14ac:dyDescent="0.25">
      <c r="B458" s="7"/>
    </row>
    <row r="459" spans="2:2" x14ac:dyDescent="0.25">
      <c r="B459" s="7"/>
    </row>
    <row r="460" spans="2:2" x14ac:dyDescent="0.25">
      <c r="B460" s="7"/>
    </row>
    <row r="461" spans="2:2" x14ac:dyDescent="0.25">
      <c r="B461" s="7"/>
    </row>
    <row r="462" spans="2:2" x14ac:dyDescent="0.25">
      <c r="B462" s="7"/>
    </row>
    <row r="463" spans="2:2" x14ac:dyDescent="0.25">
      <c r="B463" s="7"/>
    </row>
    <row r="464" spans="2:2" x14ac:dyDescent="0.25">
      <c r="B464" s="7"/>
    </row>
    <row r="465" spans="2:2" x14ac:dyDescent="0.25">
      <c r="B465" s="7"/>
    </row>
    <row r="466" spans="2:2" x14ac:dyDescent="0.25">
      <c r="B466" s="7"/>
    </row>
    <row r="467" spans="2:2" x14ac:dyDescent="0.25">
      <c r="B467" s="7"/>
    </row>
    <row r="468" spans="2:2" x14ac:dyDescent="0.25">
      <c r="B468" s="7"/>
    </row>
    <row r="469" spans="2:2" x14ac:dyDescent="0.25">
      <c r="B469" s="7"/>
    </row>
    <row r="470" spans="2:2" x14ac:dyDescent="0.25">
      <c r="B470" s="7"/>
    </row>
    <row r="471" spans="2:2" x14ac:dyDescent="0.25">
      <c r="B471" s="7"/>
    </row>
    <row r="472" spans="2:2" x14ac:dyDescent="0.25">
      <c r="B472" s="7"/>
    </row>
    <row r="473" spans="2:2" x14ac:dyDescent="0.25">
      <c r="B473" s="7"/>
    </row>
    <row r="474" spans="2:2" x14ac:dyDescent="0.25">
      <c r="B474" s="7"/>
    </row>
    <row r="475" spans="2:2" x14ac:dyDescent="0.25">
      <c r="B475" s="7"/>
    </row>
    <row r="476" spans="2:2" x14ac:dyDescent="0.25">
      <c r="B476" s="7"/>
    </row>
    <row r="477" spans="2:2" x14ac:dyDescent="0.25">
      <c r="B477" s="7"/>
    </row>
    <row r="478" spans="2:2" x14ac:dyDescent="0.25">
      <c r="B478" s="7"/>
    </row>
    <row r="479" spans="2:2" x14ac:dyDescent="0.25">
      <c r="B479" s="7"/>
    </row>
    <row r="480" spans="2:2" x14ac:dyDescent="0.25">
      <c r="B480" s="7"/>
    </row>
    <row r="481" spans="2:2" x14ac:dyDescent="0.25">
      <c r="B481" s="7"/>
    </row>
    <row r="482" spans="2:2" x14ac:dyDescent="0.25">
      <c r="B482" s="7"/>
    </row>
    <row r="483" spans="2:2" x14ac:dyDescent="0.25">
      <c r="B483" s="7"/>
    </row>
    <row r="484" spans="2:2" x14ac:dyDescent="0.25">
      <c r="B484" s="7"/>
    </row>
    <row r="485" spans="2:2" x14ac:dyDescent="0.25">
      <c r="B485" s="7"/>
    </row>
    <row r="486" spans="2:2" x14ac:dyDescent="0.25">
      <c r="B486" s="7"/>
    </row>
    <row r="487" spans="2:2" x14ac:dyDescent="0.25">
      <c r="B487" s="7"/>
    </row>
    <row r="488" spans="2:2" x14ac:dyDescent="0.25">
      <c r="B488" s="7"/>
    </row>
    <row r="489" spans="2:2" x14ac:dyDescent="0.25">
      <c r="B489" s="7"/>
    </row>
    <row r="490" spans="2:2" x14ac:dyDescent="0.25">
      <c r="B490" s="7"/>
    </row>
    <row r="491" spans="2:2" x14ac:dyDescent="0.25">
      <c r="B491" s="7"/>
    </row>
    <row r="492" spans="2:2" x14ac:dyDescent="0.25">
      <c r="B492" s="7"/>
    </row>
    <row r="493" spans="2:2" x14ac:dyDescent="0.25">
      <c r="B493" s="7"/>
    </row>
    <row r="494" spans="2:2" x14ac:dyDescent="0.25">
      <c r="B494" s="7"/>
    </row>
    <row r="495" spans="2:2" x14ac:dyDescent="0.25">
      <c r="B495" s="7"/>
    </row>
    <row r="496" spans="2:2" x14ac:dyDescent="0.25">
      <c r="B496" s="7"/>
    </row>
    <row r="497" spans="2:2" x14ac:dyDescent="0.25">
      <c r="B497" s="7"/>
    </row>
    <row r="498" spans="2:2" x14ac:dyDescent="0.25">
      <c r="B498" s="7"/>
    </row>
    <row r="499" spans="2:2" x14ac:dyDescent="0.25">
      <c r="B499" s="7"/>
    </row>
    <row r="500" spans="2:2" x14ac:dyDescent="0.25">
      <c r="B500" s="7"/>
    </row>
    <row r="501" spans="2:2" x14ac:dyDescent="0.25">
      <c r="B501" s="7"/>
    </row>
    <row r="502" spans="2:2" x14ac:dyDescent="0.25">
      <c r="B502" s="7"/>
    </row>
    <row r="503" spans="2:2" x14ac:dyDescent="0.25">
      <c r="B503" s="7"/>
    </row>
    <row r="504" spans="2:2" x14ac:dyDescent="0.25">
      <c r="B504" s="7"/>
    </row>
    <row r="505" spans="2:2" x14ac:dyDescent="0.25">
      <c r="B505" s="7"/>
    </row>
    <row r="506" spans="2:2" x14ac:dyDescent="0.25">
      <c r="B506" s="7"/>
    </row>
    <row r="507" spans="2:2" x14ac:dyDescent="0.25">
      <c r="B507" s="7"/>
    </row>
    <row r="508" spans="2:2" x14ac:dyDescent="0.25">
      <c r="B508" s="7"/>
    </row>
    <row r="509" spans="2:2" x14ac:dyDescent="0.25">
      <c r="B509" s="7"/>
    </row>
    <row r="510" spans="2:2" x14ac:dyDescent="0.25">
      <c r="B510" s="7"/>
    </row>
    <row r="511" spans="2:2" x14ac:dyDescent="0.25">
      <c r="B511" s="7"/>
    </row>
    <row r="512" spans="2:2" x14ac:dyDescent="0.25">
      <c r="B512" s="7"/>
    </row>
    <row r="513" spans="2:2" x14ac:dyDescent="0.25">
      <c r="B513" s="7"/>
    </row>
    <row r="514" spans="2:2" x14ac:dyDescent="0.25">
      <c r="B514" s="7"/>
    </row>
    <row r="515" spans="2:2" x14ac:dyDescent="0.25">
      <c r="B515" s="7"/>
    </row>
    <row r="516" spans="2:2" x14ac:dyDescent="0.25">
      <c r="B516" s="7"/>
    </row>
    <row r="517" spans="2:2" x14ac:dyDescent="0.25">
      <c r="B517" s="7"/>
    </row>
    <row r="518" spans="2:2" x14ac:dyDescent="0.25">
      <c r="B518" s="7"/>
    </row>
    <row r="519" spans="2:2" x14ac:dyDescent="0.25">
      <c r="B519" s="7"/>
    </row>
    <row r="520" spans="2:2" x14ac:dyDescent="0.25">
      <c r="B520" s="7"/>
    </row>
    <row r="521" spans="2:2" x14ac:dyDescent="0.25">
      <c r="B521" s="7"/>
    </row>
    <row r="522" spans="2:2" x14ac:dyDescent="0.25">
      <c r="B522" s="7"/>
    </row>
    <row r="523" spans="2:2" x14ac:dyDescent="0.25">
      <c r="B523" s="7"/>
    </row>
    <row r="524" spans="2:2" x14ac:dyDescent="0.25">
      <c r="B524" s="7"/>
    </row>
    <row r="525" spans="2:2" x14ac:dyDescent="0.25">
      <c r="B525" s="7"/>
    </row>
    <row r="526" spans="2:2" x14ac:dyDescent="0.25">
      <c r="B526" s="7"/>
    </row>
    <row r="527" spans="2:2" x14ac:dyDescent="0.25">
      <c r="B527" s="7"/>
    </row>
    <row r="528" spans="2:2" x14ac:dyDescent="0.25">
      <c r="B528" s="7"/>
    </row>
    <row r="529" spans="2:2" x14ac:dyDescent="0.25">
      <c r="B529" s="7"/>
    </row>
    <row r="530" spans="2:2" x14ac:dyDescent="0.25">
      <c r="B530" s="7"/>
    </row>
    <row r="531" spans="2:2" x14ac:dyDescent="0.25">
      <c r="B531" s="7"/>
    </row>
    <row r="532" spans="2:2" x14ac:dyDescent="0.25">
      <c r="B532" s="7"/>
    </row>
    <row r="533" spans="2:2" x14ac:dyDescent="0.25">
      <c r="B533" s="7"/>
    </row>
    <row r="534" spans="2:2" x14ac:dyDescent="0.25">
      <c r="B534" s="7"/>
    </row>
    <row r="535" spans="2:2" x14ac:dyDescent="0.25">
      <c r="B535" s="7"/>
    </row>
    <row r="536" spans="2:2" x14ac:dyDescent="0.25">
      <c r="B536" s="7"/>
    </row>
    <row r="537" spans="2:2" x14ac:dyDescent="0.25">
      <c r="B537" s="7"/>
    </row>
    <row r="538" spans="2:2" x14ac:dyDescent="0.25">
      <c r="B538" s="7"/>
    </row>
    <row r="539" spans="2:2" x14ac:dyDescent="0.25">
      <c r="B539" s="7"/>
    </row>
    <row r="540" spans="2:2" x14ac:dyDescent="0.25">
      <c r="B540" s="7"/>
    </row>
    <row r="541" spans="2:2" x14ac:dyDescent="0.25">
      <c r="B541" s="7"/>
    </row>
    <row r="542" spans="2:2" x14ac:dyDescent="0.25">
      <c r="B542" s="7"/>
    </row>
    <row r="543" spans="2:2" x14ac:dyDescent="0.25">
      <c r="B543" s="7"/>
    </row>
    <row r="544" spans="2:2" x14ac:dyDescent="0.25">
      <c r="B544" s="7"/>
    </row>
    <row r="545" spans="2:2" x14ac:dyDescent="0.25">
      <c r="B545" s="7"/>
    </row>
    <row r="546" spans="2:2" x14ac:dyDescent="0.25">
      <c r="B546" s="7"/>
    </row>
    <row r="547" spans="2:2" x14ac:dyDescent="0.25">
      <c r="B547" s="7"/>
    </row>
    <row r="548" spans="2:2" x14ac:dyDescent="0.25">
      <c r="B548" s="7"/>
    </row>
    <row r="549" spans="2:2" x14ac:dyDescent="0.25">
      <c r="B549" s="7"/>
    </row>
    <row r="550" spans="2:2" x14ac:dyDescent="0.25">
      <c r="B550" s="7"/>
    </row>
    <row r="551" spans="2:2" x14ac:dyDescent="0.25">
      <c r="B551" s="7"/>
    </row>
    <row r="552" spans="2:2" x14ac:dyDescent="0.25">
      <c r="B552" s="7"/>
    </row>
    <row r="553" spans="2:2" x14ac:dyDescent="0.25">
      <c r="B553" s="7"/>
    </row>
    <row r="554" spans="2:2" x14ac:dyDescent="0.25">
      <c r="B554" s="7"/>
    </row>
    <row r="555" spans="2:2" x14ac:dyDescent="0.25">
      <c r="B555" s="7"/>
    </row>
    <row r="556" spans="2:2" x14ac:dyDescent="0.25">
      <c r="B556" s="7"/>
    </row>
    <row r="557" spans="2:2" x14ac:dyDescent="0.25">
      <c r="B557" s="7"/>
    </row>
    <row r="558" spans="2:2" x14ac:dyDescent="0.25">
      <c r="B558" s="7"/>
    </row>
    <row r="559" spans="2:2" x14ac:dyDescent="0.25">
      <c r="B559" s="7"/>
    </row>
    <row r="560" spans="2:2" x14ac:dyDescent="0.25">
      <c r="B560" s="7"/>
    </row>
    <row r="561" spans="2:2" x14ac:dyDescent="0.25">
      <c r="B561" s="7"/>
    </row>
    <row r="562" spans="2:2" x14ac:dyDescent="0.25">
      <c r="B562" s="7"/>
    </row>
    <row r="563" spans="2:2" x14ac:dyDescent="0.25">
      <c r="B563" s="7"/>
    </row>
    <row r="564" spans="2:2" x14ac:dyDescent="0.25">
      <c r="B564" s="7"/>
    </row>
    <row r="565" spans="2:2" x14ac:dyDescent="0.25">
      <c r="B565" s="7"/>
    </row>
    <row r="566" spans="2:2" x14ac:dyDescent="0.25">
      <c r="B566" s="7"/>
    </row>
    <row r="567" spans="2:2" x14ac:dyDescent="0.25">
      <c r="B567" s="7"/>
    </row>
    <row r="568" spans="2:2" x14ac:dyDescent="0.25">
      <c r="B568" s="7"/>
    </row>
    <row r="569" spans="2:2" x14ac:dyDescent="0.25">
      <c r="B569" s="7"/>
    </row>
    <row r="570" spans="2:2" x14ac:dyDescent="0.25">
      <c r="B570" s="7"/>
    </row>
    <row r="571" spans="2:2" x14ac:dyDescent="0.25">
      <c r="B571" s="7"/>
    </row>
    <row r="572" spans="2:2" x14ac:dyDescent="0.25">
      <c r="B572" s="7"/>
    </row>
    <row r="573" spans="2:2" x14ac:dyDescent="0.25">
      <c r="B573" s="7"/>
    </row>
    <row r="574" spans="2:2" x14ac:dyDescent="0.25">
      <c r="B574" s="7"/>
    </row>
    <row r="575" spans="2:2" x14ac:dyDescent="0.25">
      <c r="B575" s="7"/>
    </row>
    <row r="576" spans="2:2" x14ac:dyDescent="0.25">
      <c r="B576" s="7"/>
    </row>
    <row r="577" spans="2:2" x14ac:dyDescent="0.25">
      <c r="B577" s="7"/>
    </row>
    <row r="578" spans="2:2" x14ac:dyDescent="0.25">
      <c r="B578" s="7"/>
    </row>
    <row r="579" spans="2:2" x14ac:dyDescent="0.25">
      <c r="B579" s="7"/>
    </row>
    <row r="580" spans="2:2" x14ac:dyDescent="0.25">
      <c r="B580" s="7"/>
    </row>
    <row r="581" spans="2:2" x14ac:dyDescent="0.25">
      <c r="B581" s="7"/>
    </row>
    <row r="582" spans="2:2" x14ac:dyDescent="0.25">
      <c r="B582" s="7"/>
    </row>
    <row r="583" spans="2:2" x14ac:dyDescent="0.25">
      <c r="B583" s="7"/>
    </row>
    <row r="584" spans="2:2" x14ac:dyDescent="0.25">
      <c r="B584" s="7"/>
    </row>
    <row r="585" spans="2:2" x14ac:dyDescent="0.25">
      <c r="B585" s="7"/>
    </row>
    <row r="586" spans="2:2" x14ac:dyDescent="0.25">
      <c r="B586" s="7"/>
    </row>
    <row r="587" spans="2:2" x14ac:dyDescent="0.25">
      <c r="B587" s="7"/>
    </row>
    <row r="588" spans="2:2" x14ac:dyDescent="0.25">
      <c r="B588" s="7"/>
    </row>
    <row r="589" spans="2:2" x14ac:dyDescent="0.25">
      <c r="B589" s="7"/>
    </row>
    <row r="590" spans="2:2" x14ac:dyDescent="0.25">
      <c r="B590" s="7"/>
    </row>
    <row r="591" spans="2:2" x14ac:dyDescent="0.25">
      <c r="B591" s="7"/>
    </row>
    <row r="592" spans="2:2" x14ac:dyDescent="0.25">
      <c r="B592" s="7"/>
    </row>
    <row r="593" spans="2:2" x14ac:dyDescent="0.25">
      <c r="B593" s="7"/>
    </row>
    <row r="594" spans="2:2" x14ac:dyDescent="0.25">
      <c r="B594" s="7"/>
    </row>
    <row r="595" spans="2:2" x14ac:dyDescent="0.25">
      <c r="B595" s="7"/>
    </row>
    <row r="596" spans="2:2" x14ac:dyDescent="0.25">
      <c r="B596" s="7"/>
    </row>
    <row r="597" spans="2:2" x14ac:dyDescent="0.25">
      <c r="B597" s="7"/>
    </row>
    <row r="598" spans="2:2" x14ac:dyDescent="0.25">
      <c r="B598" s="7"/>
    </row>
    <row r="599" spans="2:2" x14ac:dyDescent="0.25">
      <c r="B599" s="7"/>
    </row>
    <row r="600" spans="2:2" x14ac:dyDescent="0.25">
      <c r="B600" s="7"/>
    </row>
    <row r="601" spans="2:2" x14ac:dyDescent="0.25">
      <c r="B601" s="7"/>
    </row>
    <row r="602" spans="2:2" x14ac:dyDescent="0.25">
      <c r="B602" s="7"/>
    </row>
    <row r="603" spans="2:2" x14ac:dyDescent="0.25">
      <c r="B603" s="7"/>
    </row>
    <row r="604" spans="2:2" x14ac:dyDescent="0.25">
      <c r="B604" s="7"/>
    </row>
    <row r="605" spans="2:2" x14ac:dyDescent="0.25">
      <c r="B605" s="7"/>
    </row>
    <row r="606" spans="2:2" x14ac:dyDescent="0.25">
      <c r="B606" s="7"/>
    </row>
    <row r="607" spans="2:2" x14ac:dyDescent="0.25">
      <c r="B607" s="7"/>
    </row>
    <row r="608" spans="2:2" x14ac:dyDescent="0.25">
      <c r="B608" s="7"/>
    </row>
    <row r="609" spans="2:2" x14ac:dyDescent="0.25">
      <c r="B609" s="7"/>
    </row>
    <row r="610" spans="2:2" x14ac:dyDescent="0.25">
      <c r="B610" s="7"/>
    </row>
    <row r="611" spans="2:2" x14ac:dyDescent="0.25">
      <c r="B611" s="7"/>
    </row>
    <row r="612" spans="2:2" x14ac:dyDescent="0.25">
      <c r="B612" s="7"/>
    </row>
    <row r="613" spans="2:2" x14ac:dyDescent="0.25">
      <c r="B613" s="7"/>
    </row>
    <row r="614" spans="2:2" x14ac:dyDescent="0.25">
      <c r="B614" s="7"/>
    </row>
    <row r="615" spans="2:2" x14ac:dyDescent="0.25">
      <c r="B615" s="7"/>
    </row>
    <row r="616" spans="2:2" x14ac:dyDescent="0.25">
      <c r="B616" s="7"/>
    </row>
    <row r="617" spans="2:2" x14ac:dyDescent="0.25">
      <c r="B617" s="7"/>
    </row>
    <row r="618" spans="2:2" x14ac:dyDescent="0.25">
      <c r="B618" s="7"/>
    </row>
    <row r="619" spans="2:2" x14ac:dyDescent="0.25">
      <c r="B619" s="7"/>
    </row>
    <row r="620" spans="2:2" x14ac:dyDescent="0.25">
      <c r="B620" s="7"/>
    </row>
    <row r="621" spans="2:2" x14ac:dyDescent="0.25">
      <c r="B621" s="7"/>
    </row>
    <row r="622" spans="2:2" x14ac:dyDescent="0.25">
      <c r="B622" s="7"/>
    </row>
    <row r="623" spans="2:2" x14ac:dyDescent="0.25">
      <c r="B623" s="7"/>
    </row>
    <row r="624" spans="2:2" x14ac:dyDescent="0.25">
      <c r="B624" s="7"/>
    </row>
    <row r="625" spans="2:2" x14ac:dyDescent="0.25">
      <c r="B625" s="7"/>
    </row>
    <row r="626" spans="2:2" x14ac:dyDescent="0.25">
      <c r="B626" s="7"/>
    </row>
    <row r="627" spans="2:2" x14ac:dyDescent="0.25">
      <c r="B627" s="7"/>
    </row>
    <row r="628" spans="2:2" x14ac:dyDescent="0.25">
      <c r="B628" s="7"/>
    </row>
    <row r="629" spans="2:2" x14ac:dyDescent="0.25">
      <c r="B629" s="7"/>
    </row>
    <row r="630" spans="2:2" x14ac:dyDescent="0.25">
      <c r="B630" s="7"/>
    </row>
    <row r="631" spans="2:2" x14ac:dyDescent="0.25">
      <c r="B631" s="7"/>
    </row>
    <row r="632" spans="2:2" x14ac:dyDescent="0.25">
      <c r="B632" s="7"/>
    </row>
    <row r="633" spans="2:2" x14ac:dyDescent="0.25">
      <c r="B633" s="7"/>
    </row>
    <row r="634" spans="2:2" x14ac:dyDescent="0.25">
      <c r="B634" s="7"/>
    </row>
    <row r="635" spans="2:2" x14ac:dyDescent="0.25">
      <c r="B635" s="7"/>
    </row>
    <row r="636" spans="2:2" x14ac:dyDescent="0.25">
      <c r="B636" s="7"/>
    </row>
    <row r="637" spans="2:2" x14ac:dyDescent="0.25">
      <c r="B637" s="7"/>
    </row>
    <row r="638" spans="2:2" x14ac:dyDescent="0.25">
      <c r="B638" s="7"/>
    </row>
    <row r="639" spans="2:2" x14ac:dyDescent="0.25">
      <c r="B639" s="7"/>
    </row>
    <row r="640" spans="2:2" x14ac:dyDescent="0.25">
      <c r="B640" s="7"/>
    </row>
    <row r="641" spans="2:2" x14ac:dyDescent="0.25">
      <c r="B641" s="7"/>
    </row>
    <row r="642" spans="2:2" x14ac:dyDescent="0.25">
      <c r="B642" s="7"/>
    </row>
    <row r="643" spans="2:2" x14ac:dyDescent="0.25">
      <c r="B643" s="7"/>
    </row>
    <row r="644" spans="2:2" x14ac:dyDescent="0.25">
      <c r="B644" s="7"/>
    </row>
    <row r="645" spans="2:2" x14ac:dyDescent="0.25">
      <c r="B645" s="7"/>
    </row>
    <row r="646" spans="2:2" x14ac:dyDescent="0.25">
      <c r="B646" s="7"/>
    </row>
    <row r="647" spans="2:2" x14ac:dyDescent="0.25">
      <c r="B647" s="7"/>
    </row>
    <row r="648" spans="2:2" x14ac:dyDescent="0.25">
      <c r="B648" s="7"/>
    </row>
    <row r="649" spans="2:2" x14ac:dyDescent="0.25">
      <c r="B649" s="7"/>
    </row>
    <row r="650" spans="2:2" x14ac:dyDescent="0.25">
      <c r="B650" s="7"/>
    </row>
    <row r="651" spans="2:2" x14ac:dyDescent="0.25">
      <c r="B651" s="7"/>
    </row>
    <row r="652" spans="2:2" x14ac:dyDescent="0.25">
      <c r="B652" s="7"/>
    </row>
    <row r="653" spans="2:2" x14ac:dyDescent="0.25">
      <c r="B653" s="7"/>
    </row>
    <row r="654" spans="2:2" x14ac:dyDescent="0.25">
      <c r="B654" s="7"/>
    </row>
    <row r="655" spans="2:2" x14ac:dyDescent="0.25">
      <c r="B655" s="7"/>
    </row>
    <row r="656" spans="2:2" x14ac:dyDescent="0.25">
      <c r="B656" s="7"/>
    </row>
    <row r="657" spans="2:2" x14ac:dyDescent="0.25">
      <c r="B657" s="7"/>
    </row>
    <row r="658" spans="2:2" x14ac:dyDescent="0.25">
      <c r="B658" s="7"/>
    </row>
    <row r="659" spans="2:2" x14ac:dyDescent="0.25">
      <c r="B659" s="7"/>
    </row>
    <row r="660" spans="2:2" x14ac:dyDescent="0.25">
      <c r="B660" s="7"/>
    </row>
    <row r="661" spans="2:2" x14ac:dyDescent="0.25">
      <c r="B661" s="7"/>
    </row>
    <row r="662" spans="2:2" x14ac:dyDescent="0.25">
      <c r="B662" s="7"/>
    </row>
    <row r="663" spans="2:2" x14ac:dyDescent="0.25">
      <c r="B663" s="7"/>
    </row>
    <row r="664" spans="2:2" x14ac:dyDescent="0.25">
      <c r="B664" s="7"/>
    </row>
    <row r="665" spans="2:2" x14ac:dyDescent="0.25">
      <c r="B665" s="7"/>
    </row>
    <row r="666" spans="2:2" x14ac:dyDescent="0.25">
      <c r="B666" s="7"/>
    </row>
    <row r="667" spans="2:2" x14ac:dyDescent="0.25">
      <c r="B667" s="7"/>
    </row>
    <row r="668" spans="2:2" x14ac:dyDescent="0.25">
      <c r="B668" s="7"/>
    </row>
    <row r="669" spans="2:2" x14ac:dyDescent="0.25">
      <c r="B669" s="7"/>
    </row>
    <row r="670" spans="2:2" x14ac:dyDescent="0.25">
      <c r="B670" s="7"/>
    </row>
    <row r="671" spans="2:2" x14ac:dyDescent="0.25">
      <c r="B671" s="7"/>
    </row>
    <row r="672" spans="2:2" x14ac:dyDescent="0.25">
      <c r="B672" s="7"/>
    </row>
    <row r="673" spans="2:2" x14ac:dyDescent="0.25">
      <c r="B673" s="7"/>
    </row>
    <row r="674" spans="2:2" x14ac:dyDescent="0.25">
      <c r="B674" s="7"/>
    </row>
    <row r="675" spans="2:2" x14ac:dyDescent="0.25">
      <c r="B675" s="7"/>
    </row>
    <row r="676" spans="2:2" x14ac:dyDescent="0.25">
      <c r="B676" s="7"/>
    </row>
    <row r="677" spans="2:2" x14ac:dyDescent="0.25">
      <c r="B677" s="7"/>
    </row>
    <row r="678" spans="2:2" x14ac:dyDescent="0.25">
      <c r="B678" s="7"/>
    </row>
    <row r="679" spans="2:2" x14ac:dyDescent="0.25">
      <c r="B679" s="7"/>
    </row>
    <row r="680" spans="2:2" x14ac:dyDescent="0.25">
      <c r="B680" s="7"/>
    </row>
    <row r="681" spans="2:2" x14ac:dyDescent="0.25">
      <c r="B681" s="7"/>
    </row>
    <row r="682" spans="2:2" x14ac:dyDescent="0.25">
      <c r="B682" s="7"/>
    </row>
    <row r="683" spans="2:2" x14ac:dyDescent="0.25">
      <c r="B683" s="7"/>
    </row>
    <row r="684" spans="2:2" x14ac:dyDescent="0.25">
      <c r="B684" s="7"/>
    </row>
    <row r="685" spans="2:2" x14ac:dyDescent="0.25">
      <c r="B685" s="7"/>
    </row>
    <row r="686" spans="2:2" x14ac:dyDescent="0.25">
      <c r="B686" s="7"/>
    </row>
    <row r="687" spans="2:2" x14ac:dyDescent="0.25">
      <c r="B687" s="7"/>
    </row>
    <row r="688" spans="2:2" x14ac:dyDescent="0.25">
      <c r="B688" s="7"/>
    </row>
    <row r="689" spans="2:2" x14ac:dyDescent="0.25">
      <c r="B689" s="7"/>
    </row>
    <row r="690" spans="2:2" x14ac:dyDescent="0.25">
      <c r="B690" s="7"/>
    </row>
    <row r="691" spans="2:2" x14ac:dyDescent="0.25">
      <c r="B691" s="7"/>
    </row>
    <row r="692" spans="2:2" x14ac:dyDescent="0.25">
      <c r="B692" s="7"/>
    </row>
    <row r="693" spans="2:2" x14ac:dyDescent="0.25">
      <c r="B693" s="7"/>
    </row>
    <row r="694" spans="2:2" x14ac:dyDescent="0.25">
      <c r="B694" s="7"/>
    </row>
    <row r="695" spans="2:2" x14ac:dyDescent="0.25">
      <c r="B695" s="7"/>
    </row>
    <row r="696" spans="2:2" x14ac:dyDescent="0.25">
      <c r="B696" s="7"/>
    </row>
    <row r="697" spans="2:2" x14ac:dyDescent="0.25">
      <c r="B697" s="7"/>
    </row>
    <row r="698" spans="2:2" x14ac:dyDescent="0.25">
      <c r="B698" s="7"/>
    </row>
    <row r="699" spans="2:2" x14ac:dyDescent="0.25">
      <c r="B699" s="7"/>
    </row>
    <row r="700" spans="2:2" x14ac:dyDescent="0.25">
      <c r="B700" s="7"/>
    </row>
    <row r="701" spans="2:2" x14ac:dyDescent="0.25">
      <c r="B701" s="7"/>
    </row>
    <row r="702" spans="2:2" x14ac:dyDescent="0.25">
      <c r="B702" s="7"/>
    </row>
    <row r="703" spans="2:2" x14ac:dyDescent="0.25">
      <c r="B703" s="7"/>
    </row>
    <row r="704" spans="2:2" x14ac:dyDescent="0.25">
      <c r="B704" s="7"/>
    </row>
    <row r="705" spans="2:2" x14ac:dyDescent="0.25">
      <c r="B705" s="7"/>
    </row>
    <row r="706" spans="2:2" x14ac:dyDescent="0.25">
      <c r="B706" s="7"/>
    </row>
    <row r="707" spans="2:2" x14ac:dyDescent="0.25">
      <c r="B707" s="7"/>
    </row>
    <row r="708" spans="2:2" x14ac:dyDescent="0.25">
      <c r="B708" s="7"/>
    </row>
    <row r="709" spans="2:2" x14ac:dyDescent="0.25">
      <c r="B709" s="7"/>
    </row>
    <row r="710" spans="2:2" x14ac:dyDescent="0.25">
      <c r="B710" s="7"/>
    </row>
    <row r="711" spans="2:2" x14ac:dyDescent="0.25">
      <c r="B711" s="7"/>
    </row>
    <row r="712" spans="2:2" x14ac:dyDescent="0.25">
      <c r="B712" s="7"/>
    </row>
    <row r="713" spans="2:2" x14ac:dyDescent="0.25">
      <c r="B713" s="7"/>
    </row>
    <row r="714" spans="2:2" x14ac:dyDescent="0.25">
      <c r="B714" s="7"/>
    </row>
    <row r="715" spans="2:2" x14ac:dyDescent="0.25">
      <c r="B715" s="7"/>
    </row>
    <row r="716" spans="2:2" x14ac:dyDescent="0.25">
      <c r="B716" s="7"/>
    </row>
    <row r="717" spans="2:2" x14ac:dyDescent="0.25">
      <c r="B717" s="7"/>
    </row>
    <row r="718" spans="2:2" x14ac:dyDescent="0.25">
      <c r="B718" s="7"/>
    </row>
    <row r="719" spans="2:2" x14ac:dyDescent="0.25">
      <c r="B719" s="7"/>
    </row>
    <row r="720" spans="2:2" x14ac:dyDescent="0.25">
      <c r="B720" s="7"/>
    </row>
    <row r="721" spans="2:2" x14ac:dyDescent="0.25">
      <c r="B721" s="7"/>
    </row>
    <row r="722" spans="2:2" x14ac:dyDescent="0.25">
      <c r="B722" s="7"/>
    </row>
    <row r="723" spans="2:2" x14ac:dyDescent="0.25">
      <c r="B723" s="7"/>
    </row>
    <row r="724" spans="2:2" x14ac:dyDescent="0.25">
      <c r="B724" s="7"/>
    </row>
    <row r="725" spans="2:2" x14ac:dyDescent="0.25">
      <c r="B725" s="7"/>
    </row>
    <row r="726" spans="2:2" x14ac:dyDescent="0.25">
      <c r="B726" s="7"/>
    </row>
    <row r="727" spans="2:2" x14ac:dyDescent="0.25">
      <c r="B727" s="7"/>
    </row>
    <row r="728" spans="2:2" x14ac:dyDescent="0.25">
      <c r="B728" s="7"/>
    </row>
    <row r="729" spans="2:2" x14ac:dyDescent="0.25">
      <c r="B729" s="7"/>
    </row>
    <row r="730" spans="2:2" x14ac:dyDescent="0.25">
      <c r="B730" s="7"/>
    </row>
    <row r="731" spans="2:2" x14ac:dyDescent="0.25">
      <c r="B731" s="7"/>
    </row>
    <row r="732" spans="2:2" x14ac:dyDescent="0.25">
      <c r="B732" s="7"/>
    </row>
    <row r="733" spans="2:2" x14ac:dyDescent="0.25">
      <c r="B733" s="7"/>
    </row>
    <row r="734" spans="2:2" x14ac:dyDescent="0.25">
      <c r="B734" s="7"/>
    </row>
    <row r="735" spans="2:2" x14ac:dyDescent="0.25">
      <c r="B735" s="7"/>
    </row>
    <row r="736" spans="2:2" x14ac:dyDescent="0.25">
      <c r="B736" s="7"/>
    </row>
    <row r="737" spans="2:2" x14ac:dyDescent="0.25">
      <c r="B737" s="7"/>
    </row>
    <row r="738" spans="2:2" x14ac:dyDescent="0.25">
      <c r="B738" s="7"/>
    </row>
    <row r="739" spans="2:2" x14ac:dyDescent="0.25">
      <c r="B739" s="7"/>
    </row>
    <row r="740" spans="2:2" x14ac:dyDescent="0.25">
      <c r="B740" s="7"/>
    </row>
    <row r="741" spans="2:2" x14ac:dyDescent="0.25">
      <c r="B741" s="7"/>
    </row>
    <row r="742" spans="2:2" x14ac:dyDescent="0.25">
      <c r="B742" s="7"/>
    </row>
    <row r="743" spans="2:2" x14ac:dyDescent="0.25">
      <c r="B743" s="7"/>
    </row>
    <row r="744" spans="2:2" x14ac:dyDescent="0.25">
      <c r="B744" s="7"/>
    </row>
    <row r="745" spans="2:2" x14ac:dyDescent="0.25">
      <c r="B745" s="7"/>
    </row>
    <row r="746" spans="2:2" x14ac:dyDescent="0.25">
      <c r="B746" s="7"/>
    </row>
    <row r="747" spans="2:2" x14ac:dyDescent="0.25">
      <c r="B747" s="7"/>
    </row>
    <row r="748" spans="2:2" x14ac:dyDescent="0.25">
      <c r="B748" s="7"/>
    </row>
    <row r="749" spans="2:2" x14ac:dyDescent="0.25">
      <c r="B749" s="7"/>
    </row>
    <row r="750" spans="2:2" x14ac:dyDescent="0.25">
      <c r="B750" s="7"/>
    </row>
    <row r="751" spans="2:2" x14ac:dyDescent="0.25">
      <c r="B751" s="7"/>
    </row>
    <row r="752" spans="2:2" x14ac:dyDescent="0.25">
      <c r="B752" s="7"/>
    </row>
    <row r="753" spans="2:2" x14ac:dyDescent="0.25">
      <c r="B753" s="7"/>
    </row>
    <row r="754" spans="2:2" x14ac:dyDescent="0.25">
      <c r="B754" s="7"/>
    </row>
    <row r="755" spans="2:2" x14ac:dyDescent="0.25">
      <c r="B755" s="7"/>
    </row>
    <row r="756" spans="2:2" x14ac:dyDescent="0.25">
      <c r="B756" s="7"/>
    </row>
    <row r="757" spans="2:2" x14ac:dyDescent="0.25">
      <c r="B757" s="7"/>
    </row>
    <row r="758" spans="2:2" x14ac:dyDescent="0.25">
      <c r="B758" s="7"/>
    </row>
    <row r="759" spans="2:2" x14ac:dyDescent="0.25">
      <c r="B759" s="7"/>
    </row>
    <row r="760" spans="2:2" x14ac:dyDescent="0.25">
      <c r="B760" s="7"/>
    </row>
    <row r="761" spans="2:2" x14ac:dyDescent="0.25">
      <c r="B761" s="7"/>
    </row>
    <row r="762" spans="2:2" x14ac:dyDescent="0.25">
      <c r="B762" s="7"/>
    </row>
    <row r="763" spans="2:2" x14ac:dyDescent="0.25">
      <c r="B763" s="7"/>
    </row>
    <row r="764" spans="2:2" x14ac:dyDescent="0.25">
      <c r="B764" s="7"/>
    </row>
    <row r="765" spans="2:2" x14ac:dyDescent="0.25">
      <c r="B765" s="7"/>
    </row>
    <row r="766" spans="2:2" x14ac:dyDescent="0.25">
      <c r="B766" s="7"/>
    </row>
    <row r="767" spans="2:2" x14ac:dyDescent="0.25">
      <c r="B767" s="7"/>
    </row>
    <row r="768" spans="2:2" x14ac:dyDescent="0.25">
      <c r="B768" s="7"/>
    </row>
    <row r="769" spans="2:2" x14ac:dyDescent="0.25">
      <c r="B769" s="7"/>
    </row>
    <row r="770" spans="2:2" x14ac:dyDescent="0.25">
      <c r="B770" s="7"/>
    </row>
    <row r="771" spans="2:2" x14ac:dyDescent="0.25">
      <c r="B771" s="7"/>
    </row>
    <row r="772" spans="2:2" x14ac:dyDescent="0.25">
      <c r="B772" s="7"/>
    </row>
    <row r="773" spans="2:2" x14ac:dyDescent="0.25">
      <c r="B773" s="7"/>
    </row>
    <row r="774" spans="2:2" x14ac:dyDescent="0.25">
      <c r="B774" s="7"/>
    </row>
    <row r="775" spans="2:2" x14ac:dyDescent="0.25">
      <c r="B775" s="7"/>
    </row>
    <row r="776" spans="2:2" x14ac:dyDescent="0.25">
      <c r="B776" s="7"/>
    </row>
    <row r="777" spans="2:2" x14ac:dyDescent="0.25">
      <c r="B777" s="7"/>
    </row>
    <row r="778" spans="2:2" x14ac:dyDescent="0.25">
      <c r="B778" s="7"/>
    </row>
    <row r="779" spans="2:2" x14ac:dyDescent="0.25">
      <c r="B779" s="7"/>
    </row>
    <row r="780" spans="2:2" x14ac:dyDescent="0.25">
      <c r="B780" s="7"/>
    </row>
    <row r="781" spans="2:2" x14ac:dyDescent="0.25">
      <c r="B781" s="7"/>
    </row>
    <row r="782" spans="2:2" x14ac:dyDescent="0.25">
      <c r="B782" s="7"/>
    </row>
    <row r="783" spans="2:2" x14ac:dyDescent="0.25">
      <c r="B783" s="7"/>
    </row>
    <row r="784" spans="2:2" x14ac:dyDescent="0.25">
      <c r="B784" s="7"/>
    </row>
    <row r="785" spans="2:2" x14ac:dyDescent="0.25">
      <c r="B785" s="7"/>
    </row>
    <row r="786" spans="2:2" x14ac:dyDescent="0.25">
      <c r="B786" s="7"/>
    </row>
    <row r="787" spans="2:2" x14ac:dyDescent="0.25">
      <c r="B787" s="7"/>
    </row>
    <row r="788" spans="2:2" x14ac:dyDescent="0.25">
      <c r="B788" s="7"/>
    </row>
    <row r="789" spans="2:2" x14ac:dyDescent="0.25">
      <c r="B789" s="7"/>
    </row>
    <row r="790" spans="2:2" x14ac:dyDescent="0.25">
      <c r="B790" s="7"/>
    </row>
    <row r="791" spans="2:2" x14ac:dyDescent="0.25">
      <c r="B791" s="7"/>
    </row>
    <row r="792" spans="2:2" x14ac:dyDescent="0.25">
      <c r="B792" s="7"/>
    </row>
    <row r="793" spans="2:2" x14ac:dyDescent="0.25">
      <c r="B793" s="7"/>
    </row>
    <row r="794" spans="2:2" x14ac:dyDescent="0.25">
      <c r="B794" s="7"/>
    </row>
    <row r="795" spans="2:2" x14ac:dyDescent="0.25">
      <c r="B795" s="7"/>
    </row>
    <row r="796" spans="2:2" x14ac:dyDescent="0.25">
      <c r="B796" s="7"/>
    </row>
    <row r="797" spans="2:2" x14ac:dyDescent="0.25">
      <c r="B797" s="7"/>
    </row>
    <row r="798" spans="2:2" x14ac:dyDescent="0.25">
      <c r="B798" s="7"/>
    </row>
    <row r="799" spans="2:2" x14ac:dyDescent="0.25">
      <c r="B799" s="7"/>
    </row>
    <row r="800" spans="2:2" x14ac:dyDescent="0.25">
      <c r="B800" s="7"/>
    </row>
    <row r="801" spans="2:2" x14ac:dyDescent="0.25">
      <c r="B801" s="7"/>
    </row>
    <row r="802" spans="2:2" x14ac:dyDescent="0.25">
      <c r="B802" s="7"/>
    </row>
    <row r="803" spans="2:2" x14ac:dyDescent="0.25">
      <c r="B803" s="7"/>
    </row>
    <row r="804" spans="2:2" x14ac:dyDescent="0.25">
      <c r="B804" s="7"/>
    </row>
    <row r="805" spans="2:2" x14ac:dyDescent="0.25">
      <c r="B805" s="7"/>
    </row>
    <row r="806" spans="2:2" x14ac:dyDescent="0.25">
      <c r="B806" s="7"/>
    </row>
    <row r="807" spans="2:2" x14ac:dyDescent="0.25">
      <c r="B807" s="7"/>
    </row>
    <row r="808" spans="2:2" x14ac:dyDescent="0.25">
      <c r="B808" s="7"/>
    </row>
    <row r="809" spans="2:2" x14ac:dyDescent="0.25">
      <c r="B809" s="7"/>
    </row>
    <row r="810" spans="2:2" x14ac:dyDescent="0.25">
      <c r="B810" s="7"/>
    </row>
    <row r="811" spans="2:2" x14ac:dyDescent="0.25">
      <c r="B811" s="7"/>
    </row>
    <row r="812" spans="2:2" x14ac:dyDescent="0.25">
      <c r="B812" s="7"/>
    </row>
    <row r="813" spans="2:2" x14ac:dyDescent="0.25">
      <c r="B813" s="7"/>
    </row>
    <row r="814" spans="2:2" x14ac:dyDescent="0.25">
      <c r="B814" s="7"/>
    </row>
    <row r="815" spans="2:2" x14ac:dyDescent="0.25">
      <c r="B815" s="7"/>
    </row>
    <row r="816" spans="2:2" x14ac:dyDescent="0.25">
      <c r="B816" s="7"/>
    </row>
    <row r="817" spans="2:2" x14ac:dyDescent="0.25">
      <c r="B817" s="7"/>
    </row>
    <row r="818" spans="2:2" x14ac:dyDescent="0.25">
      <c r="B818" s="7"/>
    </row>
    <row r="819" spans="2:2" x14ac:dyDescent="0.25">
      <c r="B819" s="7"/>
    </row>
    <row r="820" spans="2:2" x14ac:dyDescent="0.25">
      <c r="B820" s="7"/>
    </row>
    <row r="821" spans="2:2" x14ac:dyDescent="0.25">
      <c r="B821" s="7"/>
    </row>
    <row r="822" spans="2:2" x14ac:dyDescent="0.25">
      <c r="B822" s="7"/>
    </row>
    <row r="823" spans="2:2" x14ac:dyDescent="0.25">
      <c r="B823" s="7"/>
    </row>
    <row r="824" spans="2:2" x14ac:dyDescent="0.25">
      <c r="B824" s="7"/>
    </row>
    <row r="825" spans="2:2" x14ac:dyDescent="0.25">
      <c r="B825" s="7"/>
    </row>
    <row r="826" spans="2:2" x14ac:dyDescent="0.25">
      <c r="B826" s="7"/>
    </row>
    <row r="827" spans="2:2" x14ac:dyDescent="0.25">
      <c r="B827" s="7"/>
    </row>
    <row r="828" spans="2:2" x14ac:dyDescent="0.25">
      <c r="B828" s="7"/>
    </row>
    <row r="829" spans="2:2" x14ac:dyDescent="0.25">
      <c r="B829" s="7"/>
    </row>
    <row r="830" spans="2:2" x14ac:dyDescent="0.25">
      <c r="B830" s="7"/>
    </row>
    <row r="831" spans="2:2" x14ac:dyDescent="0.25">
      <c r="B831" s="7"/>
    </row>
    <row r="832" spans="2:2" x14ac:dyDescent="0.25">
      <c r="B832" s="7"/>
    </row>
    <row r="833" spans="2:2" x14ac:dyDescent="0.25">
      <c r="B833" s="7"/>
    </row>
    <row r="834" spans="2:2" x14ac:dyDescent="0.25">
      <c r="B834" s="7"/>
    </row>
    <row r="835" spans="2:2" x14ac:dyDescent="0.25">
      <c r="B835" s="7"/>
    </row>
    <row r="836" spans="2:2" x14ac:dyDescent="0.25">
      <c r="B836" s="7"/>
    </row>
    <row r="837" spans="2:2" x14ac:dyDescent="0.25">
      <c r="B837" s="7"/>
    </row>
    <row r="838" spans="2:2" x14ac:dyDescent="0.25">
      <c r="B838" s="7"/>
    </row>
    <row r="839" spans="2:2" x14ac:dyDescent="0.25">
      <c r="B839" s="7"/>
    </row>
    <row r="840" spans="2:2" x14ac:dyDescent="0.25">
      <c r="B840" s="7"/>
    </row>
    <row r="841" spans="2:2" x14ac:dyDescent="0.25">
      <c r="B841" s="7"/>
    </row>
    <row r="842" spans="2:2" x14ac:dyDescent="0.25">
      <c r="B842" s="7"/>
    </row>
    <row r="843" spans="2:2" x14ac:dyDescent="0.25">
      <c r="B843" s="7"/>
    </row>
    <row r="844" spans="2:2" x14ac:dyDescent="0.25">
      <c r="B844" s="7"/>
    </row>
    <row r="845" spans="2:2" x14ac:dyDescent="0.25">
      <c r="B845" s="7"/>
    </row>
    <row r="846" spans="2:2" x14ac:dyDescent="0.25">
      <c r="B846" s="7"/>
    </row>
    <row r="847" spans="2:2" x14ac:dyDescent="0.25">
      <c r="B847" s="7"/>
    </row>
    <row r="848" spans="2:2" x14ac:dyDescent="0.25">
      <c r="B848" s="7"/>
    </row>
    <row r="849" spans="2:2" x14ac:dyDescent="0.25">
      <c r="B849" s="7"/>
    </row>
    <row r="850" spans="2:2" x14ac:dyDescent="0.25">
      <c r="B850" s="7"/>
    </row>
    <row r="851" spans="2:2" x14ac:dyDescent="0.25">
      <c r="B851" s="7"/>
    </row>
    <row r="852" spans="2:2" x14ac:dyDescent="0.25">
      <c r="B852" s="7"/>
    </row>
    <row r="853" spans="2:2" x14ac:dyDescent="0.25">
      <c r="B853" s="7"/>
    </row>
    <row r="854" spans="2:2" x14ac:dyDescent="0.25">
      <c r="B854" s="7"/>
    </row>
    <row r="855" spans="2:2" x14ac:dyDescent="0.25">
      <c r="B855" s="7"/>
    </row>
    <row r="856" spans="2:2" x14ac:dyDescent="0.25">
      <c r="B856" s="7"/>
    </row>
    <row r="857" spans="2:2" x14ac:dyDescent="0.25">
      <c r="B857" s="7"/>
    </row>
    <row r="858" spans="2:2" x14ac:dyDescent="0.25">
      <c r="B858" s="7"/>
    </row>
    <row r="859" spans="2:2" x14ac:dyDescent="0.25">
      <c r="B859" s="7"/>
    </row>
    <row r="860" spans="2:2" x14ac:dyDescent="0.25">
      <c r="B860" s="7"/>
    </row>
    <row r="861" spans="2:2" x14ac:dyDescent="0.25">
      <c r="B861" s="7"/>
    </row>
    <row r="862" spans="2:2" x14ac:dyDescent="0.25">
      <c r="B862" s="7"/>
    </row>
    <row r="863" spans="2:2" x14ac:dyDescent="0.25">
      <c r="B863" s="7"/>
    </row>
    <row r="864" spans="2:2" x14ac:dyDescent="0.25">
      <c r="B864" s="7"/>
    </row>
    <row r="865" spans="2:2" x14ac:dyDescent="0.25">
      <c r="B865" s="7"/>
    </row>
    <row r="866" spans="2:2" x14ac:dyDescent="0.25">
      <c r="B866" s="7"/>
    </row>
    <row r="867" spans="2:2" x14ac:dyDescent="0.25">
      <c r="B867" s="7"/>
    </row>
    <row r="868" spans="2:2" x14ac:dyDescent="0.25">
      <c r="B868" s="7"/>
    </row>
    <row r="869" spans="2:2" x14ac:dyDescent="0.25">
      <c r="B869" s="7"/>
    </row>
    <row r="870" spans="2:2" x14ac:dyDescent="0.25">
      <c r="B870" s="7"/>
    </row>
    <row r="871" spans="2:2" x14ac:dyDescent="0.25">
      <c r="B871" s="7"/>
    </row>
    <row r="872" spans="2:2" x14ac:dyDescent="0.25">
      <c r="B872" s="7"/>
    </row>
    <row r="873" spans="2:2" x14ac:dyDescent="0.25">
      <c r="B873" s="7"/>
    </row>
    <row r="874" spans="2:2" x14ac:dyDescent="0.25">
      <c r="B874" s="7"/>
    </row>
    <row r="875" spans="2:2" x14ac:dyDescent="0.25">
      <c r="B875" s="7"/>
    </row>
    <row r="876" spans="2:2" x14ac:dyDescent="0.25">
      <c r="B876" s="7"/>
    </row>
    <row r="877" spans="2:2" x14ac:dyDescent="0.25">
      <c r="B877" s="7"/>
    </row>
    <row r="878" spans="2:2" x14ac:dyDescent="0.25">
      <c r="B878" s="7"/>
    </row>
    <row r="879" spans="2:2" x14ac:dyDescent="0.25">
      <c r="B879" s="7"/>
    </row>
    <row r="880" spans="2:2" x14ac:dyDescent="0.25">
      <c r="B880" s="7"/>
    </row>
    <row r="881" spans="2:2" x14ac:dyDescent="0.25">
      <c r="B881" s="7"/>
    </row>
    <row r="882" spans="2:2" x14ac:dyDescent="0.25">
      <c r="B882" s="7"/>
    </row>
    <row r="883" spans="2:2" x14ac:dyDescent="0.25">
      <c r="B883" s="7"/>
    </row>
    <row r="884" spans="2:2" x14ac:dyDescent="0.25">
      <c r="B884" s="7"/>
    </row>
    <row r="885" spans="2:2" x14ac:dyDescent="0.25">
      <c r="B885" s="7"/>
    </row>
    <row r="886" spans="2:2" x14ac:dyDescent="0.25">
      <c r="B886" s="7"/>
    </row>
    <row r="887" spans="2:2" x14ac:dyDescent="0.25">
      <c r="B887" s="7"/>
    </row>
    <row r="888" spans="2:2" x14ac:dyDescent="0.25">
      <c r="B888" s="7"/>
    </row>
    <row r="889" spans="2:2" x14ac:dyDescent="0.25">
      <c r="B889" s="7"/>
    </row>
    <row r="890" spans="2:2" x14ac:dyDescent="0.25">
      <c r="B890" s="7"/>
    </row>
    <row r="891" spans="2:2" x14ac:dyDescent="0.25">
      <c r="B891" s="7"/>
    </row>
    <row r="892" spans="2:2" x14ac:dyDescent="0.25">
      <c r="B892" s="7"/>
    </row>
    <row r="893" spans="2:2" x14ac:dyDescent="0.25">
      <c r="B893" s="7"/>
    </row>
    <row r="894" spans="2:2" x14ac:dyDescent="0.25">
      <c r="B894" s="7"/>
    </row>
    <row r="895" spans="2:2" x14ac:dyDescent="0.25">
      <c r="B895" s="7"/>
    </row>
    <row r="896" spans="2:2" x14ac:dyDescent="0.25">
      <c r="B896" s="7"/>
    </row>
    <row r="897" spans="2:2" x14ac:dyDescent="0.25">
      <c r="B897" s="7"/>
    </row>
    <row r="898" spans="2:2" x14ac:dyDescent="0.25">
      <c r="B898" s="7"/>
    </row>
    <row r="899" spans="2:2" x14ac:dyDescent="0.25">
      <c r="B899" s="7"/>
    </row>
    <row r="900" spans="2:2" x14ac:dyDescent="0.25">
      <c r="B900" s="7"/>
    </row>
    <row r="901" spans="2:2" x14ac:dyDescent="0.25">
      <c r="B901" s="7"/>
    </row>
    <row r="902" spans="2:2" x14ac:dyDescent="0.25">
      <c r="B902" s="7"/>
    </row>
    <row r="903" spans="2:2" x14ac:dyDescent="0.25">
      <c r="B903" s="7"/>
    </row>
    <row r="904" spans="2:2" x14ac:dyDescent="0.25">
      <c r="B904" s="7"/>
    </row>
    <row r="905" spans="2:2" x14ac:dyDescent="0.25">
      <c r="B905" s="7"/>
    </row>
    <row r="906" spans="2:2" x14ac:dyDescent="0.25">
      <c r="B906" s="7"/>
    </row>
    <row r="907" spans="2:2" x14ac:dyDescent="0.25">
      <c r="B907" s="7"/>
    </row>
    <row r="908" spans="2:2" x14ac:dyDescent="0.25">
      <c r="B908" s="7"/>
    </row>
    <row r="909" spans="2:2" x14ac:dyDescent="0.25">
      <c r="B909" s="7"/>
    </row>
    <row r="910" spans="2:2" x14ac:dyDescent="0.25">
      <c r="B910" s="7"/>
    </row>
    <row r="911" spans="2:2" x14ac:dyDescent="0.25">
      <c r="B911" s="7"/>
    </row>
    <row r="912" spans="2:2" x14ac:dyDescent="0.25">
      <c r="B912" s="7"/>
    </row>
    <row r="913" spans="2:2" x14ac:dyDescent="0.25">
      <c r="B913" s="7"/>
    </row>
    <row r="914" spans="2:2" x14ac:dyDescent="0.25">
      <c r="B914" s="7"/>
    </row>
    <row r="915" spans="2:2" x14ac:dyDescent="0.25">
      <c r="B915" s="7"/>
    </row>
    <row r="916" spans="2:2" x14ac:dyDescent="0.25">
      <c r="B916" s="7"/>
    </row>
    <row r="917" spans="2:2" x14ac:dyDescent="0.25">
      <c r="B917" s="7"/>
    </row>
    <row r="918" spans="2:2" x14ac:dyDescent="0.25">
      <c r="B918" s="7"/>
    </row>
    <row r="919" spans="2:2" x14ac:dyDescent="0.25">
      <c r="B919" s="7"/>
    </row>
    <row r="920" spans="2:2" x14ac:dyDescent="0.25">
      <c r="B920" s="7"/>
    </row>
    <row r="921" spans="2:2" x14ac:dyDescent="0.25">
      <c r="B921" s="7"/>
    </row>
    <row r="922" spans="2:2" x14ac:dyDescent="0.25">
      <c r="B922" s="7"/>
    </row>
    <row r="923" spans="2:2" x14ac:dyDescent="0.25">
      <c r="B923" s="7"/>
    </row>
    <row r="924" spans="2:2" x14ac:dyDescent="0.25">
      <c r="B924" s="7"/>
    </row>
    <row r="925" spans="2:2" x14ac:dyDescent="0.25">
      <c r="B925" s="7"/>
    </row>
    <row r="926" spans="2:2" x14ac:dyDescent="0.25">
      <c r="B926" s="7"/>
    </row>
    <row r="927" spans="2:2" x14ac:dyDescent="0.25">
      <c r="B927" s="7"/>
    </row>
    <row r="928" spans="2:2" x14ac:dyDescent="0.25">
      <c r="B928" s="7"/>
    </row>
    <row r="929" spans="2:2" x14ac:dyDescent="0.25">
      <c r="B929" s="7"/>
    </row>
    <row r="930" spans="2:2" x14ac:dyDescent="0.25">
      <c r="B930" s="7"/>
    </row>
    <row r="931" spans="2:2" x14ac:dyDescent="0.25">
      <c r="B931" s="7"/>
    </row>
    <row r="932" spans="2:2" x14ac:dyDescent="0.25">
      <c r="B932" s="7"/>
    </row>
    <row r="933" spans="2:2" x14ac:dyDescent="0.25">
      <c r="B933" s="7"/>
    </row>
    <row r="934" spans="2:2" x14ac:dyDescent="0.25">
      <c r="B934" s="7"/>
    </row>
    <row r="935" spans="2:2" x14ac:dyDescent="0.25">
      <c r="B935" s="7"/>
    </row>
    <row r="936" spans="2:2" x14ac:dyDescent="0.25">
      <c r="B936" s="7"/>
    </row>
    <row r="937" spans="2:2" x14ac:dyDescent="0.25">
      <c r="B937" s="7"/>
    </row>
    <row r="938" spans="2:2" x14ac:dyDescent="0.25">
      <c r="B938" s="7"/>
    </row>
    <row r="939" spans="2:2" x14ac:dyDescent="0.25">
      <c r="B939" s="7"/>
    </row>
    <row r="940" spans="2:2" x14ac:dyDescent="0.25">
      <c r="B940" s="7"/>
    </row>
    <row r="941" spans="2:2" x14ac:dyDescent="0.25">
      <c r="B941" s="7"/>
    </row>
    <row r="942" spans="2:2" x14ac:dyDescent="0.25">
      <c r="B942" s="7"/>
    </row>
    <row r="943" spans="2:2" x14ac:dyDescent="0.25">
      <c r="B943" s="7"/>
    </row>
    <row r="944" spans="2:2" x14ac:dyDescent="0.25">
      <c r="B944" s="7"/>
    </row>
    <row r="945" spans="2:2" x14ac:dyDescent="0.25">
      <c r="B945" s="7"/>
    </row>
    <row r="946" spans="2:2" x14ac:dyDescent="0.25">
      <c r="B946" s="7"/>
    </row>
    <row r="947" spans="2:2" x14ac:dyDescent="0.25">
      <c r="B947" s="7"/>
    </row>
    <row r="948" spans="2:2" x14ac:dyDescent="0.25">
      <c r="B948" s="7"/>
    </row>
    <row r="949" spans="2:2" x14ac:dyDescent="0.25">
      <c r="B949" s="7"/>
    </row>
    <row r="950" spans="2:2" x14ac:dyDescent="0.25">
      <c r="B950" s="7"/>
    </row>
    <row r="951" spans="2:2" x14ac:dyDescent="0.25">
      <c r="B951" s="7"/>
    </row>
    <row r="952" spans="2:2" x14ac:dyDescent="0.25">
      <c r="B952" s="7"/>
    </row>
    <row r="953" spans="2:2" x14ac:dyDescent="0.25">
      <c r="B953" s="7"/>
    </row>
    <row r="954" spans="2:2" x14ac:dyDescent="0.25">
      <c r="B954" s="7"/>
    </row>
    <row r="955" spans="2:2" x14ac:dyDescent="0.25">
      <c r="B955" s="7"/>
    </row>
    <row r="956" spans="2:2" x14ac:dyDescent="0.25">
      <c r="B956" s="7"/>
    </row>
    <row r="957" spans="2:2" x14ac:dyDescent="0.25">
      <c r="B957" s="7"/>
    </row>
    <row r="958" spans="2:2" x14ac:dyDescent="0.25">
      <c r="B958" s="7"/>
    </row>
    <row r="959" spans="2:2" x14ac:dyDescent="0.25">
      <c r="B959" s="7"/>
    </row>
    <row r="960" spans="2:2" x14ac:dyDescent="0.25">
      <c r="B960" s="7"/>
    </row>
    <row r="961" spans="2:2" x14ac:dyDescent="0.25">
      <c r="B961" s="7"/>
    </row>
    <row r="962" spans="2:2" x14ac:dyDescent="0.25">
      <c r="B962" s="7"/>
    </row>
    <row r="963" spans="2:2" x14ac:dyDescent="0.25">
      <c r="B963" s="7"/>
    </row>
    <row r="964" spans="2:2" x14ac:dyDescent="0.25">
      <c r="B964" s="7"/>
    </row>
    <row r="965" spans="2:2" x14ac:dyDescent="0.25">
      <c r="B965" s="7"/>
    </row>
    <row r="966" spans="2:2" x14ac:dyDescent="0.25">
      <c r="B966" s="7"/>
    </row>
    <row r="967" spans="2:2" x14ac:dyDescent="0.25">
      <c r="B967" s="7"/>
    </row>
    <row r="968" spans="2:2" x14ac:dyDescent="0.25">
      <c r="B968" s="7"/>
    </row>
    <row r="969" spans="2:2" x14ac:dyDescent="0.25">
      <c r="B969" s="7"/>
    </row>
    <row r="970" spans="2:2" x14ac:dyDescent="0.25">
      <c r="B970" s="7"/>
    </row>
    <row r="971" spans="2:2" x14ac:dyDescent="0.25">
      <c r="B971" s="7"/>
    </row>
    <row r="972" spans="2:2" x14ac:dyDescent="0.25">
      <c r="B972" s="7"/>
    </row>
    <row r="973" spans="2:2" x14ac:dyDescent="0.25">
      <c r="B973" s="7"/>
    </row>
    <row r="974" spans="2:2" x14ac:dyDescent="0.25">
      <c r="B974" s="7"/>
    </row>
    <row r="975" spans="2:2" x14ac:dyDescent="0.25">
      <c r="B975" s="7"/>
    </row>
    <row r="976" spans="2:2" x14ac:dyDescent="0.25">
      <c r="B976" s="7"/>
    </row>
    <row r="977" spans="2:2" x14ac:dyDescent="0.25">
      <c r="B977" s="7"/>
    </row>
    <row r="978" spans="2:2" x14ac:dyDescent="0.25">
      <c r="B978" s="7"/>
    </row>
    <row r="979" spans="2:2" x14ac:dyDescent="0.25">
      <c r="B979" s="7"/>
    </row>
    <row r="980" spans="2:2" x14ac:dyDescent="0.25">
      <c r="B980" s="7"/>
    </row>
    <row r="981" spans="2:2" x14ac:dyDescent="0.25">
      <c r="B981" s="7"/>
    </row>
    <row r="982" spans="2:2" x14ac:dyDescent="0.25">
      <c r="B982" s="7"/>
    </row>
    <row r="983" spans="2:2" x14ac:dyDescent="0.25">
      <c r="B983" s="7"/>
    </row>
    <row r="984" spans="2:2" x14ac:dyDescent="0.25">
      <c r="B984" s="7"/>
    </row>
    <row r="985" spans="2:2" x14ac:dyDescent="0.25">
      <c r="B985" s="7"/>
    </row>
    <row r="986" spans="2:2" x14ac:dyDescent="0.25">
      <c r="B986" s="7"/>
    </row>
    <row r="987" spans="2:2" x14ac:dyDescent="0.25">
      <c r="B987" s="7"/>
    </row>
    <row r="988" spans="2:2" x14ac:dyDescent="0.25">
      <c r="B988" s="7"/>
    </row>
    <row r="989" spans="2:2" x14ac:dyDescent="0.25">
      <c r="B989" s="7"/>
    </row>
    <row r="990" spans="2:2" x14ac:dyDescent="0.25">
      <c r="B990" s="7"/>
    </row>
    <row r="991" spans="2:2" x14ac:dyDescent="0.25">
      <c r="B991" s="7"/>
    </row>
    <row r="992" spans="2:2" x14ac:dyDescent="0.25">
      <c r="B992" s="7"/>
    </row>
    <row r="993" spans="2:2" x14ac:dyDescent="0.25">
      <c r="B993" s="7"/>
    </row>
    <row r="994" spans="2:2" x14ac:dyDescent="0.25">
      <c r="B994" s="7"/>
    </row>
    <row r="995" spans="2:2" x14ac:dyDescent="0.25">
      <c r="B995" s="7"/>
    </row>
    <row r="996" spans="2:2" x14ac:dyDescent="0.25">
      <c r="B996" s="7"/>
    </row>
    <row r="997" spans="2:2" x14ac:dyDescent="0.25">
      <c r="B997" s="7"/>
    </row>
    <row r="998" spans="2:2" x14ac:dyDescent="0.25">
      <c r="B998" s="7"/>
    </row>
    <row r="999" spans="2:2" x14ac:dyDescent="0.25">
      <c r="B999" s="7"/>
    </row>
    <row r="1000" spans="2:2" x14ac:dyDescent="0.25">
      <c r="B1000" s="7"/>
    </row>
    <row r="1001" spans="2:2" x14ac:dyDescent="0.25">
      <c r="B1001" s="7"/>
    </row>
    <row r="1002" spans="2:2" x14ac:dyDescent="0.25">
      <c r="B1002" s="7"/>
    </row>
    <row r="1003" spans="2:2" x14ac:dyDescent="0.25">
      <c r="B1003" s="7"/>
    </row>
    <row r="1004" spans="2:2" x14ac:dyDescent="0.25">
      <c r="B1004" s="7"/>
    </row>
    <row r="1005" spans="2:2" x14ac:dyDescent="0.25">
      <c r="B1005" s="7"/>
    </row>
    <row r="1006" spans="2:2" x14ac:dyDescent="0.25">
      <c r="B1006" s="7"/>
    </row>
    <row r="1007" spans="2:2" x14ac:dyDescent="0.25">
      <c r="B1007" s="7"/>
    </row>
    <row r="1008" spans="2:2" x14ac:dyDescent="0.25">
      <c r="B1008" s="7"/>
    </row>
    <row r="1009" spans="2:2" x14ac:dyDescent="0.25">
      <c r="B1009" s="7"/>
    </row>
    <row r="1010" spans="2:2" x14ac:dyDescent="0.25">
      <c r="B1010" s="7"/>
    </row>
    <row r="1011" spans="2:2" x14ac:dyDescent="0.25">
      <c r="B1011" s="7"/>
    </row>
    <row r="1012" spans="2:2" x14ac:dyDescent="0.25">
      <c r="B1012" s="7"/>
    </row>
    <row r="1013" spans="2:2" x14ac:dyDescent="0.25">
      <c r="B1013" s="7"/>
    </row>
    <row r="1014" spans="2:2" x14ac:dyDescent="0.25">
      <c r="B1014" s="7"/>
    </row>
    <row r="1015" spans="2:2" x14ac:dyDescent="0.25">
      <c r="B1015" s="7"/>
    </row>
    <row r="1016" spans="2:2" x14ac:dyDescent="0.25">
      <c r="B1016" s="7"/>
    </row>
    <row r="1017" spans="2:2" x14ac:dyDescent="0.25">
      <c r="B1017" s="7"/>
    </row>
    <row r="1018" spans="2:2" x14ac:dyDescent="0.25">
      <c r="B1018" s="7"/>
    </row>
    <row r="1019" spans="2:2" x14ac:dyDescent="0.25">
      <c r="B1019" s="7"/>
    </row>
    <row r="1020" spans="2:2" x14ac:dyDescent="0.25">
      <c r="B1020" s="7"/>
    </row>
    <row r="1021" spans="2:2" x14ac:dyDescent="0.25">
      <c r="B1021" s="7"/>
    </row>
    <row r="1022" spans="2:2" x14ac:dyDescent="0.25">
      <c r="B1022" s="7"/>
    </row>
    <row r="1023" spans="2:2" x14ac:dyDescent="0.25">
      <c r="B1023" s="7"/>
    </row>
    <row r="1024" spans="2:2" x14ac:dyDescent="0.25">
      <c r="B1024" s="7"/>
    </row>
    <row r="1025" spans="2:2" x14ac:dyDescent="0.25">
      <c r="B1025" s="7"/>
    </row>
    <row r="1026" spans="2:2" x14ac:dyDescent="0.25">
      <c r="B1026" s="7"/>
    </row>
    <row r="1027" spans="2:2" x14ac:dyDescent="0.25">
      <c r="B1027" s="7"/>
    </row>
    <row r="1028" spans="2:2" x14ac:dyDescent="0.25">
      <c r="B1028" s="7"/>
    </row>
    <row r="1029" spans="2:2" x14ac:dyDescent="0.25">
      <c r="B1029" s="7"/>
    </row>
    <row r="1030" spans="2:2" x14ac:dyDescent="0.25">
      <c r="B1030" s="7"/>
    </row>
    <row r="1031" spans="2:2" x14ac:dyDescent="0.25">
      <c r="B1031" s="7"/>
    </row>
    <row r="1032" spans="2:2" x14ac:dyDescent="0.25">
      <c r="B1032" s="7"/>
    </row>
    <row r="1033" spans="2:2" x14ac:dyDescent="0.25">
      <c r="B1033" s="7"/>
    </row>
    <row r="1034" spans="2:2" x14ac:dyDescent="0.25">
      <c r="B1034" s="7"/>
    </row>
    <row r="1035" spans="2:2" x14ac:dyDescent="0.25">
      <c r="B1035" s="7"/>
    </row>
    <row r="1036" spans="2:2" x14ac:dyDescent="0.25">
      <c r="B1036" s="7"/>
    </row>
    <row r="1037" spans="2:2" x14ac:dyDescent="0.25">
      <c r="B1037" s="7"/>
    </row>
    <row r="1038" spans="2:2" x14ac:dyDescent="0.25">
      <c r="B1038" s="7"/>
    </row>
    <row r="1039" spans="2:2" x14ac:dyDescent="0.25">
      <c r="B1039" s="7"/>
    </row>
    <row r="1040" spans="2:2" x14ac:dyDescent="0.25">
      <c r="B1040" s="7"/>
    </row>
    <row r="1041" spans="2:2" x14ac:dyDescent="0.25">
      <c r="B1041" s="7"/>
    </row>
    <row r="1042" spans="2:2" x14ac:dyDescent="0.25">
      <c r="B1042" s="7"/>
    </row>
    <row r="1043" spans="2:2" x14ac:dyDescent="0.25">
      <c r="B1043" s="7"/>
    </row>
    <row r="1044" spans="2:2" x14ac:dyDescent="0.25">
      <c r="B1044" s="7"/>
    </row>
    <row r="1045" spans="2:2" x14ac:dyDescent="0.25">
      <c r="B1045" s="7"/>
    </row>
    <row r="1046" spans="2:2" x14ac:dyDescent="0.25">
      <c r="B1046" s="7"/>
    </row>
    <row r="1047" spans="2:2" x14ac:dyDescent="0.25">
      <c r="B1047" s="7"/>
    </row>
    <row r="1048" spans="2:2" x14ac:dyDescent="0.25">
      <c r="B1048" s="7"/>
    </row>
    <row r="1049" spans="2:2" x14ac:dyDescent="0.25">
      <c r="B1049" s="7"/>
    </row>
    <row r="1050" spans="2:2" x14ac:dyDescent="0.25">
      <c r="B1050" s="7"/>
    </row>
    <row r="1051" spans="2:2" x14ac:dyDescent="0.25">
      <c r="B1051" s="7"/>
    </row>
    <row r="1052" spans="2:2" x14ac:dyDescent="0.25">
      <c r="B1052" s="7"/>
    </row>
    <row r="1053" spans="2:2" x14ac:dyDescent="0.25">
      <c r="B1053" s="7"/>
    </row>
    <row r="1054" spans="2:2" x14ac:dyDescent="0.25">
      <c r="B1054" s="7"/>
    </row>
    <row r="1055" spans="2:2" x14ac:dyDescent="0.25">
      <c r="B1055" s="7"/>
    </row>
    <row r="1056" spans="2:2" x14ac:dyDescent="0.25">
      <c r="B1056" s="7"/>
    </row>
    <row r="1057" spans="2:2" x14ac:dyDescent="0.25">
      <c r="B1057" s="7"/>
    </row>
    <row r="1058" spans="2:2" x14ac:dyDescent="0.25">
      <c r="B1058" s="7"/>
    </row>
    <row r="1059" spans="2:2" x14ac:dyDescent="0.25">
      <c r="B1059" s="7"/>
    </row>
    <row r="1060" spans="2:2" x14ac:dyDescent="0.25">
      <c r="B1060" s="7"/>
    </row>
    <row r="1061" spans="2:2" x14ac:dyDescent="0.25">
      <c r="B1061" s="7"/>
    </row>
    <row r="1062" spans="2:2" x14ac:dyDescent="0.25">
      <c r="B1062" s="7"/>
    </row>
    <row r="1063" spans="2:2" x14ac:dyDescent="0.25">
      <c r="B1063" s="7"/>
    </row>
    <row r="1064" spans="2:2" x14ac:dyDescent="0.25">
      <c r="B1064" s="7"/>
    </row>
    <row r="1065" spans="2:2" x14ac:dyDescent="0.25">
      <c r="B1065" s="7"/>
    </row>
    <row r="1066" spans="2:2" x14ac:dyDescent="0.25">
      <c r="B1066" s="7"/>
    </row>
    <row r="1067" spans="2:2" x14ac:dyDescent="0.25">
      <c r="B1067" s="7"/>
    </row>
    <row r="1068" spans="2:2" x14ac:dyDescent="0.25">
      <c r="B1068" s="7"/>
    </row>
    <row r="1069" spans="2:2" x14ac:dyDescent="0.25">
      <c r="B1069" s="7"/>
    </row>
    <row r="1070" spans="2:2" x14ac:dyDescent="0.25">
      <c r="B1070" s="7"/>
    </row>
    <row r="1071" spans="2:2" x14ac:dyDescent="0.25">
      <c r="B1071" s="7"/>
    </row>
    <row r="1072" spans="2:2" x14ac:dyDescent="0.25">
      <c r="B1072" s="7"/>
    </row>
    <row r="1073" spans="2:2" x14ac:dyDescent="0.25">
      <c r="B1073" s="7"/>
    </row>
    <row r="1074" spans="2:2" x14ac:dyDescent="0.25">
      <c r="B1074" s="7"/>
    </row>
    <row r="1075" spans="2:2" x14ac:dyDescent="0.25">
      <c r="B1075" s="7"/>
    </row>
    <row r="1076" spans="2:2" x14ac:dyDescent="0.25">
      <c r="B1076" s="7"/>
    </row>
    <row r="1077" spans="2:2" x14ac:dyDescent="0.25">
      <c r="B1077" s="7"/>
    </row>
    <row r="1078" spans="2:2" x14ac:dyDescent="0.25">
      <c r="B1078" s="7"/>
    </row>
    <row r="1079" spans="2:2" x14ac:dyDescent="0.25">
      <c r="B1079" s="7"/>
    </row>
    <row r="1080" spans="2:2" x14ac:dyDescent="0.25">
      <c r="B1080" s="7"/>
    </row>
    <row r="1081" spans="2:2" x14ac:dyDescent="0.25">
      <c r="B1081" s="7"/>
    </row>
    <row r="1082" spans="2:2" x14ac:dyDescent="0.25">
      <c r="B1082" s="7"/>
    </row>
    <row r="1083" spans="2:2" x14ac:dyDescent="0.25">
      <c r="B1083" s="7"/>
    </row>
    <row r="1084" spans="2:2" x14ac:dyDescent="0.25">
      <c r="B1084" s="7"/>
    </row>
    <row r="1085" spans="2:2" x14ac:dyDescent="0.25">
      <c r="B1085" s="7"/>
    </row>
    <row r="1086" spans="2:2" x14ac:dyDescent="0.25">
      <c r="B1086" s="7"/>
    </row>
    <row r="1087" spans="2:2" x14ac:dyDescent="0.25">
      <c r="B1087" s="7"/>
    </row>
    <row r="1088" spans="2:2" x14ac:dyDescent="0.25">
      <c r="B1088" s="7"/>
    </row>
    <row r="1089" spans="2:2" x14ac:dyDescent="0.25">
      <c r="B1089" s="7"/>
    </row>
    <row r="1090" spans="2:2" x14ac:dyDescent="0.25">
      <c r="B1090" s="7"/>
    </row>
    <row r="1091" spans="2:2" x14ac:dyDescent="0.25">
      <c r="B1091" s="7"/>
    </row>
    <row r="1092" spans="2:2" x14ac:dyDescent="0.25">
      <c r="B1092" s="7"/>
    </row>
    <row r="1093" spans="2:2" x14ac:dyDescent="0.25">
      <c r="B1093" s="7"/>
    </row>
    <row r="1094" spans="2:2" x14ac:dyDescent="0.25">
      <c r="B1094" s="7"/>
    </row>
    <row r="1095" spans="2:2" x14ac:dyDescent="0.25">
      <c r="B1095" s="7"/>
    </row>
    <row r="1096" spans="2:2" x14ac:dyDescent="0.25">
      <c r="B1096" s="7"/>
    </row>
    <row r="1097" spans="2:2" x14ac:dyDescent="0.25">
      <c r="B1097" s="7"/>
    </row>
    <row r="1098" spans="2:2" x14ac:dyDescent="0.25">
      <c r="B1098" s="7"/>
    </row>
    <row r="1099" spans="2:2" x14ac:dyDescent="0.25">
      <c r="B1099" s="7"/>
    </row>
    <row r="1100" spans="2:2" x14ac:dyDescent="0.25">
      <c r="B1100" s="7"/>
    </row>
    <row r="1101" spans="2:2" x14ac:dyDescent="0.25">
      <c r="B1101" s="7"/>
    </row>
    <row r="1102" spans="2:2" x14ac:dyDescent="0.25">
      <c r="B1102" s="7"/>
    </row>
    <row r="1103" spans="2:2" x14ac:dyDescent="0.25">
      <c r="B1103" s="7"/>
    </row>
    <row r="1104" spans="2:2" x14ac:dyDescent="0.25">
      <c r="B1104" s="7"/>
    </row>
    <row r="1105" spans="2:2" x14ac:dyDescent="0.25">
      <c r="B1105" s="7"/>
    </row>
    <row r="1106" spans="2:2" x14ac:dyDescent="0.25">
      <c r="B1106" s="7"/>
    </row>
    <row r="1107" spans="2:2" x14ac:dyDescent="0.25">
      <c r="B1107" s="7"/>
    </row>
    <row r="1108" spans="2:2" x14ac:dyDescent="0.25">
      <c r="B1108" s="7"/>
    </row>
    <row r="1109" spans="2:2" x14ac:dyDescent="0.25">
      <c r="B1109" s="7"/>
    </row>
    <row r="1110" spans="2:2" x14ac:dyDescent="0.25">
      <c r="B1110" s="7"/>
    </row>
    <row r="1111" spans="2:2" x14ac:dyDescent="0.25">
      <c r="B1111" s="7"/>
    </row>
    <row r="1112" spans="2:2" x14ac:dyDescent="0.25">
      <c r="B1112" s="7"/>
    </row>
    <row r="1113" spans="2:2" x14ac:dyDescent="0.25">
      <c r="B1113" s="7"/>
    </row>
    <row r="1114" spans="2:2" x14ac:dyDescent="0.25">
      <c r="B1114" s="7"/>
    </row>
    <row r="1115" spans="2:2" x14ac:dyDescent="0.25">
      <c r="B1115" s="7"/>
    </row>
    <row r="1116" spans="2:2" x14ac:dyDescent="0.25">
      <c r="B1116" s="7"/>
    </row>
    <row r="1117" spans="2:2" x14ac:dyDescent="0.25">
      <c r="B1117" s="7"/>
    </row>
    <row r="1118" spans="2:2" x14ac:dyDescent="0.25">
      <c r="B1118" s="7"/>
    </row>
    <row r="1119" spans="2:2" x14ac:dyDescent="0.25">
      <c r="B1119" s="7"/>
    </row>
    <row r="1120" spans="2:2" x14ac:dyDescent="0.25">
      <c r="B1120" s="7"/>
    </row>
    <row r="1121" spans="2:2" x14ac:dyDescent="0.25">
      <c r="B1121" s="7"/>
    </row>
    <row r="1122" spans="2:2" x14ac:dyDescent="0.25">
      <c r="B1122" s="7"/>
    </row>
    <row r="1123" spans="2:2" x14ac:dyDescent="0.25">
      <c r="B1123" s="7"/>
    </row>
    <row r="1124" spans="2:2" x14ac:dyDescent="0.25">
      <c r="B1124" s="7"/>
    </row>
    <row r="1125" spans="2:2" x14ac:dyDescent="0.25">
      <c r="B1125" s="7"/>
    </row>
    <row r="1126" spans="2:2" x14ac:dyDescent="0.25">
      <c r="B1126" s="7"/>
    </row>
    <row r="1127" spans="2:2" x14ac:dyDescent="0.25">
      <c r="B1127" s="7"/>
    </row>
    <row r="1128" spans="2:2" x14ac:dyDescent="0.25">
      <c r="B1128" s="7"/>
    </row>
    <row r="1129" spans="2:2" x14ac:dyDescent="0.25">
      <c r="B1129" s="7"/>
    </row>
    <row r="1130" spans="2:2" x14ac:dyDescent="0.25">
      <c r="B1130" s="7"/>
    </row>
    <row r="1131" spans="2:2" x14ac:dyDescent="0.25">
      <c r="B1131" s="7"/>
    </row>
    <row r="1132" spans="2:2" x14ac:dyDescent="0.25">
      <c r="B1132" s="7"/>
    </row>
    <row r="1133" spans="2:2" x14ac:dyDescent="0.25">
      <c r="B1133" s="7"/>
    </row>
    <row r="1134" spans="2:2" x14ac:dyDescent="0.25">
      <c r="B1134" s="7"/>
    </row>
    <row r="1135" spans="2:2" x14ac:dyDescent="0.25">
      <c r="B1135" s="7"/>
    </row>
    <row r="1136" spans="2:2" x14ac:dyDescent="0.25">
      <c r="B1136" s="7"/>
    </row>
    <row r="1137" spans="2:2" x14ac:dyDescent="0.25">
      <c r="B1137" s="7"/>
    </row>
    <row r="1138" spans="2:2" x14ac:dyDescent="0.25">
      <c r="B1138" s="7"/>
    </row>
    <row r="1139" spans="2:2" x14ac:dyDescent="0.25">
      <c r="B1139" s="7"/>
    </row>
    <row r="1140" spans="2:2" x14ac:dyDescent="0.25">
      <c r="B1140" s="7"/>
    </row>
    <row r="1141" spans="2:2" x14ac:dyDescent="0.25">
      <c r="B1141" s="7"/>
    </row>
    <row r="1142" spans="2:2" x14ac:dyDescent="0.25">
      <c r="B1142" s="7"/>
    </row>
    <row r="1143" spans="2:2" x14ac:dyDescent="0.25">
      <c r="B1143" s="7"/>
    </row>
    <row r="1144" spans="2:2" x14ac:dyDescent="0.25">
      <c r="B1144" s="7"/>
    </row>
    <row r="1145" spans="2:2" x14ac:dyDescent="0.25">
      <c r="B1145" s="7"/>
    </row>
    <row r="1146" spans="2:2" x14ac:dyDescent="0.25">
      <c r="B1146" s="7"/>
    </row>
    <row r="1147" spans="2:2" x14ac:dyDescent="0.25">
      <c r="B1147" s="7"/>
    </row>
    <row r="1148" spans="2:2" x14ac:dyDescent="0.25">
      <c r="B1148" s="7"/>
    </row>
    <row r="1149" spans="2:2" x14ac:dyDescent="0.25">
      <c r="B1149" s="7"/>
    </row>
    <row r="1150" spans="2:2" x14ac:dyDescent="0.25">
      <c r="B1150" s="7"/>
    </row>
    <row r="1151" spans="2:2" x14ac:dyDescent="0.25">
      <c r="B1151" s="7"/>
    </row>
    <row r="1152" spans="2:2" x14ac:dyDescent="0.25">
      <c r="B1152" s="7"/>
    </row>
    <row r="1153" spans="2:2" x14ac:dyDescent="0.25">
      <c r="B1153" s="7"/>
    </row>
    <row r="1154" spans="2:2" x14ac:dyDescent="0.25">
      <c r="B1154" s="7"/>
    </row>
    <row r="1155" spans="2:2" x14ac:dyDescent="0.25">
      <c r="B1155" s="7"/>
    </row>
    <row r="1156" spans="2:2" x14ac:dyDescent="0.25">
      <c r="B1156" s="7"/>
    </row>
    <row r="1157" spans="2:2" x14ac:dyDescent="0.25">
      <c r="B1157" s="7"/>
    </row>
    <row r="1158" spans="2:2" x14ac:dyDescent="0.25">
      <c r="B1158" s="7"/>
    </row>
    <row r="1159" spans="2:2" x14ac:dyDescent="0.25">
      <c r="B1159" s="7"/>
    </row>
    <row r="1160" spans="2:2" x14ac:dyDescent="0.25">
      <c r="B1160" s="7"/>
    </row>
    <row r="1161" spans="2:2" x14ac:dyDescent="0.25">
      <c r="B1161" s="7"/>
    </row>
    <row r="1162" spans="2:2" x14ac:dyDescent="0.25">
      <c r="B1162" s="7"/>
    </row>
    <row r="1163" spans="2:2" x14ac:dyDescent="0.25">
      <c r="B1163" s="7"/>
    </row>
    <row r="1164" spans="2:2" x14ac:dyDescent="0.25">
      <c r="B1164" s="7"/>
    </row>
    <row r="1165" spans="2:2" x14ac:dyDescent="0.25">
      <c r="B1165" s="7"/>
    </row>
    <row r="1166" spans="2:2" x14ac:dyDescent="0.25">
      <c r="B1166" s="7"/>
    </row>
    <row r="1167" spans="2:2" x14ac:dyDescent="0.25">
      <c r="B1167" s="7"/>
    </row>
    <row r="1168" spans="2:2" x14ac:dyDescent="0.25">
      <c r="B1168" s="7"/>
    </row>
    <row r="1169" spans="2:2" x14ac:dyDescent="0.25">
      <c r="B1169" s="7"/>
    </row>
    <row r="1170" spans="2:2" x14ac:dyDescent="0.25">
      <c r="B1170" s="7"/>
    </row>
    <row r="1171" spans="2:2" x14ac:dyDescent="0.25">
      <c r="B1171" s="7"/>
    </row>
    <row r="1172" spans="2:2" x14ac:dyDescent="0.25">
      <c r="B1172" s="7"/>
    </row>
    <row r="1173" spans="2:2" x14ac:dyDescent="0.25">
      <c r="B1173" s="7"/>
    </row>
    <row r="1174" spans="2:2" x14ac:dyDescent="0.25">
      <c r="B1174" s="7"/>
    </row>
    <row r="1175" spans="2:2" x14ac:dyDescent="0.25">
      <c r="B1175" s="7"/>
    </row>
    <row r="1176" spans="2:2" x14ac:dyDescent="0.25">
      <c r="B1176" s="7"/>
    </row>
    <row r="1177" spans="2:2" x14ac:dyDescent="0.25">
      <c r="B1177" s="7"/>
    </row>
    <row r="1178" spans="2:2" x14ac:dyDescent="0.25">
      <c r="B1178" s="7"/>
    </row>
    <row r="1179" spans="2:2" x14ac:dyDescent="0.25">
      <c r="B1179" s="7"/>
    </row>
    <row r="1180" spans="2:2" x14ac:dyDescent="0.25">
      <c r="B1180" s="7"/>
    </row>
    <row r="1181" spans="2:2" x14ac:dyDescent="0.25">
      <c r="B1181" s="7"/>
    </row>
    <row r="1182" spans="2:2" x14ac:dyDescent="0.25">
      <c r="B1182" s="7"/>
    </row>
    <row r="1183" spans="2:2" x14ac:dyDescent="0.25">
      <c r="B1183" s="7"/>
    </row>
    <row r="1184" spans="2:2" x14ac:dyDescent="0.25">
      <c r="B1184" s="7"/>
    </row>
    <row r="1185" spans="2:2" x14ac:dyDescent="0.25">
      <c r="B1185" s="7"/>
    </row>
    <row r="1186" spans="2:2" x14ac:dyDescent="0.25">
      <c r="B1186" s="7"/>
    </row>
    <row r="1187" spans="2:2" x14ac:dyDescent="0.25">
      <c r="B1187" s="7"/>
    </row>
    <row r="1188" spans="2:2" x14ac:dyDescent="0.25">
      <c r="B1188" s="7"/>
    </row>
    <row r="1189" spans="2:2" x14ac:dyDescent="0.25">
      <c r="B1189" s="7"/>
    </row>
    <row r="1190" spans="2:2" x14ac:dyDescent="0.25">
      <c r="B1190" s="7"/>
    </row>
    <row r="1191" spans="2:2" x14ac:dyDescent="0.25">
      <c r="B1191" s="7"/>
    </row>
    <row r="1192" spans="2:2" x14ac:dyDescent="0.25">
      <c r="B1192" s="7"/>
    </row>
    <row r="1193" spans="2:2" x14ac:dyDescent="0.25">
      <c r="B1193" s="7"/>
    </row>
    <row r="1194" spans="2:2" x14ac:dyDescent="0.25">
      <c r="B1194" s="7"/>
    </row>
    <row r="1195" spans="2:2" x14ac:dyDescent="0.25">
      <c r="B1195" s="7"/>
    </row>
    <row r="1196" spans="2:2" x14ac:dyDescent="0.25">
      <c r="B1196" s="7"/>
    </row>
    <row r="1197" spans="2:2" x14ac:dyDescent="0.25">
      <c r="B1197" s="7"/>
    </row>
    <row r="1198" spans="2:2" x14ac:dyDescent="0.25">
      <c r="B1198" s="7"/>
    </row>
    <row r="1199" spans="2:2" x14ac:dyDescent="0.25">
      <c r="B1199" s="7"/>
    </row>
    <row r="1200" spans="2:2" x14ac:dyDescent="0.25">
      <c r="B1200" s="7"/>
    </row>
    <row r="1201" spans="2:2" x14ac:dyDescent="0.25">
      <c r="B1201" s="7"/>
    </row>
    <row r="1202" spans="2:2" x14ac:dyDescent="0.25">
      <c r="B1202" s="7"/>
    </row>
    <row r="1203" spans="2:2" x14ac:dyDescent="0.25">
      <c r="B1203" s="7"/>
    </row>
    <row r="1204" spans="2:2" x14ac:dyDescent="0.25">
      <c r="B1204" s="7"/>
    </row>
    <row r="1205" spans="2:2" x14ac:dyDescent="0.25">
      <c r="B1205" s="7"/>
    </row>
    <row r="1206" spans="2:2" x14ac:dyDescent="0.25">
      <c r="B1206" s="7"/>
    </row>
    <row r="1207" spans="2:2" x14ac:dyDescent="0.25">
      <c r="B1207" s="7"/>
    </row>
    <row r="1208" spans="2:2" x14ac:dyDescent="0.25">
      <c r="B1208" s="7"/>
    </row>
    <row r="1209" spans="2:2" x14ac:dyDescent="0.25">
      <c r="B1209" s="7"/>
    </row>
    <row r="1210" spans="2:2" x14ac:dyDescent="0.25">
      <c r="B1210" s="7"/>
    </row>
    <row r="1211" spans="2:2" x14ac:dyDescent="0.25">
      <c r="B1211" s="7"/>
    </row>
    <row r="1212" spans="2:2" x14ac:dyDescent="0.25">
      <c r="B1212" s="7"/>
    </row>
    <row r="1213" spans="2:2" x14ac:dyDescent="0.25">
      <c r="B1213" s="7"/>
    </row>
    <row r="1214" spans="2:2" x14ac:dyDescent="0.25">
      <c r="B1214" s="7"/>
    </row>
    <row r="1215" spans="2:2" x14ac:dyDescent="0.25">
      <c r="B1215" s="7"/>
    </row>
    <row r="1216" spans="2:2" x14ac:dyDescent="0.25">
      <c r="B1216" s="7"/>
    </row>
    <row r="1217" spans="2:2" x14ac:dyDescent="0.25">
      <c r="B1217" s="7"/>
    </row>
    <row r="1218" spans="2:2" x14ac:dyDescent="0.25">
      <c r="B1218" s="7"/>
    </row>
    <row r="1219" spans="2:2" x14ac:dyDescent="0.25">
      <c r="B1219" s="7"/>
    </row>
    <row r="1220" spans="2:2" x14ac:dyDescent="0.25">
      <c r="B1220" s="7"/>
    </row>
    <row r="1221" spans="2:2" x14ac:dyDescent="0.25">
      <c r="B1221" s="7"/>
    </row>
    <row r="1222" spans="2:2" x14ac:dyDescent="0.25">
      <c r="B1222" s="7"/>
    </row>
    <row r="1223" spans="2:2" x14ac:dyDescent="0.25">
      <c r="B1223" s="7"/>
    </row>
    <row r="1224" spans="2:2" x14ac:dyDescent="0.25">
      <c r="B1224" s="7"/>
    </row>
    <row r="1225" spans="2:2" x14ac:dyDescent="0.25">
      <c r="B1225" s="7"/>
    </row>
    <row r="1226" spans="2:2" x14ac:dyDescent="0.25">
      <c r="B1226" s="7"/>
    </row>
    <row r="1227" spans="2:2" x14ac:dyDescent="0.25">
      <c r="B1227" s="7"/>
    </row>
    <row r="1228" spans="2:2" x14ac:dyDescent="0.25">
      <c r="B1228" s="7"/>
    </row>
    <row r="1229" spans="2:2" x14ac:dyDescent="0.25">
      <c r="B1229" s="7"/>
    </row>
    <row r="1230" spans="2:2" x14ac:dyDescent="0.25">
      <c r="B1230" s="7"/>
    </row>
    <row r="1231" spans="2:2" x14ac:dyDescent="0.25">
      <c r="B1231" s="7"/>
    </row>
    <row r="1232" spans="2:2" x14ac:dyDescent="0.25">
      <c r="B1232" s="7"/>
    </row>
    <row r="1233" spans="2:2" x14ac:dyDescent="0.25">
      <c r="B1233" s="7"/>
    </row>
    <row r="1234" spans="2:2" x14ac:dyDescent="0.25">
      <c r="B1234" s="7"/>
    </row>
    <row r="1235" spans="2:2" x14ac:dyDescent="0.25">
      <c r="B1235" s="7"/>
    </row>
    <row r="1236" spans="2:2" x14ac:dyDescent="0.25">
      <c r="B1236" s="7"/>
    </row>
    <row r="1237" spans="2:2" x14ac:dyDescent="0.25">
      <c r="B1237" s="7"/>
    </row>
    <row r="1238" spans="2:2" x14ac:dyDescent="0.25">
      <c r="B1238" s="7"/>
    </row>
    <row r="1239" spans="2:2" x14ac:dyDescent="0.25">
      <c r="B1239" s="7"/>
    </row>
    <row r="1240" spans="2:2" x14ac:dyDescent="0.25">
      <c r="B1240" s="7"/>
    </row>
    <row r="1241" spans="2:2" x14ac:dyDescent="0.25">
      <c r="B1241" s="7"/>
    </row>
    <row r="1242" spans="2:2" x14ac:dyDescent="0.25">
      <c r="B1242" s="7"/>
    </row>
    <row r="1243" spans="2:2" x14ac:dyDescent="0.25">
      <c r="B1243" s="7"/>
    </row>
    <row r="1244" spans="2:2" x14ac:dyDescent="0.25">
      <c r="B1244" s="7"/>
    </row>
    <row r="1245" spans="2:2" x14ac:dyDescent="0.25">
      <c r="B1245" s="7"/>
    </row>
    <row r="1246" spans="2:2" x14ac:dyDescent="0.25">
      <c r="B1246" s="7"/>
    </row>
    <row r="1247" spans="2:2" x14ac:dyDescent="0.25">
      <c r="B1247" s="7"/>
    </row>
    <row r="1248" spans="2:2" x14ac:dyDescent="0.25">
      <c r="B1248" s="7"/>
    </row>
    <row r="1249" spans="2:2" x14ac:dyDescent="0.25">
      <c r="B1249" s="7"/>
    </row>
    <row r="1250" spans="2:2" x14ac:dyDescent="0.25">
      <c r="B1250" s="7"/>
    </row>
    <row r="1251" spans="2:2" x14ac:dyDescent="0.25">
      <c r="B1251" s="7"/>
    </row>
    <row r="1252" spans="2:2" x14ac:dyDescent="0.25">
      <c r="B1252" s="7"/>
    </row>
    <row r="1253" spans="2:2" x14ac:dyDescent="0.25">
      <c r="B1253" s="7"/>
    </row>
    <row r="1254" spans="2:2" x14ac:dyDescent="0.25">
      <c r="B1254" s="7"/>
    </row>
    <row r="1255" spans="2:2" x14ac:dyDescent="0.25">
      <c r="B1255" s="7"/>
    </row>
    <row r="1256" spans="2:2" x14ac:dyDescent="0.25">
      <c r="B1256" s="7"/>
    </row>
    <row r="1257" spans="2:2" x14ac:dyDescent="0.25">
      <c r="B1257" s="7"/>
    </row>
    <row r="1258" spans="2:2" x14ac:dyDescent="0.25">
      <c r="B1258" s="7"/>
    </row>
    <row r="1259" spans="2:2" x14ac:dyDescent="0.25">
      <c r="B1259" s="7"/>
    </row>
    <row r="1260" spans="2:2" x14ac:dyDescent="0.25">
      <c r="B1260" s="7"/>
    </row>
    <row r="1261" spans="2:2" x14ac:dyDescent="0.25">
      <c r="B1261" s="7"/>
    </row>
    <row r="1262" spans="2:2" x14ac:dyDescent="0.25">
      <c r="B1262" s="7"/>
    </row>
    <row r="1263" spans="2:2" x14ac:dyDescent="0.25">
      <c r="B1263" s="7"/>
    </row>
    <row r="1264" spans="2:2" x14ac:dyDescent="0.25">
      <c r="B1264" s="7"/>
    </row>
    <row r="1265" spans="2:2" x14ac:dyDescent="0.25">
      <c r="B1265" s="7"/>
    </row>
    <row r="1266" spans="2:2" x14ac:dyDescent="0.25">
      <c r="B1266" s="7"/>
    </row>
    <row r="1267" spans="2:2" x14ac:dyDescent="0.25">
      <c r="B1267" s="7"/>
    </row>
    <row r="1268" spans="2:2" x14ac:dyDescent="0.25">
      <c r="B1268" s="7"/>
    </row>
    <row r="1269" spans="2:2" x14ac:dyDescent="0.25">
      <c r="B1269" s="7"/>
    </row>
    <row r="1270" spans="2:2" x14ac:dyDescent="0.25">
      <c r="B1270" s="7"/>
    </row>
    <row r="1271" spans="2:2" x14ac:dyDescent="0.25">
      <c r="B1271" s="7"/>
    </row>
    <row r="1272" spans="2:2" x14ac:dyDescent="0.25">
      <c r="B1272" s="7"/>
    </row>
    <row r="1273" spans="2:2" x14ac:dyDescent="0.25">
      <c r="B1273" s="7"/>
    </row>
    <row r="1274" spans="2:2" x14ac:dyDescent="0.25">
      <c r="B1274" s="7"/>
    </row>
    <row r="1275" spans="2:2" x14ac:dyDescent="0.25">
      <c r="B1275" s="7"/>
    </row>
    <row r="1276" spans="2:2" x14ac:dyDescent="0.25">
      <c r="B1276" s="7"/>
    </row>
    <row r="1277" spans="2:2" x14ac:dyDescent="0.25">
      <c r="B1277" s="7"/>
    </row>
    <row r="1278" spans="2:2" x14ac:dyDescent="0.25">
      <c r="B1278" s="7"/>
    </row>
    <row r="1279" spans="2:2" x14ac:dyDescent="0.25">
      <c r="B1279" s="7"/>
    </row>
    <row r="1280" spans="2:2" x14ac:dyDescent="0.25">
      <c r="B1280" s="7"/>
    </row>
    <row r="1281" spans="2:2" x14ac:dyDescent="0.25">
      <c r="B1281" s="7"/>
    </row>
    <row r="1282" spans="2:2" x14ac:dyDescent="0.25">
      <c r="B1282" s="7"/>
    </row>
    <row r="1283" spans="2:2" x14ac:dyDescent="0.25">
      <c r="B1283" s="7"/>
    </row>
    <row r="1284" spans="2:2" x14ac:dyDescent="0.25">
      <c r="B1284" s="7"/>
    </row>
    <row r="1285" spans="2:2" x14ac:dyDescent="0.25">
      <c r="B1285" s="7"/>
    </row>
    <row r="1286" spans="2:2" x14ac:dyDescent="0.25">
      <c r="B1286" s="7"/>
    </row>
    <row r="1287" spans="2:2" x14ac:dyDescent="0.25">
      <c r="B1287" s="7"/>
    </row>
    <row r="1288" spans="2:2" x14ac:dyDescent="0.25">
      <c r="B1288" s="7"/>
    </row>
    <row r="1289" spans="2:2" x14ac:dyDescent="0.25">
      <c r="B1289" s="7"/>
    </row>
    <row r="1290" spans="2:2" x14ac:dyDescent="0.25">
      <c r="B1290" s="7"/>
    </row>
    <row r="1291" spans="2:2" x14ac:dyDescent="0.25">
      <c r="B1291" s="7"/>
    </row>
    <row r="1292" spans="2:2" x14ac:dyDescent="0.25">
      <c r="B1292" s="7"/>
    </row>
    <row r="1293" spans="2:2" x14ac:dyDescent="0.25">
      <c r="B1293" s="7"/>
    </row>
    <row r="1294" spans="2:2" x14ac:dyDescent="0.25">
      <c r="B1294" s="7"/>
    </row>
    <row r="1295" spans="2:2" x14ac:dyDescent="0.25">
      <c r="B1295" s="7"/>
    </row>
    <row r="1296" spans="2:2" x14ac:dyDescent="0.25">
      <c r="B1296" s="7"/>
    </row>
    <row r="1297" spans="2:2" x14ac:dyDescent="0.25">
      <c r="B1297" s="7"/>
    </row>
    <row r="1298" spans="2:2" x14ac:dyDescent="0.25">
      <c r="B1298" s="7"/>
    </row>
    <row r="1299" spans="2:2" x14ac:dyDescent="0.25">
      <c r="B1299" s="7"/>
    </row>
    <row r="1300" spans="2:2" x14ac:dyDescent="0.25">
      <c r="B1300" s="7"/>
    </row>
    <row r="1301" spans="2:2" x14ac:dyDescent="0.25">
      <c r="B1301" s="7"/>
    </row>
    <row r="1302" spans="2:2" x14ac:dyDescent="0.25">
      <c r="B1302" s="7"/>
    </row>
    <row r="1303" spans="2:2" x14ac:dyDescent="0.25">
      <c r="B1303" s="7"/>
    </row>
    <row r="1304" spans="2:2" x14ac:dyDescent="0.25">
      <c r="B1304" s="7"/>
    </row>
    <row r="1305" spans="2:2" x14ac:dyDescent="0.25">
      <c r="B1305" s="7"/>
    </row>
    <row r="1306" spans="2:2" x14ac:dyDescent="0.25">
      <c r="B1306" s="7"/>
    </row>
    <row r="1307" spans="2:2" x14ac:dyDescent="0.25">
      <c r="B1307" s="7"/>
    </row>
    <row r="1308" spans="2:2" x14ac:dyDescent="0.25">
      <c r="B1308" s="7"/>
    </row>
    <row r="1309" spans="2:2" x14ac:dyDescent="0.25">
      <c r="B1309" s="7"/>
    </row>
    <row r="1310" spans="2:2" x14ac:dyDescent="0.25">
      <c r="B1310" s="7"/>
    </row>
    <row r="1311" spans="2:2" x14ac:dyDescent="0.25">
      <c r="B1311" s="7"/>
    </row>
    <row r="1312" spans="2:2" x14ac:dyDescent="0.25">
      <c r="B1312" s="7"/>
    </row>
    <row r="1313" spans="2:2" x14ac:dyDescent="0.25">
      <c r="B1313" s="7"/>
    </row>
    <row r="1314" spans="2:2" x14ac:dyDescent="0.25">
      <c r="B1314" s="7"/>
    </row>
    <row r="1315" spans="2:2" x14ac:dyDescent="0.25">
      <c r="B1315" s="7"/>
    </row>
    <row r="1316" spans="2:2" x14ac:dyDescent="0.25">
      <c r="B1316" s="7"/>
    </row>
    <row r="1317" spans="2:2" x14ac:dyDescent="0.25">
      <c r="B1317" s="7"/>
    </row>
    <row r="1318" spans="2:2" x14ac:dyDescent="0.25">
      <c r="B1318" s="7"/>
    </row>
    <row r="1319" spans="2:2" x14ac:dyDescent="0.25">
      <c r="B1319" s="7"/>
    </row>
    <row r="1320" spans="2:2" x14ac:dyDescent="0.25">
      <c r="B1320" s="7"/>
    </row>
    <row r="1321" spans="2:2" x14ac:dyDescent="0.25">
      <c r="B1321" s="7"/>
    </row>
    <row r="1322" spans="2:2" x14ac:dyDescent="0.25">
      <c r="B1322" s="7"/>
    </row>
    <row r="1323" spans="2:2" x14ac:dyDescent="0.25">
      <c r="B1323" s="7"/>
    </row>
    <row r="1324" spans="2:2" x14ac:dyDescent="0.25">
      <c r="B1324" s="7"/>
    </row>
    <row r="1325" spans="2:2" x14ac:dyDescent="0.25">
      <c r="B1325" s="7"/>
    </row>
    <row r="1326" spans="2:2" x14ac:dyDescent="0.25">
      <c r="B1326" s="7"/>
    </row>
    <row r="1327" spans="2:2" x14ac:dyDescent="0.25">
      <c r="B1327" s="7"/>
    </row>
    <row r="1328" spans="2:2" x14ac:dyDescent="0.25">
      <c r="B1328" s="7"/>
    </row>
    <row r="1329" spans="2:2" x14ac:dyDescent="0.25">
      <c r="B1329" s="7"/>
    </row>
    <row r="1330" spans="2:2" x14ac:dyDescent="0.25">
      <c r="B1330" s="7"/>
    </row>
    <row r="1331" spans="2:2" x14ac:dyDescent="0.25">
      <c r="B1331" s="7"/>
    </row>
    <row r="1332" spans="2:2" x14ac:dyDescent="0.25">
      <c r="B1332" s="7"/>
    </row>
    <row r="1333" spans="2:2" x14ac:dyDescent="0.25">
      <c r="B1333" s="7"/>
    </row>
    <row r="1334" spans="2:2" x14ac:dyDescent="0.25">
      <c r="B1334" s="7"/>
    </row>
    <row r="1335" spans="2:2" x14ac:dyDescent="0.25">
      <c r="B1335" s="7"/>
    </row>
    <row r="1336" spans="2:2" x14ac:dyDescent="0.25">
      <c r="B1336" s="7"/>
    </row>
    <row r="1337" spans="2:2" x14ac:dyDescent="0.25">
      <c r="B1337" s="7"/>
    </row>
    <row r="1338" spans="2:2" x14ac:dyDescent="0.25">
      <c r="B1338" s="7"/>
    </row>
    <row r="1339" spans="2:2" x14ac:dyDescent="0.25">
      <c r="B1339" s="7"/>
    </row>
    <row r="1340" spans="2:2" x14ac:dyDescent="0.25">
      <c r="B1340" s="7"/>
    </row>
    <row r="1341" spans="2:2" x14ac:dyDescent="0.25">
      <c r="B1341" s="7"/>
    </row>
    <row r="1342" spans="2:2" x14ac:dyDescent="0.25">
      <c r="B1342" s="7"/>
    </row>
    <row r="1343" spans="2:2" x14ac:dyDescent="0.25">
      <c r="B1343" s="7"/>
    </row>
    <row r="1344" spans="2:2" x14ac:dyDescent="0.25">
      <c r="B1344" s="7"/>
    </row>
    <row r="1345" spans="2:2" x14ac:dyDescent="0.25">
      <c r="B1345" s="7"/>
    </row>
    <row r="1346" spans="2:2" x14ac:dyDescent="0.25">
      <c r="B1346" s="7"/>
    </row>
    <row r="1347" spans="2:2" x14ac:dyDescent="0.25">
      <c r="B1347" s="7"/>
    </row>
    <row r="1348" spans="2:2" x14ac:dyDescent="0.25">
      <c r="B1348" s="7"/>
    </row>
    <row r="1349" spans="2:2" x14ac:dyDescent="0.25">
      <c r="B1349" s="7"/>
    </row>
    <row r="1350" spans="2:2" x14ac:dyDescent="0.25">
      <c r="B1350" s="7"/>
    </row>
    <row r="1351" spans="2:2" x14ac:dyDescent="0.25">
      <c r="B1351" s="7"/>
    </row>
    <row r="1352" spans="2:2" x14ac:dyDescent="0.25">
      <c r="B1352" s="7"/>
    </row>
    <row r="1353" spans="2:2" x14ac:dyDescent="0.25">
      <c r="B1353" s="7"/>
    </row>
    <row r="1354" spans="2:2" x14ac:dyDescent="0.25">
      <c r="B1354" s="7"/>
    </row>
    <row r="1355" spans="2:2" x14ac:dyDescent="0.25">
      <c r="B1355" s="7"/>
    </row>
    <row r="1356" spans="2:2" x14ac:dyDescent="0.25">
      <c r="B1356" s="7"/>
    </row>
    <row r="1357" spans="2:2" x14ac:dyDescent="0.25">
      <c r="B1357" s="7"/>
    </row>
    <row r="1358" spans="2:2" x14ac:dyDescent="0.25">
      <c r="B1358" s="7"/>
    </row>
    <row r="1359" spans="2:2" x14ac:dyDescent="0.25">
      <c r="B1359" s="7"/>
    </row>
    <row r="1360" spans="2:2" x14ac:dyDescent="0.25">
      <c r="B1360" s="7"/>
    </row>
    <row r="1361" spans="2:2" x14ac:dyDescent="0.25">
      <c r="B1361" s="7"/>
    </row>
    <row r="1362" spans="2:2" x14ac:dyDescent="0.25">
      <c r="B1362" s="7"/>
    </row>
    <row r="1363" spans="2:2" x14ac:dyDescent="0.25">
      <c r="B1363" s="7"/>
    </row>
    <row r="1364" spans="2:2" x14ac:dyDescent="0.25">
      <c r="B1364" s="7"/>
    </row>
    <row r="1365" spans="2:2" x14ac:dyDescent="0.25">
      <c r="B1365" s="7"/>
    </row>
    <row r="1366" spans="2:2" x14ac:dyDescent="0.25">
      <c r="B1366" s="7"/>
    </row>
    <row r="1367" spans="2:2" x14ac:dyDescent="0.25">
      <c r="B1367" s="7"/>
    </row>
    <row r="1368" spans="2:2" x14ac:dyDescent="0.25">
      <c r="B1368" s="7"/>
    </row>
    <row r="1369" spans="2:2" x14ac:dyDescent="0.25">
      <c r="B1369" s="7"/>
    </row>
    <row r="1370" spans="2:2" x14ac:dyDescent="0.25">
      <c r="B1370" s="7"/>
    </row>
    <row r="1371" spans="2:2" x14ac:dyDescent="0.25">
      <c r="B1371" s="7"/>
    </row>
    <row r="1372" spans="2:2" x14ac:dyDescent="0.25">
      <c r="B1372" s="7"/>
    </row>
    <row r="1373" spans="2:2" x14ac:dyDescent="0.25">
      <c r="B1373" s="7"/>
    </row>
    <row r="1374" spans="2:2" x14ac:dyDescent="0.25">
      <c r="B1374" s="7"/>
    </row>
    <row r="1375" spans="2:2" x14ac:dyDescent="0.25">
      <c r="B1375" s="7"/>
    </row>
    <row r="1376" spans="2:2" x14ac:dyDescent="0.25">
      <c r="B1376" s="7"/>
    </row>
    <row r="1377" spans="2:2" x14ac:dyDescent="0.25">
      <c r="B1377" s="7"/>
    </row>
    <row r="1378" spans="2:2" x14ac:dyDescent="0.25">
      <c r="B1378" s="7"/>
    </row>
    <row r="1379" spans="2:2" x14ac:dyDescent="0.25">
      <c r="B1379" s="7"/>
    </row>
    <row r="1380" spans="2:2" x14ac:dyDescent="0.25">
      <c r="B1380" s="7"/>
    </row>
    <row r="1381" spans="2:2" x14ac:dyDescent="0.25">
      <c r="B1381" s="7"/>
    </row>
    <row r="1382" spans="2:2" x14ac:dyDescent="0.25">
      <c r="B1382" s="7"/>
    </row>
    <row r="1383" spans="2:2" x14ac:dyDescent="0.25">
      <c r="B1383" s="7"/>
    </row>
    <row r="1384" spans="2:2" x14ac:dyDescent="0.25">
      <c r="B1384" s="7"/>
    </row>
    <row r="1385" spans="2:2" x14ac:dyDescent="0.25">
      <c r="B1385" s="7"/>
    </row>
    <row r="1386" spans="2:2" x14ac:dyDescent="0.25">
      <c r="B1386" s="7"/>
    </row>
    <row r="1387" spans="2:2" x14ac:dyDescent="0.25">
      <c r="B1387" s="7"/>
    </row>
    <row r="1388" spans="2:2" x14ac:dyDescent="0.25">
      <c r="B1388" s="7"/>
    </row>
    <row r="1389" spans="2:2" x14ac:dyDescent="0.25">
      <c r="B1389" s="7"/>
    </row>
    <row r="1390" spans="2:2" x14ac:dyDescent="0.25">
      <c r="B1390" s="7"/>
    </row>
    <row r="1391" spans="2:2" x14ac:dyDescent="0.25">
      <c r="B1391" s="7"/>
    </row>
    <row r="1392" spans="2:2" x14ac:dyDescent="0.25">
      <c r="B1392" s="7"/>
    </row>
    <row r="1393" spans="2:2" x14ac:dyDescent="0.25">
      <c r="B1393" s="7"/>
    </row>
    <row r="1394" spans="2:2" x14ac:dyDescent="0.25">
      <c r="B1394" s="7"/>
    </row>
    <row r="1395" spans="2:2" x14ac:dyDescent="0.25">
      <c r="B1395" s="7"/>
    </row>
    <row r="1396" spans="2:2" x14ac:dyDescent="0.25">
      <c r="B1396" s="7"/>
    </row>
    <row r="1397" spans="2:2" x14ac:dyDescent="0.25">
      <c r="B1397" s="7"/>
    </row>
    <row r="1398" spans="2:2" x14ac:dyDescent="0.25">
      <c r="B1398" s="7"/>
    </row>
    <row r="1399" spans="2:2" x14ac:dyDescent="0.25">
      <c r="B1399" s="7"/>
    </row>
    <row r="1400" spans="2:2" x14ac:dyDescent="0.25">
      <c r="B1400" s="7"/>
    </row>
    <row r="1401" spans="2:2" x14ac:dyDescent="0.25">
      <c r="B1401" s="7"/>
    </row>
    <row r="1402" spans="2:2" x14ac:dyDescent="0.25">
      <c r="B1402" s="7"/>
    </row>
    <row r="1403" spans="2:2" x14ac:dyDescent="0.25">
      <c r="B1403" s="7"/>
    </row>
    <row r="1404" spans="2:2" x14ac:dyDescent="0.25">
      <c r="B1404" s="7"/>
    </row>
    <row r="1405" spans="2:2" x14ac:dyDescent="0.25">
      <c r="B1405" s="7"/>
    </row>
    <row r="1406" spans="2:2" x14ac:dyDescent="0.25">
      <c r="B1406" s="7"/>
    </row>
    <row r="1407" spans="2:2" x14ac:dyDescent="0.25">
      <c r="B1407" s="7"/>
    </row>
    <row r="1408" spans="2:2" x14ac:dyDescent="0.25">
      <c r="B1408" s="7"/>
    </row>
    <row r="1409" spans="2:2" x14ac:dyDescent="0.25">
      <c r="B1409" s="7"/>
    </row>
    <row r="1410" spans="2:2" x14ac:dyDescent="0.25">
      <c r="B1410" s="7"/>
    </row>
    <row r="1411" spans="2:2" x14ac:dyDescent="0.25">
      <c r="B1411" s="7"/>
    </row>
    <row r="1412" spans="2:2" x14ac:dyDescent="0.25">
      <c r="B1412" s="7"/>
    </row>
    <row r="1413" spans="2:2" x14ac:dyDescent="0.25">
      <c r="B1413" s="7"/>
    </row>
    <row r="1414" spans="2:2" x14ac:dyDescent="0.25">
      <c r="B1414" s="7"/>
    </row>
    <row r="1415" spans="2:2" x14ac:dyDescent="0.25">
      <c r="B1415" s="7"/>
    </row>
    <row r="1416" spans="2:2" x14ac:dyDescent="0.25">
      <c r="B1416" s="7"/>
    </row>
    <row r="1417" spans="2:2" x14ac:dyDescent="0.25">
      <c r="B1417" s="7"/>
    </row>
    <row r="1418" spans="2:2" x14ac:dyDescent="0.25">
      <c r="B1418" s="7"/>
    </row>
    <row r="1419" spans="2:2" x14ac:dyDescent="0.25">
      <c r="B1419" s="7"/>
    </row>
    <row r="1420" spans="2:2" x14ac:dyDescent="0.25">
      <c r="B1420" s="7"/>
    </row>
    <row r="1421" spans="2:2" x14ac:dyDescent="0.25">
      <c r="B1421" s="7"/>
    </row>
    <row r="1422" spans="2:2" x14ac:dyDescent="0.25">
      <c r="B1422" s="7"/>
    </row>
    <row r="1423" spans="2:2" x14ac:dyDescent="0.25">
      <c r="B1423" s="7"/>
    </row>
    <row r="1424" spans="2:2" x14ac:dyDescent="0.25">
      <c r="B1424" s="7"/>
    </row>
    <row r="1425" spans="2:2" x14ac:dyDescent="0.25">
      <c r="B1425" s="7"/>
    </row>
    <row r="1426" spans="2:2" x14ac:dyDescent="0.25">
      <c r="B1426" s="7"/>
    </row>
    <row r="1427" spans="2:2" x14ac:dyDescent="0.25">
      <c r="B1427" s="7"/>
    </row>
    <row r="1428" spans="2:2" x14ac:dyDescent="0.25">
      <c r="B1428" s="7"/>
    </row>
    <row r="1429" spans="2:2" x14ac:dyDescent="0.25">
      <c r="B1429" s="7"/>
    </row>
    <row r="1430" spans="2:2" x14ac:dyDescent="0.25">
      <c r="B1430" s="7"/>
    </row>
    <row r="1431" spans="2:2" x14ac:dyDescent="0.25">
      <c r="B1431" s="7"/>
    </row>
    <row r="1432" spans="2:2" x14ac:dyDescent="0.25">
      <c r="B1432" s="7"/>
    </row>
    <row r="1433" spans="2:2" x14ac:dyDescent="0.25">
      <c r="B1433" s="7"/>
    </row>
    <row r="1434" spans="2:2" x14ac:dyDescent="0.25">
      <c r="B1434" s="7"/>
    </row>
    <row r="1435" spans="2:2" x14ac:dyDescent="0.25">
      <c r="B1435" s="7"/>
    </row>
    <row r="1436" spans="2:2" x14ac:dyDescent="0.25">
      <c r="B1436" s="7"/>
    </row>
    <row r="1437" spans="2:2" x14ac:dyDescent="0.25">
      <c r="B1437" s="7"/>
    </row>
    <row r="1438" spans="2:2" x14ac:dyDescent="0.25">
      <c r="B1438" s="7"/>
    </row>
    <row r="1439" spans="2:2" x14ac:dyDescent="0.25">
      <c r="B1439" s="7"/>
    </row>
    <row r="1440" spans="2:2" x14ac:dyDescent="0.25">
      <c r="B1440" s="7"/>
    </row>
    <row r="1441" spans="2:2" x14ac:dyDescent="0.25">
      <c r="B1441" s="7"/>
    </row>
    <row r="1442" spans="2:2" x14ac:dyDescent="0.25">
      <c r="B1442" s="7"/>
    </row>
    <row r="1443" spans="2:2" x14ac:dyDescent="0.25">
      <c r="B1443" s="7"/>
    </row>
    <row r="1444" spans="2:2" x14ac:dyDescent="0.25">
      <c r="B1444" s="7"/>
    </row>
    <row r="1445" spans="2:2" x14ac:dyDescent="0.25">
      <c r="B1445" s="7"/>
    </row>
    <row r="1446" spans="2:2" x14ac:dyDescent="0.25">
      <c r="B1446" s="7"/>
    </row>
    <row r="1447" spans="2:2" x14ac:dyDescent="0.25">
      <c r="B1447" s="7"/>
    </row>
    <row r="1448" spans="2:2" x14ac:dyDescent="0.25">
      <c r="B1448" s="7"/>
    </row>
    <row r="1449" spans="2:2" x14ac:dyDescent="0.25">
      <c r="B1449" s="7"/>
    </row>
    <row r="1450" spans="2:2" x14ac:dyDescent="0.25">
      <c r="B1450" s="7"/>
    </row>
    <row r="1451" spans="2:2" x14ac:dyDescent="0.25">
      <c r="B1451" s="7"/>
    </row>
    <row r="1452" spans="2:2" x14ac:dyDescent="0.25">
      <c r="B1452" s="7"/>
    </row>
    <row r="1453" spans="2:2" x14ac:dyDescent="0.25">
      <c r="B1453" s="7"/>
    </row>
    <row r="1454" spans="2:2" x14ac:dyDescent="0.25">
      <c r="B1454" s="7"/>
    </row>
    <row r="1455" spans="2:2" x14ac:dyDescent="0.25">
      <c r="B1455" s="7"/>
    </row>
    <row r="1456" spans="2:2" x14ac:dyDescent="0.25">
      <c r="B1456" s="7"/>
    </row>
    <row r="1457" spans="2:2" x14ac:dyDescent="0.25">
      <c r="B1457" s="7"/>
    </row>
    <row r="1458" spans="2:2" x14ac:dyDescent="0.25">
      <c r="B1458" s="7"/>
    </row>
    <row r="1459" spans="2:2" x14ac:dyDescent="0.25">
      <c r="B1459" s="7"/>
    </row>
    <row r="1460" spans="2:2" x14ac:dyDescent="0.25">
      <c r="B1460" s="7"/>
    </row>
    <row r="1461" spans="2:2" x14ac:dyDescent="0.25">
      <c r="B1461" s="7"/>
    </row>
    <row r="1462" spans="2:2" x14ac:dyDescent="0.25">
      <c r="B1462" s="7"/>
    </row>
    <row r="1463" spans="2:2" x14ac:dyDescent="0.25">
      <c r="B1463" s="7"/>
    </row>
    <row r="1464" spans="2:2" x14ac:dyDescent="0.25">
      <c r="B1464" s="7"/>
    </row>
    <row r="1465" spans="2:2" x14ac:dyDescent="0.25">
      <c r="B1465" s="7"/>
    </row>
    <row r="1466" spans="2:2" x14ac:dyDescent="0.25">
      <c r="B1466" s="7"/>
    </row>
    <row r="1467" spans="2:2" x14ac:dyDescent="0.25">
      <c r="B1467" s="7"/>
    </row>
    <row r="1468" spans="2:2" x14ac:dyDescent="0.25">
      <c r="B1468" s="7"/>
    </row>
    <row r="1469" spans="2:2" x14ac:dyDescent="0.25">
      <c r="B1469" s="7"/>
    </row>
    <row r="1470" spans="2:2" x14ac:dyDescent="0.25">
      <c r="B1470" s="7"/>
    </row>
    <row r="1471" spans="2:2" x14ac:dyDescent="0.25">
      <c r="B1471" s="7"/>
    </row>
    <row r="1472" spans="2:2" x14ac:dyDescent="0.25">
      <c r="B1472" s="7"/>
    </row>
    <row r="1473" spans="2:2" x14ac:dyDescent="0.25">
      <c r="B1473" s="7"/>
    </row>
    <row r="1474" spans="2:2" x14ac:dyDescent="0.25">
      <c r="B1474" s="7"/>
    </row>
    <row r="1475" spans="2:2" x14ac:dyDescent="0.25">
      <c r="B1475" s="7"/>
    </row>
    <row r="1476" spans="2:2" x14ac:dyDescent="0.25">
      <c r="B1476" s="7"/>
    </row>
    <row r="1477" spans="2:2" x14ac:dyDescent="0.25">
      <c r="B1477" s="7"/>
    </row>
    <row r="1478" spans="2:2" x14ac:dyDescent="0.25">
      <c r="B1478" s="7"/>
    </row>
    <row r="1479" spans="2:2" x14ac:dyDescent="0.25">
      <c r="B1479" s="7"/>
    </row>
    <row r="1480" spans="2:2" x14ac:dyDescent="0.25">
      <c r="B1480" s="7"/>
    </row>
    <row r="1481" spans="2:2" x14ac:dyDescent="0.25">
      <c r="B1481" s="7"/>
    </row>
    <row r="1482" spans="2:2" x14ac:dyDescent="0.25">
      <c r="B1482" s="7"/>
    </row>
    <row r="1483" spans="2:2" x14ac:dyDescent="0.25">
      <c r="B1483" s="7"/>
    </row>
    <row r="1484" spans="2:2" x14ac:dyDescent="0.25">
      <c r="B1484" s="7"/>
    </row>
    <row r="1485" spans="2:2" x14ac:dyDescent="0.25">
      <c r="B1485" s="7"/>
    </row>
    <row r="1486" spans="2:2" x14ac:dyDescent="0.25">
      <c r="B1486" s="7"/>
    </row>
    <row r="1487" spans="2:2" x14ac:dyDescent="0.25">
      <c r="B1487" s="7"/>
    </row>
    <row r="1488" spans="2:2" x14ac:dyDescent="0.25">
      <c r="B1488" s="7"/>
    </row>
    <row r="1489" spans="2:2" x14ac:dyDescent="0.25">
      <c r="B1489" s="7"/>
    </row>
    <row r="1490" spans="2:2" x14ac:dyDescent="0.25">
      <c r="B1490" s="7"/>
    </row>
    <row r="1491" spans="2:2" x14ac:dyDescent="0.25">
      <c r="B1491" s="7"/>
    </row>
    <row r="1492" spans="2:2" x14ac:dyDescent="0.25">
      <c r="B1492" s="7"/>
    </row>
    <row r="1493" spans="2:2" x14ac:dyDescent="0.25">
      <c r="B1493" s="7"/>
    </row>
    <row r="1494" spans="2:2" x14ac:dyDescent="0.25">
      <c r="B1494" s="7"/>
    </row>
    <row r="1495" spans="2:2" x14ac:dyDescent="0.25">
      <c r="B1495" s="7"/>
    </row>
    <row r="1496" spans="2:2" x14ac:dyDescent="0.25">
      <c r="B1496" s="7"/>
    </row>
    <row r="1497" spans="2:2" x14ac:dyDescent="0.25">
      <c r="B1497" s="7"/>
    </row>
    <row r="1498" spans="2:2" x14ac:dyDescent="0.25">
      <c r="B1498" s="7"/>
    </row>
    <row r="1499" spans="2:2" x14ac:dyDescent="0.25">
      <c r="B1499" s="7"/>
    </row>
    <row r="1500" spans="2:2" x14ac:dyDescent="0.25">
      <c r="B1500" s="7"/>
    </row>
    <row r="1501" spans="2:2" x14ac:dyDescent="0.25">
      <c r="B1501" s="7"/>
    </row>
    <row r="1502" spans="2:2" x14ac:dyDescent="0.25">
      <c r="B1502" s="7"/>
    </row>
    <row r="1503" spans="2:2" x14ac:dyDescent="0.25">
      <c r="B1503" s="7"/>
    </row>
    <row r="1504" spans="2:2" x14ac:dyDescent="0.25">
      <c r="B1504" s="7"/>
    </row>
    <row r="1505" spans="2:2" x14ac:dyDescent="0.25">
      <c r="B1505" s="7"/>
    </row>
    <row r="1506" spans="2:2" x14ac:dyDescent="0.25">
      <c r="B1506" s="7"/>
    </row>
    <row r="1507" spans="2:2" x14ac:dyDescent="0.25">
      <c r="B1507" s="7"/>
    </row>
    <row r="1508" spans="2:2" x14ac:dyDescent="0.25">
      <c r="B1508" s="7"/>
    </row>
    <row r="1509" spans="2:2" x14ac:dyDescent="0.25">
      <c r="B1509" s="7"/>
    </row>
    <row r="1510" spans="2:2" x14ac:dyDescent="0.25">
      <c r="B1510" s="7"/>
    </row>
    <row r="1511" spans="2:2" x14ac:dyDescent="0.25">
      <c r="B1511" s="7"/>
    </row>
    <row r="1512" spans="2:2" x14ac:dyDescent="0.25">
      <c r="B1512" s="7"/>
    </row>
    <row r="1513" spans="2:2" x14ac:dyDescent="0.25">
      <c r="B1513" s="7"/>
    </row>
    <row r="1514" spans="2:2" x14ac:dyDescent="0.25">
      <c r="B1514" s="7"/>
    </row>
    <row r="1515" spans="2:2" x14ac:dyDescent="0.25">
      <c r="B1515" s="7"/>
    </row>
    <row r="1516" spans="2:2" x14ac:dyDescent="0.25">
      <c r="B1516" s="7"/>
    </row>
    <row r="1517" spans="2:2" x14ac:dyDescent="0.25">
      <c r="B1517" s="7"/>
    </row>
    <row r="1518" spans="2:2" x14ac:dyDescent="0.25">
      <c r="B1518" s="7"/>
    </row>
    <row r="1519" spans="2:2" x14ac:dyDescent="0.25">
      <c r="B1519" s="7"/>
    </row>
    <row r="1520" spans="2:2" x14ac:dyDescent="0.25">
      <c r="B1520" s="7"/>
    </row>
    <row r="1521" spans="2:2" x14ac:dyDescent="0.25">
      <c r="B1521" s="7"/>
    </row>
    <row r="1522" spans="2:2" x14ac:dyDescent="0.25">
      <c r="B1522" s="7"/>
    </row>
    <row r="1523" spans="2:2" x14ac:dyDescent="0.25">
      <c r="B1523" s="7"/>
    </row>
    <row r="1524" spans="2:2" x14ac:dyDescent="0.25">
      <c r="B1524" s="7"/>
    </row>
    <row r="1525" spans="2:2" x14ac:dyDescent="0.25">
      <c r="B1525" s="7"/>
    </row>
    <row r="1526" spans="2:2" x14ac:dyDescent="0.25">
      <c r="B1526" s="7"/>
    </row>
    <row r="1527" spans="2:2" x14ac:dyDescent="0.25">
      <c r="B1527" s="7"/>
    </row>
    <row r="1528" spans="2:2" x14ac:dyDescent="0.25">
      <c r="B1528" s="7"/>
    </row>
    <row r="1529" spans="2:2" x14ac:dyDescent="0.25">
      <c r="B1529" s="7"/>
    </row>
    <row r="1530" spans="2:2" x14ac:dyDescent="0.25">
      <c r="B1530" s="7"/>
    </row>
    <row r="1531" spans="2:2" x14ac:dyDescent="0.25">
      <c r="B1531" s="7"/>
    </row>
    <row r="1532" spans="2:2" x14ac:dyDescent="0.25">
      <c r="B1532" s="7"/>
    </row>
    <row r="1533" spans="2:2" x14ac:dyDescent="0.25">
      <c r="B1533" s="7"/>
    </row>
    <row r="1534" spans="2:2" x14ac:dyDescent="0.25">
      <c r="B1534" s="7"/>
    </row>
    <row r="1535" spans="2:2" x14ac:dyDescent="0.25">
      <c r="B1535" s="7"/>
    </row>
    <row r="1536" spans="2:2" x14ac:dyDescent="0.25">
      <c r="B1536" s="7"/>
    </row>
    <row r="1537" spans="2:2" x14ac:dyDescent="0.25">
      <c r="B1537" s="7"/>
    </row>
    <row r="1538" spans="2:2" x14ac:dyDescent="0.25">
      <c r="B1538" s="7"/>
    </row>
    <row r="1539" spans="2:2" x14ac:dyDescent="0.25">
      <c r="B1539" s="7"/>
    </row>
    <row r="1540" spans="2:2" x14ac:dyDescent="0.25">
      <c r="B1540" s="7"/>
    </row>
    <row r="1541" spans="2:2" x14ac:dyDescent="0.25">
      <c r="B1541" s="7"/>
    </row>
    <row r="1542" spans="2:2" x14ac:dyDescent="0.25">
      <c r="B1542" s="7"/>
    </row>
    <row r="1543" spans="2:2" x14ac:dyDescent="0.25">
      <c r="B1543" s="7"/>
    </row>
    <row r="1544" spans="2:2" x14ac:dyDescent="0.25">
      <c r="B1544" s="7"/>
    </row>
    <row r="1545" spans="2:2" x14ac:dyDescent="0.25">
      <c r="B1545" s="7"/>
    </row>
    <row r="1546" spans="2:2" x14ac:dyDescent="0.25">
      <c r="B1546" s="7"/>
    </row>
    <row r="1547" spans="2:2" x14ac:dyDescent="0.25">
      <c r="B1547" s="7"/>
    </row>
    <row r="1548" spans="2:2" x14ac:dyDescent="0.25">
      <c r="B1548" s="7"/>
    </row>
    <row r="1549" spans="2:2" x14ac:dyDescent="0.25">
      <c r="B1549" s="7"/>
    </row>
    <row r="1550" spans="2:2" x14ac:dyDescent="0.25">
      <c r="B1550" s="7"/>
    </row>
    <row r="1551" spans="2:2" x14ac:dyDescent="0.25">
      <c r="B1551" s="7"/>
    </row>
    <row r="1552" spans="2:2" x14ac:dyDescent="0.25">
      <c r="B1552" s="7"/>
    </row>
    <row r="1553" spans="2:2" x14ac:dyDescent="0.25">
      <c r="B1553" s="7"/>
    </row>
    <row r="1554" spans="2:2" x14ac:dyDescent="0.25">
      <c r="B1554" s="7"/>
    </row>
    <row r="1555" spans="2:2" x14ac:dyDescent="0.25">
      <c r="B1555" s="7"/>
    </row>
    <row r="1556" spans="2:2" x14ac:dyDescent="0.25">
      <c r="B1556" s="7"/>
    </row>
    <row r="1557" spans="2:2" x14ac:dyDescent="0.25">
      <c r="B1557" s="7"/>
    </row>
    <row r="1558" spans="2:2" x14ac:dyDescent="0.25">
      <c r="B1558" s="7"/>
    </row>
    <row r="1559" spans="2:2" x14ac:dyDescent="0.25">
      <c r="B1559" s="7"/>
    </row>
    <row r="1560" spans="2:2" x14ac:dyDescent="0.25">
      <c r="B1560" s="7"/>
    </row>
    <row r="1561" spans="2:2" x14ac:dyDescent="0.25">
      <c r="B1561" s="7"/>
    </row>
    <row r="1562" spans="2:2" x14ac:dyDescent="0.25">
      <c r="B1562" s="7"/>
    </row>
    <row r="1563" spans="2:2" x14ac:dyDescent="0.25">
      <c r="B1563" s="7"/>
    </row>
    <row r="1564" spans="2:2" x14ac:dyDescent="0.25">
      <c r="B1564" s="7"/>
    </row>
    <row r="1565" spans="2:2" x14ac:dyDescent="0.25">
      <c r="B1565" s="7"/>
    </row>
    <row r="1566" spans="2:2" x14ac:dyDescent="0.25">
      <c r="B1566" s="7"/>
    </row>
    <row r="1567" spans="2:2" x14ac:dyDescent="0.25">
      <c r="B1567" s="7"/>
    </row>
    <row r="1568" spans="2:2" x14ac:dyDescent="0.25">
      <c r="B1568" s="7"/>
    </row>
    <row r="1569" spans="2:2" x14ac:dyDescent="0.25">
      <c r="B1569" s="7"/>
    </row>
    <row r="1570" spans="2:2" x14ac:dyDescent="0.25">
      <c r="B1570" s="7"/>
    </row>
    <row r="1571" spans="2:2" x14ac:dyDescent="0.25">
      <c r="B1571" s="7"/>
    </row>
    <row r="1572" spans="2:2" x14ac:dyDescent="0.25">
      <c r="B1572" s="7"/>
    </row>
    <row r="1573" spans="2:2" x14ac:dyDescent="0.25">
      <c r="B1573" s="7"/>
    </row>
    <row r="1574" spans="2:2" x14ac:dyDescent="0.25">
      <c r="B1574" s="7"/>
    </row>
    <row r="1575" spans="2:2" x14ac:dyDescent="0.25">
      <c r="B1575" s="7"/>
    </row>
    <row r="1576" spans="2:2" x14ac:dyDescent="0.25">
      <c r="B1576" s="7"/>
    </row>
    <row r="1577" spans="2:2" x14ac:dyDescent="0.25">
      <c r="B1577" s="7"/>
    </row>
    <row r="1578" spans="2:2" x14ac:dyDescent="0.25">
      <c r="B1578" s="7"/>
    </row>
    <row r="1579" spans="2:2" x14ac:dyDescent="0.25">
      <c r="B1579" s="7"/>
    </row>
    <row r="1580" spans="2:2" x14ac:dyDescent="0.25">
      <c r="B1580" s="7"/>
    </row>
    <row r="1581" spans="2:2" x14ac:dyDescent="0.25">
      <c r="B1581" s="7"/>
    </row>
    <row r="1582" spans="2:2" x14ac:dyDescent="0.25">
      <c r="B1582" s="7"/>
    </row>
    <row r="1583" spans="2:2" x14ac:dyDescent="0.25">
      <c r="B1583" s="7"/>
    </row>
    <row r="1584" spans="2:2" x14ac:dyDescent="0.25">
      <c r="B1584" s="7"/>
    </row>
    <row r="1585" spans="2:2" x14ac:dyDescent="0.25">
      <c r="B1585" s="7"/>
    </row>
    <row r="1586" spans="2:2" x14ac:dyDescent="0.25">
      <c r="B1586" s="7"/>
    </row>
    <row r="1587" spans="2:2" x14ac:dyDescent="0.25">
      <c r="B1587" s="7"/>
    </row>
    <row r="1588" spans="2:2" x14ac:dyDescent="0.25">
      <c r="B1588" s="7"/>
    </row>
    <row r="1589" spans="2:2" x14ac:dyDescent="0.25">
      <c r="B1589" s="7"/>
    </row>
    <row r="1590" spans="2:2" x14ac:dyDescent="0.25">
      <c r="B1590" s="7"/>
    </row>
    <row r="1591" spans="2:2" x14ac:dyDescent="0.25">
      <c r="B1591" s="7"/>
    </row>
    <row r="1592" spans="2:2" x14ac:dyDescent="0.25">
      <c r="B1592" s="7"/>
    </row>
    <row r="1593" spans="2:2" x14ac:dyDescent="0.25">
      <c r="B1593" s="7"/>
    </row>
    <row r="1594" spans="2:2" x14ac:dyDescent="0.25">
      <c r="B1594" s="7"/>
    </row>
    <row r="1595" spans="2:2" x14ac:dyDescent="0.25">
      <c r="B1595" s="7"/>
    </row>
    <row r="1596" spans="2:2" x14ac:dyDescent="0.25">
      <c r="B1596" s="7"/>
    </row>
    <row r="1597" spans="2:2" x14ac:dyDescent="0.25">
      <c r="B1597" s="7"/>
    </row>
    <row r="1598" spans="2:2" x14ac:dyDescent="0.25">
      <c r="B1598" s="7"/>
    </row>
    <row r="1599" spans="2:2" x14ac:dyDescent="0.25">
      <c r="B1599" s="7"/>
    </row>
    <row r="1600" spans="2:2" x14ac:dyDescent="0.25">
      <c r="B1600" s="7"/>
    </row>
    <row r="1601" spans="2:2" x14ac:dyDescent="0.25">
      <c r="B1601" s="7"/>
    </row>
    <row r="1602" spans="2:2" x14ac:dyDescent="0.25">
      <c r="B1602" s="7"/>
    </row>
    <row r="1603" spans="2:2" x14ac:dyDescent="0.25">
      <c r="B1603" s="7"/>
    </row>
    <row r="1604" spans="2:2" x14ac:dyDescent="0.25">
      <c r="B1604" s="7"/>
    </row>
    <row r="1605" spans="2:2" x14ac:dyDescent="0.25">
      <c r="B1605" s="7"/>
    </row>
    <row r="1606" spans="2:2" x14ac:dyDescent="0.25">
      <c r="B1606" s="7"/>
    </row>
    <row r="1607" spans="2:2" x14ac:dyDescent="0.25">
      <c r="B1607" s="7"/>
    </row>
    <row r="1608" spans="2:2" x14ac:dyDescent="0.25">
      <c r="B1608" s="7"/>
    </row>
    <row r="1609" spans="2:2" x14ac:dyDescent="0.25">
      <c r="B1609" s="7"/>
    </row>
    <row r="1610" spans="2:2" x14ac:dyDescent="0.25">
      <c r="B1610" s="7"/>
    </row>
    <row r="1611" spans="2:2" x14ac:dyDescent="0.25">
      <c r="B1611" s="7"/>
    </row>
    <row r="1612" spans="2:2" x14ac:dyDescent="0.25">
      <c r="B1612" s="7"/>
    </row>
    <row r="1613" spans="2:2" x14ac:dyDescent="0.25">
      <c r="B1613" s="7"/>
    </row>
    <row r="1614" spans="2:2" x14ac:dyDescent="0.25">
      <c r="B1614" s="7"/>
    </row>
    <row r="1615" spans="2:2" x14ac:dyDescent="0.25">
      <c r="B1615" s="7"/>
    </row>
    <row r="1616" spans="2:2" x14ac:dyDescent="0.25">
      <c r="B1616" s="7"/>
    </row>
    <row r="1617" spans="2:2" x14ac:dyDescent="0.25">
      <c r="B1617" s="7"/>
    </row>
    <row r="1618" spans="2:2" x14ac:dyDescent="0.25">
      <c r="B1618" s="7"/>
    </row>
    <row r="1619" spans="2:2" x14ac:dyDescent="0.25">
      <c r="B1619" s="7"/>
    </row>
    <row r="1620" spans="2:2" x14ac:dyDescent="0.25">
      <c r="B1620" s="7"/>
    </row>
    <row r="1621" spans="2:2" x14ac:dyDescent="0.25">
      <c r="B1621" s="7"/>
    </row>
    <row r="1622" spans="2:2" x14ac:dyDescent="0.25">
      <c r="B1622" s="7"/>
    </row>
    <row r="1623" spans="2:2" x14ac:dyDescent="0.25">
      <c r="B1623" s="7"/>
    </row>
    <row r="1624" spans="2:2" x14ac:dyDescent="0.25">
      <c r="B1624" s="7"/>
    </row>
    <row r="1625" spans="2:2" x14ac:dyDescent="0.25">
      <c r="B1625" s="7"/>
    </row>
    <row r="1626" spans="2:2" x14ac:dyDescent="0.25">
      <c r="B1626" s="7"/>
    </row>
  </sheetData>
  <mergeCells count="1">
    <mergeCell ref="J3:L3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DG_6_2021_09_13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NeSmith</dc:creator>
  <cp:lastModifiedBy>Jules NeSmith</cp:lastModifiedBy>
  <dcterms:created xsi:type="dcterms:W3CDTF">2022-01-10T19:56:22Z</dcterms:created>
  <dcterms:modified xsi:type="dcterms:W3CDTF">2022-01-10T20:01:48Z</dcterms:modified>
</cp:coreProperties>
</file>