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 Forest Project\Streams\Stream_conductivity\Cond_data_calculated\7\"/>
    </mc:Choice>
  </mc:AlternateContent>
  <xr:revisionPtr revIDLastSave="0" documentId="8_{7E4B2DAD-7901-470E-9AAE-665F0CA85169}" xr6:coauthVersionLast="45" xr6:coauthVersionMax="45" xr10:uidLastSave="{00000000-0000-0000-0000-000000000000}"/>
  <bookViews>
    <workbookView xWindow="2250" yWindow="2250" windowWidth="21600" windowHeight="11385" xr2:uid="{0D55A243-6764-4485-A37F-4354B8EEE06F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E10" i="1" s="1"/>
  <c r="F10" i="1" s="1"/>
  <c r="D11" i="1"/>
  <c r="D12" i="1"/>
  <c r="D13" i="1"/>
  <c r="D14" i="1"/>
  <c r="D15" i="1"/>
  <c r="D16" i="1"/>
  <c r="D17" i="1"/>
  <c r="D18" i="1"/>
  <c r="E18" i="1" s="1"/>
  <c r="F18" i="1" s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E34" i="1" s="1"/>
  <c r="F34" i="1" s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E50" i="1" s="1"/>
  <c r="F50" i="1" s="1"/>
  <c r="D51" i="1"/>
  <c r="D52" i="1"/>
  <c r="D53" i="1"/>
  <c r="D54" i="1"/>
  <c r="D55" i="1"/>
  <c r="D56" i="1"/>
  <c r="D57" i="1"/>
  <c r="D58" i="1"/>
  <c r="E58" i="1" s="1"/>
  <c r="F58" i="1" s="1"/>
  <c r="D59" i="1"/>
  <c r="D60" i="1"/>
  <c r="D61" i="1"/>
  <c r="D62" i="1"/>
  <c r="D63" i="1"/>
  <c r="D64" i="1"/>
  <c r="D65" i="1"/>
  <c r="D66" i="1"/>
  <c r="E66" i="1" s="1"/>
  <c r="F66" i="1" s="1"/>
  <c r="D67" i="1"/>
  <c r="D68" i="1"/>
  <c r="D69" i="1"/>
  <c r="D70" i="1"/>
  <c r="D71" i="1"/>
  <c r="D72" i="1"/>
  <c r="D73" i="1"/>
  <c r="D74" i="1"/>
  <c r="E74" i="1" s="1"/>
  <c r="F74" i="1" s="1"/>
  <c r="D75" i="1"/>
  <c r="D76" i="1"/>
  <c r="D77" i="1"/>
  <c r="D78" i="1"/>
  <c r="D3" i="1"/>
  <c r="D2" i="1"/>
  <c r="E11" i="1"/>
  <c r="F11" i="1" s="1"/>
  <c r="E19" i="1"/>
  <c r="F19" i="1" s="1"/>
  <c r="E27" i="1"/>
  <c r="F27" i="1" s="1"/>
  <c r="E35" i="1"/>
  <c r="F35" i="1" s="1"/>
  <c r="E43" i="1"/>
  <c r="F43" i="1" s="1"/>
  <c r="E51" i="1"/>
  <c r="F51" i="1" s="1"/>
  <c r="E59" i="1"/>
  <c r="F59" i="1" s="1"/>
  <c r="E67" i="1"/>
  <c r="F67" i="1" s="1"/>
  <c r="H78" i="1"/>
  <c r="E78" i="1"/>
  <c r="F78" i="1" s="1"/>
  <c r="H77" i="1"/>
  <c r="E77" i="1"/>
  <c r="F77" i="1" s="1"/>
  <c r="H76" i="1"/>
  <c r="E76" i="1"/>
  <c r="F76" i="1" s="1"/>
  <c r="H75" i="1"/>
  <c r="E75" i="1"/>
  <c r="F75" i="1" s="1"/>
  <c r="H74" i="1"/>
  <c r="H73" i="1"/>
  <c r="E73" i="1"/>
  <c r="F73" i="1" s="1"/>
  <c r="H72" i="1"/>
  <c r="E72" i="1"/>
  <c r="F72" i="1" s="1"/>
  <c r="H71" i="1"/>
  <c r="E71" i="1"/>
  <c r="F71" i="1" s="1"/>
  <c r="H70" i="1"/>
  <c r="E70" i="1"/>
  <c r="F70" i="1" s="1"/>
  <c r="H69" i="1"/>
  <c r="F69" i="1"/>
  <c r="E69" i="1"/>
  <c r="H68" i="1"/>
  <c r="E68" i="1"/>
  <c r="F68" i="1" s="1"/>
  <c r="H67" i="1"/>
  <c r="H66" i="1"/>
  <c r="H65" i="1"/>
  <c r="E65" i="1"/>
  <c r="F65" i="1" s="1"/>
  <c r="H64" i="1"/>
  <c r="E64" i="1"/>
  <c r="F64" i="1" s="1"/>
  <c r="H63" i="1"/>
  <c r="E63" i="1"/>
  <c r="F63" i="1" s="1"/>
  <c r="H62" i="1"/>
  <c r="E62" i="1"/>
  <c r="F62" i="1" s="1"/>
  <c r="H61" i="1"/>
  <c r="E61" i="1"/>
  <c r="F61" i="1" s="1"/>
  <c r="H60" i="1"/>
  <c r="E60" i="1"/>
  <c r="F60" i="1" s="1"/>
  <c r="H59" i="1"/>
  <c r="H58" i="1"/>
  <c r="H57" i="1"/>
  <c r="E57" i="1"/>
  <c r="F57" i="1" s="1"/>
  <c r="H56" i="1"/>
  <c r="E56" i="1"/>
  <c r="F56" i="1" s="1"/>
  <c r="H55" i="1"/>
  <c r="E55" i="1"/>
  <c r="F55" i="1" s="1"/>
  <c r="H54" i="1"/>
  <c r="E54" i="1"/>
  <c r="F54" i="1" s="1"/>
  <c r="H53" i="1"/>
  <c r="E53" i="1"/>
  <c r="F53" i="1" s="1"/>
  <c r="H52" i="1"/>
  <c r="E52" i="1"/>
  <c r="F52" i="1" s="1"/>
  <c r="H51" i="1"/>
  <c r="H50" i="1"/>
  <c r="H49" i="1"/>
  <c r="E49" i="1"/>
  <c r="F49" i="1" s="1"/>
  <c r="H48" i="1"/>
  <c r="E48" i="1"/>
  <c r="F48" i="1" s="1"/>
  <c r="H47" i="1"/>
  <c r="E47" i="1"/>
  <c r="F47" i="1" s="1"/>
  <c r="H46" i="1"/>
  <c r="E46" i="1"/>
  <c r="F46" i="1" s="1"/>
  <c r="H45" i="1"/>
  <c r="E45" i="1"/>
  <c r="F45" i="1" s="1"/>
  <c r="H44" i="1"/>
  <c r="E44" i="1"/>
  <c r="F44" i="1" s="1"/>
  <c r="H43" i="1"/>
  <c r="H42" i="1"/>
  <c r="E42" i="1"/>
  <c r="F42" i="1" s="1"/>
  <c r="H41" i="1"/>
  <c r="E41" i="1"/>
  <c r="F41" i="1" s="1"/>
  <c r="H40" i="1"/>
  <c r="E40" i="1"/>
  <c r="F40" i="1" s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H34" i="1"/>
  <c r="H33" i="1"/>
  <c r="E33" i="1"/>
  <c r="F33" i="1" s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H26" i="1"/>
  <c r="E26" i="1"/>
  <c r="F26" i="1" s="1"/>
  <c r="H25" i="1"/>
  <c r="E25" i="1"/>
  <c r="F25" i="1" s="1"/>
  <c r="H24" i="1"/>
  <c r="E24" i="1"/>
  <c r="F24" i="1" s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H18" i="1"/>
  <c r="H17" i="1"/>
  <c r="E17" i="1"/>
  <c r="F17" i="1" s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H10" i="1"/>
  <c r="H9" i="1"/>
  <c r="E9" i="1"/>
  <c r="F9" i="1" s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E2" i="1"/>
  <c r="K7" i="1" l="1"/>
  <c r="K12" i="1" s="1"/>
  <c r="G2" i="1"/>
  <c r="F2" i="1"/>
  <c r="K8" i="1" s="1"/>
  <c r="K9" i="1" l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K6" i="1" l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tc={54AA79B4-30A1-4768-A0B9-00AD26D06A7B}</author>
    <author>tc={A32DED67-9161-4808-A46C-8EE01FA23DED}</author>
    <author>tc={BF4716D3-4555-4B50-951D-1475D7E3C90C}</author>
    <author>tc={A3021A06-E88E-460B-9A9F-A3B5D7B54628}</author>
    <author>tc={2E4C6BDB-E9CF-4743-96DF-5A6C870A151F}</author>
    <author>tc={CBCA569F-3FEF-4C89-81D7-2338AD729DD3}</author>
    <author>tc={A09FF76D-A8F1-41FA-AE84-03422F148CAD}</author>
    <author>tc={8C777370-3BC0-44AB-A025-A50933A9ACE0}</author>
    <author>tc={16DE9065-B8F7-467E-AFA6-834F0B7AC1C7}</author>
  </authors>
  <commentList>
    <comment ref="K4" authorId="0" shapeId="0" xr:uid="{54AA79B4-30A1-4768-A0B9-00AD26D06A7B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A32DED67-9161-4808-A46C-8EE01FA23DED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BF4716D3-4555-4B50-951D-1475D7E3C90C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A3021A06-E88E-460B-9A9F-A3B5D7B54628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2E4C6BDB-E9CF-4743-96DF-5A6C870A151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CBCA569F-3FEF-4C89-81D7-2338AD729DD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A09FF76D-A8F1-41FA-AE84-03422F148CAD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8C777370-3BC0-44AB-A025-A50933A9ACE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16DE9065-B8F7-467E-AFA6-834F0B7AC1C7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<sst xmlns="http://schemas.openxmlformats.org/spreadsheetml/2006/main" count="65" uniqueCount="48">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</sst>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3" borderId="0" xfId="0" applyFont="1" applyFill="1"/>
    <xf numFmtId="0" fontId="8" fillId="7" borderId="0" xfId="0" applyFont="1" applyFill="1"/>
    <xf numFmtId="0" fontId="8" fillId="4" borderId="0" xfId="0" applyFont="1" applyFill="1"/>
    <xf numFmtId="0" fontId="0" fillId="4" borderId="0" xfId="0" applyFill="1"/>
    <xf numFmtId="0" fontId="8" fillId="8" borderId="0" xfId="0" applyFont="1" applyFill="1"/>
    <xf numFmtId="0" fontId="8" fillId="5" borderId="0" xfId="0" applyFont="1" applyFill="1"/>
    <xf numFmtId="2" fontId="0" fillId="9" borderId="0" xfId="0" applyNumberFormat="1" applyFill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Sheet1!$A$2:$A$2011</c:f>
              <c:numCache>
                <c:formatCode>0</c:formatCode>
                <c:ptCount val="20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</c:numCache>
            </c:numRef>
          </c:xVal>
          <c:yVal>
            <c:numRef>
              <c:f>Sheet1!$E$2:$E$2011</c:f>
              <c:numCache>
                <c:formatCode>0.00</c:formatCode>
                <c:ptCount val="2010"/>
                <c:pt idx="0">
                  <c:v>6.1200000000002322E-2</c:v>
                </c:pt>
                <c:pt idx="1">
                  <c:v>6.1200000000002322E-2</c:v>
                </c:pt>
                <c:pt idx="2">
                  <c:v>6.1200000000002322E-2</c:v>
                </c:pt>
                <c:pt idx="3">
                  <c:v>1.0200000000005219E-2</c:v>
                </c:pt>
                <c:pt idx="4">
                  <c:v>1.0200000000005219E-2</c:v>
                </c:pt>
                <c:pt idx="5">
                  <c:v>1.0200000000005219E-2</c:v>
                </c:pt>
                <c:pt idx="6">
                  <c:v>-4.0799999999999129E-2</c:v>
                </c:pt>
                <c:pt idx="7">
                  <c:v>1.0200000000005219E-2</c:v>
                </c:pt>
                <c:pt idx="8">
                  <c:v>1.0200000000005219E-2</c:v>
                </c:pt>
                <c:pt idx="9">
                  <c:v>-4.0799999999999129E-2</c:v>
                </c:pt>
                <c:pt idx="10">
                  <c:v>1.0200000000005219E-2</c:v>
                </c:pt>
                <c:pt idx="11">
                  <c:v>1.0200000000005219E-2</c:v>
                </c:pt>
                <c:pt idx="12">
                  <c:v>-4.0799999999999129E-2</c:v>
                </c:pt>
                <c:pt idx="13">
                  <c:v>-4.0799999999999129E-2</c:v>
                </c:pt>
                <c:pt idx="14">
                  <c:v>1.0200000000005219E-2</c:v>
                </c:pt>
                <c:pt idx="15">
                  <c:v>-4.0799999999999129E-2</c:v>
                </c:pt>
                <c:pt idx="16">
                  <c:v>1.0200000000005219E-2</c:v>
                </c:pt>
                <c:pt idx="17">
                  <c:v>-4.0799999999999129E-2</c:v>
                </c:pt>
                <c:pt idx="18">
                  <c:v>1.0200000000005219E-2</c:v>
                </c:pt>
                <c:pt idx="19">
                  <c:v>-4.0799999999999129E-2</c:v>
                </c:pt>
                <c:pt idx="20">
                  <c:v>0.16320000000000376</c:v>
                </c:pt>
                <c:pt idx="21">
                  <c:v>1.3871999999999995</c:v>
                </c:pt>
                <c:pt idx="22">
                  <c:v>2.2032000000000038</c:v>
                </c:pt>
                <c:pt idx="23">
                  <c:v>2.6112000000000024</c:v>
                </c:pt>
                <c:pt idx="24">
                  <c:v>5.5692000000000013</c:v>
                </c:pt>
                <c:pt idx="25">
                  <c:v>16.381200000000003</c:v>
                </c:pt>
                <c:pt idx="26">
                  <c:v>45.655200000000008</c:v>
                </c:pt>
                <c:pt idx="27">
                  <c:v>78.091200000000001</c:v>
                </c:pt>
                <c:pt idx="28">
                  <c:v>65.851200000000006</c:v>
                </c:pt>
                <c:pt idx="29">
                  <c:v>64.066200000000009</c:v>
                </c:pt>
                <c:pt idx="30">
                  <c:v>65.59620000000001</c:v>
                </c:pt>
                <c:pt idx="31">
                  <c:v>79.927199999999999</c:v>
                </c:pt>
                <c:pt idx="32">
                  <c:v>80.437200000000004</c:v>
                </c:pt>
                <c:pt idx="33">
                  <c:v>85.792200000000022</c:v>
                </c:pt>
                <c:pt idx="34">
                  <c:v>92.830199999999991</c:v>
                </c:pt>
                <c:pt idx="35">
                  <c:v>103.28519999999999</c:v>
                </c:pt>
                <c:pt idx="36">
                  <c:v>112.05720000000001</c:v>
                </c:pt>
                <c:pt idx="37">
                  <c:v>102.11220000000002</c:v>
                </c:pt>
                <c:pt idx="38">
                  <c:v>98.185199999999995</c:v>
                </c:pt>
                <c:pt idx="39">
                  <c:v>93.034200000000013</c:v>
                </c:pt>
                <c:pt idx="40">
                  <c:v>88.34220000000002</c:v>
                </c:pt>
                <c:pt idx="41">
                  <c:v>91.147200000000012</c:v>
                </c:pt>
                <c:pt idx="42">
                  <c:v>79.621200000000002</c:v>
                </c:pt>
                <c:pt idx="43">
                  <c:v>76.969200000000015</c:v>
                </c:pt>
                <c:pt idx="44">
                  <c:v>80.437200000000004</c:v>
                </c:pt>
                <c:pt idx="45">
                  <c:v>71.308199999999999</c:v>
                </c:pt>
                <c:pt idx="46">
                  <c:v>70.594200000000015</c:v>
                </c:pt>
                <c:pt idx="47">
                  <c:v>60.088200000000001</c:v>
                </c:pt>
                <c:pt idx="48">
                  <c:v>55.090200000000003</c:v>
                </c:pt>
                <c:pt idx="49">
                  <c:v>49.786200000000001</c:v>
                </c:pt>
                <c:pt idx="50">
                  <c:v>38.413199999999996</c:v>
                </c:pt>
                <c:pt idx="51">
                  <c:v>31.732199999999999</c:v>
                </c:pt>
                <c:pt idx="52">
                  <c:v>32.497199999999999</c:v>
                </c:pt>
                <c:pt idx="53">
                  <c:v>28.519200000000009</c:v>
                </c:pt>
                <c:pt idx="54">
                  <c:v>22.756200000000003</c:v>
                </c:pt>
                <c:pt idx="55">
                  <c:v>19.135200000000005</c:v>
                </c:pt>
                <c:pt idx="56">
                  <c:v>16.330200000000005</c:v>
                </c:pt>
                <c:pt idx="57">
                  <c:v>14.851200000000002</c:v>
                </c:pt>
                <c:pt idx="58">
                  <c:v>12.913200000000003</c:v>
                </c:pt>
                <c:pt idx="59">
                  <c:v>11.179200000000002</c:v>
                </c:pt>
                <c:pt idx="60">
                  <c:v>9.9552000000000049</c:v>
                </c:pt>
                <c:pt idx="61">
                  <c:v>8.017199999999999</c:v>
                </c:pt>
                <c:pt idx="62">
                  <c:v>7.1502000000000052</c:v>
                </c:pt>
                <c:pt idx="63">
                  <c:v>6.3342000000000009</c:v>
                </c:pt>
                <c:pt idx="64">
                  <c:v>6.5382000000000042</c:v>
                </c:pt>
                <c:pt idx="65">
                  <c:v>6.5892000000000008</c:v>
                </c:pt>
                <c:pt idx="66">
                  <c:v>7.3032000000000039</c:v>
                </c:pt>
                <c:pt idx="67">
                  <c:v>6.9971999999999994</c:v>
                </c:pt>
                <c:pt idx="68">
                  <c:v>6.3852000000000055</c:v>
                </c:pt>
                <c:pt idx="69">
                  <c:v>5.7732000000000037</c:v>
                </c:pt>
                <c:pt idx="70">
                  <c:v>4.4982000000000042</c:v>
                </c:pt>
                <c:pt idx="71">
                  <c:v>3.7842000000000011</c:v>
                </c:pt>
                <c:pt idx="72">
                  <c:v>3.1212000000000022</c:v>
                </c:pt>
                <c:pt idx="73">
                  <c:v>2.7132000000000036</c:v>
                </c:pt>
                <c:pt idx="74">
                  <c:v>7.4052000000000051</c:v>
                </c:pt>
                <c:pt idx="75">
                  <c:v>1.7952000000000052</c:v>
                </c:pt>
                <c:pt idx="76">
                  <c:v>1.0302000000000053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FE-4021-BF78-84B2B9FF5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Sheet1!$B$2:$B$2011</c15:sqref>
                        </c15:formulaRef>
                      </c:ext>
                    </c:extLst>
                    <c:numCache>
                      <c:formatCode>m/d/yyyy\ h:mm</c:formatCode>
                      <c:ptCount val="2010"/>
                      <c:pt idx="0">
                        <c:v>44589.443749999999</c:v>
                      </c:pt>
                      <c:pt idx="1">
                        <c:v>44589.443807870368</c:v>
                      </c:pt>
                      <c:pt idx="2">
                        <c:v>44589.443865740737</c:v>
                      </c:pt>
                      <c:pt idx="3">
                        <c:v>44589.443923611114</c:v>
                      </c:pt>
                      <c:pt idx="4">
                        <c:v>44589.443981481483</c:v>
                      </c:pt>
                      <c:pt idx="5">
                        <c:v>44589.444039351853</c:v>
                      </c:pt>
                      <c:pt idx="6">
                        <c:v>44589.444097222222</c:v>
                      </c:pt>
                      <c:pt idx="7">
                        <c:v>44589.444155092591</c:v>
                      </c:pt>
                      <c:pt idx="8">
                        <c:v>44589.444212962961</c:v>
                      </c:pt>
                      <c:pt idx="9">
                        <c:v>44589.44427083333</c:v>
                      </c:pt>
                      <c:pt idx="10">
                        <c:v>44589.444328703707</c:v>
                      </c:pt>
                      <c:pt idx="11">
                        <c:v>44589.444386574076</c:v>
                      </c:pt>
                      <c:pt idx="12">
                        <c:v>44589.444444444445</c:v>
                      </c:pt>
                      <c:pt idx="13">
                        <c:v>44589.444502314815</c:v>
                      </c:pt>
                      <c:pt idx="14">
                        <c:v>44589.444560185184</c:v>
                      </c:pt>
                      <c:pt idx="15">
                        <c:v>44589.444618055553</c:v>
                      </c:pt>
                      <c:pt idx="16">
                        <c:v>44589.444675925923</c:v>
                      </c:pt>
                      <c:pt idx="17">
                        <c:v>44589.444733796299</c:v>
                      </c:pt>
                      <c:pt idx="18">
                        <c:v>44589.444791666669</c:v>
                      </c:pt>
                      <c:pt idx="19">
                        <c:v>44589.444849537038</c:v>
                      </c:pt>
                      <c:pt idx="20">
                        <c:v>44589.444907407407</c:v>
                      </c:pt>
                      <c:pt idx="21">
                        <c:v>44589.444965277777</c:v>
                      </c:pt>
                      <c:pt idx="22">
                        <c:v>44589.445023148146</c:v>
                      </c:pt>
                      <c:pt idx="23">
                        <c:v>44589.445081018515</c:v>
                      </c:pt>
                      <c:pt idx="24">
                        <c:v>44589.445138888892</c:v>
                      </c:pt>
                      <c:pt idx="25">
                        <c:v>44589.445196759261</c:v>
                      </c:pt>
                      <c:pt idx="26">
                        <c:v>44589.445254629631</c:v>
                      </c:pt>
                      <c:pt idx="27">
                        <c:v>44589.4453125</c:v>
                      </c:pt>
                      <c:pt idx="28">
                        <c:v>44589.445370370369</c:v>
                      </c:pt>
                      <c:pt idx="29">
                        <c:v>44589.445428240739</c:v>
                      </c:pt>
                      <c:pt idx="30">
                        <c:v>44589.445486111108</c:v>
                      </c:pt>
                      <c:pt idx="31">
                        <c:v>44589.445543981485</c:v>
                      </c:pt>
                      <c:pt idx="32">
                        <c:v>44589.445601851854</c:v>
                      </c:pt>
                      <c:pt idx="33">
                        <c:v>44589.445659722223</c:v>
                      </c:pt>
                      <c:pt idx="34">
                        <c:v>44589.445717592593</c:v>
                      </c:pt>
                      <c:pt idx="35">
                        <c:v>44589.445775462962</c:v>
                      </c:pt>
                      <c:pt idx="36">
                        <c:v>44589.445833333331</c:v>
                      </c:pt>
                      <c:pt idx="37">
                        <c:v>44589.445891203701</c:v>
                      </c:pt>
                      <c:pt idx="38">
                        <c:v>44589.445949074077</c:v>
                      </c:pt>
                      <c:pt idx="39">
                        <c:v>44589.446006944447</c:v>
                      </c:pt>
                      <c:pt idx="40">
                        <c:v>44589.446064814816</c:v>
                      </c:pt>
                      <c:pt idx="41">
                        <c:v>44589.446122685185</c:v>
                      </c:pt>
                      <c:pt idx="42">
                        <c:v>44589.446180555555</c:v>
                      </c:pt>
                      <c:pt idx="43">
                        <c:v>44589.446238425924</c:v>
                      </c:pt>
                      <c:pt idx="44">
                        <c:v>44589.446296296293</c:v>
                      </c:pt>
                      <c:pt idx="45">
                        <c:v>44589.44635416667</c:v>
                      </c:pt>
                      <c:pt idx="46">
                        <c:v>44589.446412037039</c:v>
                      </c:pt>
                      <c:pt idx="47">
                        <c:v>44589.446469907409</c:v>
                      </c:pt>
                      <c:pt idx="48">
                        <c:v>44589.446527777778</c:v>
                      </c:pt>
                      <c:pt idx="49">
                        <c:v>44589.446585648147</c:v>
                      </c:pt>
                      <c:pt idx="50">
                        <c:v>44589.446643518517</c:v>
                      </c:pt>
                      <c:pt idx="51">
                        <c:v>44589.446701388886</c:v>
                      </c:pt>
                      <c:pt idx="52">
                        <c:v>44589.446759259263</c:v>
                      </c:pt>
                      <c:pt idx="53">
                        <c:v>44589.446817129632</c:v>
                      </c:pt>
                      <c:pt idx="54">
                        <c:v>44589.446875000001</c:v>
                      </c:pt>
                      <c:pt idx="55">
                        <c:v>44589.446932870371</c:v>
                      </c:pt>
                      <c:pt idx="56">
                        <c:v>44589.44699074074</c:v>
                      </c:pt>
                      <c:pt idx="57">
                        <c:v>44589.447048611109</c:v>
                      </c:pt>
                      <c:pt idx="58">
                        <c:v>44589.447106481479</c:v>
                      </c:pt>
                      <c:pt idx="59">
                        <c:v>44589.447164351855</c:v>
                      </c:pt>
                      <c:pt idx="60">
                        <c:v>44589.447222222225</c:v>
                      </c:pt>
                      <c:pt idx="61">
                        <c:v>44589.447280092594</c:v>
                      </c:pt>
                      <c:pt idx="62">
                        <c:v>44589.447337962964</c:v>
                      </c:pt>
                      <c:pt idx="63">
                        <c:v>44589.447395833333</c:v>
                      </c:pt>
                      <c:pt idx="64">
                        <c:v>44589.447453703702</c:v>
                      </c:pt>
                      <c:pt idx="65">
                        <c:v>44589.447511574072</c:v>
                      </c:pt>
                      <c:pt idx="66">
                        <c:v>44589.447569444441</c:v>
                      </c:pt>
                      <c:pt idx="67">
                        <c:v>44589.447627314818</c:v>
                      </c:pt>
                      <c:pt idx="68">
                        <c:v>44589.447685185187</c:v>
                      </c:pt>
                      <c:pt idx="69">
                        <c:v>44589.447743055556</c:v>
                      </c:pt>
                      <c:pt idx="70">
                        <c:v>44589.447800925926</c:v>
                      </c:pt>
                      <c:pt idx="71">
                        <c:v>44589.447858796295</c:v>
                      </c:pt>
                      <c:pt idx="72">
                        <c:v>44589.447916666664</c:v>
                      </c:pt>
                      <c:pt idx="73">
                        <c:v>44589.447974537034</c:v>
                      </c:pt>
                      <c:pt idx="74">
                        <c:v>44589.44803240741</c:v>
                      </c:pt>
                      <c:pt idx="75">
                        <c:v>44589.44809027778</c:v>
                      </c:pt>
                      <c:pt idx="76">
                        <c:v>44589.448148148149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6FE-4021-BF78-84B2B9FF544D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SpC (uS/cm)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Sheet1!$C$2:$C$2011</c15:sqref>
                        </c15:formulaRef>
                      </c:ext>
                    </c:extLst>
                    <c:numCache>
                      <c:formatCode>General</c:formatCode>
                      <c:ptCount val="2010"/>
                      <c:pt idx="0">
                        <c:v>96.5</c:v>
                      </c:pt>
                      <c:pt idx="1">
                        <c:v>96.5</c:v>
                      </c:pt>
                      <c:pt idx="2">
                        <c:v>96.5</c:v>
                      </c:pt>
                      <c:pt idx="3">
                        <c:v>96.4</c:v>
                      </c:pt>
                      <c:pt idx="4">
                        <c:v>96.4</c:v>
                      </c:pt>
                      <c:pt idx="5">
                        <c:v>96.4</c:v>
                      </c:pt>
                      <c:pt idx="6">
                        <c:v>96.3</c:v>
                      </c:pt>
                      <c:pt idx="7">
                        <c:v>96.4</c:v>
                      </c:pt>
                      <c:pt idx="8">
                        <c:v>96.4</c:v>
                      </c:pt>
                      <c:pt idx="9">
                        <c:v>96.3</c:v>
                      </c:pt>
                      <c:pt idx="10">
                        <c:v>96.4</c:v>
                      </c:pt>
                      <c:pt idx="11">
                        <c:v>96.4</c:v>
                      </c:pt>
                      <c:pt idx="12">
                        <c:v>96.3</c:v>
                      </c:pt>
                      <c:pt idx="13">
                        <c:v>96.3</c:v>
                      </c:pt>
                      <c:pt idx="14">
                        <c:v>96.4</c:v>
                      </c:pt>
                      <c:pt idx="15">
                        <c:v>96.3</c:v>
                      </c:pt>
                      <c:pt idx="16">
                        <c:v>96.4</c:v>
                      </c:pt>
                      <c:pt idx="17">
                        <c:v>96.3</c:v>
                      </c:pt>
                      <c:pt idx="18">
                        <c:v>96.4</c:v>
                      </c:pt>
                      <c:pt idx="19">
                        <c:v>96.3</c:v>
                      </c:pt>
                      <c:pt idx="20">
                        <c:v>96.7</c:v>
                      </c:pt>
                      <c:pt idx="21">
                        <c:v>99.1</c:v>
                      </c:pt>
                      <c:pt idx="22">
                        <c:v>100.7</c:v>
                      </c:pt>
                      <c:pt idx="23">
                        <c:v>101.5</c:v>
                      </c:pt>
                      <c:pt idx="24">
                        <c:v>107.3</c:v>
                      </c:pt>
                      <c:pt idx="25">
                        <c:v>128.5</c:v>
                      </c:pt>
                      <c:pt idx="26">
                        <c:v>185.9</c:v>
                      </c:pt>
                      <c:pt idx="27">
                        <c:v>249.5</c:v>
                      </c:pt>
                      <c:pt idx="28">
                        <c:v>225.5</c:v>
                      </c:pt>
                      <c:pt idx="29">
                        <c:v>222</c:v>
                      </c:pt>
                      <c:pt idx="30">
                        <c:v>225</c:v>
                      </c:pt>
                      <c:pt idx="31">
                        <c:v>253.1</c:v>
                      </c:pt>
                      <c:pt idx="32">
                        <c:v>254.1</c:v>
                      </c:pt>
                      <c:pt idx="33">
                        <c:v>264.60000000000002</c:v>
                      </c:pt>
                      <c:pt idx="34">
                        <c:v>278.39999999999998</c:v>
                      </c:pt>
                      <c:pt idx="35">
                        <c:v>298.89999999999998</c:v>
                      </c:pt>
                      <c:pt idx="36">
                        <c:v>316.10000000000002</c:v>
                      </c:pt>
                      <c:pt idx="37">
                        <c:v>296.60000000000002</c:v>
                      </c:pt>
                      <c:pt idx="38">
                        <c:v>288.89999999999998</c:v>
                      </c:pt>
                      <c:pt idx="39">
                        <c:v>278.8</c:v>
                      </c:pt>
                      <c:pt idx="40">
                        <c:v>269.60000000000002</c:v>
                      </c:pt>
                      <c:pt idx="41">
                        <c:v>275.10000000000002</c:v>
                      </c:pt>
                      <c:pt idx="42">
                        <c:v>252.5</c:v>
                      </c:pt>
                      <c:pt idx="43">
                        <c:v>247.3</c:v>
                      </c:pt>
                      <c:pt idx="44">
                        <c:v>254.1</c:v>
                      </c:pt>
                      <c:pt idx="45">
                        <c:v>236.2</c:v>
                      </c:pt>
                      <c:pt idx="46">
                        <c:v>234.8</c:v>
                      </c:pt>
                      <c:pt idx="47">
                        <c:v>214.2</c:v>
                      </c:pt>
                      <c:pt idx="48">
                        <c:v>204.4</c:v>
                      </c:pt>
                      <c:pt idx="49">
                        <c:v>194</c:v>
                      </c:pt>
                      <c:pt idx="50">
                        <c:v>171.7</c:v>
                      </c:pt>
                      <c:pt idx="51">
                        <c:v>158.6</c:v>
                      </c:pt>
                      <c:pt idx="52">
                        <c:v>160.1</c:v>
                      </c:pt>
                      <c:pt idx="53">
                        <c:v>152.30000000000001</c:v>
                      </c:pt>
                      <c:pt idx="54">
                        <c:v>141</c:v>
                      </c:pt>
                      <c:pt idx="55">
                        <c:v>133.9</c:v>
                      </c:pt>
                      <c:pt idx="56">
                        <c:v>128.4</c:v>
                      </c:pt>
                      <c:pt idx="57">
                        <c:v>125.5</c:v>
                      </c:pt>
                      <c:pt idx="58">
                        <c:v>121.7</c:v>
                      </c:pt>
                      <c:pt idx="59">
                        <c:v>118.3</c:v>
                      </c:pt>
                      <c:pt idx="60">
                        <c:v>115.9</c:v>
                      </c:pt>
                      <c:pt idx="61">
                        <c:v>112.1</c:v>
                      </c:pt>
                      <c:pt idx="62">
                        <c:v>110.4</c:v>
                      </c:pt>
                      <c:pt idx="63">
                        <c:v>108.8</c:v>
                      </c:pt>
                      <c:pt idx="64">
                        <c:v>109.2</c:v>
                      </c:pt>
                      <c:pt idx="65">
                        <c:v>109.3</c:v>
                      </c:pt>
                      <c:pt idx="66">
                        <c:v>110.7</c:v>
                      </c:pt>
                      <c:pt idx="67">
                        <c:v>110.1</c:v>
                      </c:pt>
                      <c:pt idx="68">
                        <c:v>108.9</c:v>
                      </c:pt>
                      <c:pt idx="69">
                        <c:v>107.7</c:v>
                      </c:pt>
                      <c:pt idx="70">
                        <c:v>105.2</c:v>
                      </c:pt>
                      <c:pt idx="71">
                        <c:v>103.8</c:v>
                      </c:pt>
                      <c:pt idx="72">
                        <c:v>102.5</c:v>
                      </c:pt>
                      <c:pt idx="73">
                        <c:v>101.7</c:v>
                      </c:pt>
                      <c:pt idx="74">
                        <c:v>110.9</c:v>
                      </c:pt>
                      <c:pt idx="75">
                        <c:v>99.9</c:v>
                      </c:pt>
                      <c:pt idx="76">
                        <c:v>98.4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C6FE-4021-BF78-84B2B9FF544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0.12000000000000455</c:v>
                      </c:pt>
                      <c:pt idx="1">
                        <c:v>0.12000000000000455</c:v>
                      </c:pt>
                      <c:pt idx="2">
                        <c:v>0.12000000000000455</c:v>
                      </c:pt>
                      <c:pt idx="3">
                        <c:v>2.0000000000010232E-2</c:v>
                      </c:pt>
                      <c:pt idx="4">
                        <c:v>2.0000000000010232E-2</c:v>
                      </c:pt>
                      <c:pt idx="5">
                        <c:v>2.0000000000010232E-2</c:v>
                      </c:pt>
                      <c:pt idx="6">
                        <c:v>-7.9999999999998295E-2</c:v>
                      </c:pt>
                      <c:pt idx="7">
                        <c:v>2.0000000000010232E-2</c:v>
                      </c:pt>
                      <c:pt idx="8">
                        <c:v>2.0000000000010232E-2</c:v>
                      </c:pt>
                      <c:pt idx="9">
                        <c:v>-7.9999999999998295E-2</c:v>
                      </c:pt>
                      <c:pt idx="10">
                        <c:v>2.0000000000010232E-2</c:v>
                      </c:pt>
                      <c:pt idx="11">
                        <c:v>2.0000000000010232E-2</c:v>
                      </c:pt>
                      <c:pt idx="12">
                        <c:v>-7.9999999999998295E-2</c:v>
                      </c:pt>
                      <c:pt idx="13">
                        <c:v>-7.9999999999998295E-2</c:v>
                      </c:pt>
                      <c:pt idx="14">
                        <c:v>2.0000000000010232E-2</c:v>
                      </c:pt>
                      <c:pt idx="15">
                        <c:v>-7.9999999999998295E-2</c:v>
                      </c:pt>
                      <c:pt idx="16">
                        <c:v>2.0000000000010232E-2</c:v>
                      </c:pt>
                      <c:pt idx="17">
                        <c:v>-7.9999999999998295E-2</c:v>
                      </c:pt>
                      <c:pt idx="18">
                        <c:v>2.0000000000010232E-2</c:v>
                      </c:pt>
                      <c:pt idx="19">
                        <c:v>-7.9999999999998295E-2</c:v>
                      </c:pt>
                      <c:pt idx="20">
                        <c:v>0.32000000000000739</c:v>
                      </c:pt>
                      <c:pt idx="21">
                        <c:v>2.7199999999999989</c:v>
                      </c:pt>
                      <c:pt idx="22">
                        <c:v>4.3200000000000074</c:v>
                      </c:pt>
                      <c:pt idx="23">
                        <c:v>5.1200000000000045</c:v>
                      </c:pt>
                      <c:pt idx="24">
                        <c:v>10.920000000000002</c:v>
                      </c:pt>
                      <c:pt idx="25">
                        <c:v>32.120000000000005</c:v>
                      </c:pt>
                      <c:pt idx="26">
                        <c:v>89.52000000000001</c:v>
                      </c:pt>
                      <c:pt idx="27">
                        <c:v>153.12</c:v>
                      </c:pt>
                      <c:pt idx="28">
                        <c:v>129.12</c:v>
                      </c:pt>
                      <c:pt idx="29">
                        <c:v>125.62</c:v>
                      </c:pt>
                      <c:pt idx="30">
                        <c:v>128.62</c:v>
                      </c:pt>
                      <c:pt idx="31">
                        <c:v>156.72</c:v>
                      </c:pt>
                      <c:pt idx="32">
                        <c:v>157.72</c:v>
                      </c:pt>
                      <c:pt idx="33">
                        <c:v>168.22000000000003</c:v>
                      </c:pt>
                      <c:pt idx="34">
                        <c:v>182.01999999999998</c:v>
                      </c:pt>
                      <c:pt idx="35">
                        <c:v>202.51999999999998</c:v>
                      </c:pt>
                      <c:pt idx="36">
                        <c:v>219.72000000000003</c:v>
                      </c:pt>
                      <c:pt idx="37">
                        <c:v>200.22000000000003</c:v>
                      </c:pt>
                      <c:pt idx="38">
                        <c:v>192.51999999999998</c:v>
                      </c:pt>
                      <c:pt idx="39">
                        <c:v>182.42000000000002</c:v>
                      </c:pt>
                      <c:pt idx="40">
                        <c:v>173.22000000000003</c:v>
                      </c:pt>
                      <c:pt idx="41">
                        <c:v>178.72000000000003</c:v>
                      </c:pt>
                      <c:pt idx="42">
                        <c:v>156.12</c:v>
                      </c:pt>
                      <c:pt idx="43">
                        <c:v>150.92000000000002</c:v>
                      </c:pt>
                      <c:pt idx="44">
                        <c:v>157.72</c:v>
                      </c:pt>
                      <c:pt idx="45">
                        <c:v>139.82</c:v>
                      </c:pt>
                      <c:pt idx="46">
                        <c:v>138.42000000000002</c:v>
                      </c:pt>
                      <c:pt idx="47">
                        <c:v>117.82</c:v>
                      </c:pt>
                      <c:pt idx="48">
                        <c:v>108.02000000000001</c:v>
                      </c:pt>
                      <c:pt idx="49">
                        <c:v>97.62</c:v>
                      </c:pt>
                      <c:pt idx="50">
                        <c:v>75.319999999999993</c:v>
                      </c:pt>
                      <c:pt idx="51">
                        <c:v>62.22</c:v>
                      </c:pt>
                      <c:pt idx="52">
                        <c:v>63.72</c:v>
                      </c:pt>
                      <c:pt idx="53">
                        <c:v>55.920000000000016</c:v>
                      </c:pt>
                      <c:pt idx="54">
                        <c:v>44.620000000000005</c:v>
                      </c:pt>
                      <c:pt idx="55">
                        <c:v>37.52000000000001</c:v>
                      </c:pt>
                      <c:pt idx="56">
                        <c:v>32.02000000000001</c:v>
                      </c:pt>
                      <c:pt idx="57">
                        <c:v>29.120000000000005</c:v>
                      </c:pt>
                      <c:pt idx="58">
                        <c:v>25.320000000000007</c:v>
                      </c:pt>
                      <c:pt idx="59">
                        <c:v>21.92</c:v>
                      </c:pt>
                      <c:pt idx="60">
                        <c:v>19.52000000000001</c:v>
                      </c:pt>
                      <c:pt idx="61">
                        <c:v>15.719999999999999</c:v>
                      </c:pt>
                      <c:pt idx="62">
                        <c:v>14.02000000000001</c:v>
                      </c:pt>
                      <c:pt idx="63">
                        <c:v>12.420000000000002</c:v>
                      </c:pt>
                      <c:pt idx="64">
                        <c:v>12.820000000000007</c:v>
                      </c:pt>
                      <c:pt idx="65">
                        <c:v>12.920000000000002</c:v>
                      </c:pt>
                      <c:pt idx="66">
                        <c:v>14.320000000000007</c:v>
                      </c:pt>
                      <c:pt idx="67">
                        <c:v>13.719999999999999</c:v>
                      </c:pt>
                      <c:pt idx="68">
                        <c:v>12.52000000000001</c:v>
                      </c:pt>
                      <c:pt idx="69">
                        <c:v>11.320000000000007</c:v>
                      </c:pt>
                      <c:pt idx="70">
                        <c:v>8.8200000000000074</c:v>
                      </c:pt>
                      <c:pt idx="71">
                        <c:v>7.4200000000000017</c:v>
                      </c:pt>
                      <c:pt idx="72">
                        <c:v>6.1200000000000045</c:v>
                      </c:pt>
                      <c:pt idx="73">
                        <c:v>5.3200000000000074</c:v>
                      </c:pt>
                      <c:pt idx="74">
                        <c:v>14.52000000000001</c:v>
                      </c:pt>
                      <c:pt idx="75">
                        <c:v>3.5200000000000102</c:v>
                      </c:pt>
                      <c:pt idx="76">
                        <c:v>2.0200000000000102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6FE-4021-BF78-84B2B9FF544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</c:v>
                      </c:pt>
                      <c:pt idx="1">
                        <c:v>0.3060000000000116</c:v>
                      </c:pt>
                      <c:pt idx="2">
                        <c:v>0.61200000000002319</c:v>
                      </c:pt>
                      <c:pt idx="3">
                        <c:v>0.1530000000000783</c:v>
                      </c:pt>
                      <c:pt idx="4">
                        <c:v>0.20400000000010438</c:v>
                      </c:pt>
                      <c:pt idx="5">
                        <c:v>0.25500000000013046</c:v>
                      </c:pt>
                      <c:pt idx="6">
                        <c:v>-1.2239999999999738</c:v>
                      </c:pt>
                      <c:pt idx="7">
                        <c:v>0.35700000000018267</c:v>
                      </c:pt>
                      <c:pt idx="8">
                        <c:v>0.40800000000020875</c:v>
                      </c:pt>
                      <c:pt idx="9">
                        <c:v>-1.8359999999999608</c:v>
                      </c:pt>
                      <c:pt idx="10">
                        <c:v>0.51000000000026091</c:v>
                      </c:pt>
                      <c:pt idx="11">
                        <c:v>0.56100000000028705</c:v>
                      </c:pt>
                      <c:pt idx="12">
                        <c:v>-2.4479999999999476</c:v>
                      </c:pt>
                      <c:pt idx="13">
                        <c:v>-2.6519999999999433</c:v>
                      </c:pt>
                      <c:pt idx="14">
                        <c:v>0.71400000000036534</c:v>
                      </c:pt>
                      <c:pt idx="15">
                        <c:v>-3.0599999999999348</c:v>
                      </c:pt>
                      <c:pt idx="16">
                        <c:v>0.8160000000004175</c:v>
                      </c:pt>
                      <c:pt idx="17">
                        <c:v>-3.4679999999999258</c:v>
                      </c:pt>
                      <c:pt idx="18">
                        <c:v>0.91800000000046966</c:v>
                      </c:pt>
                      <c:pt idx="19">
                        <c:v>-3.8759999999999173</c:v>
                      </c:pt>
                      <c:pt idx="20">
                        <c:v>16.320000000000377</c:v>
                      </c:pt>
                      <c:pt idx="21">
                        <c:v>145.65599999999995</c:v>
                      </c:pt>
                      <c:pt idx="22">
                        <c:v>242.35200000000043</c:v>
                      </c:pt>
                      <c:pt idx="23">
                        <c:v>300.2880000000003</c:v>
                      </c:pt>
                      <c:pt idx="24">
                        <c:v>668.3040000000002</c:v>
                      </c:pt>
                      <c:pt idx="25">
                        <c:v>2047.6500000000003</c:v>
                      </c:pt>
                      <c:pt idx="26">
                        <c:v>5935.1760000000013</c:v>
                      </c:pt>
                      <c:pt idx="27">
                        <c:v>10542.312</c:v>
                      </c:pt>
                      <c:pt idx="28">
                        <c:v>9219.1680000000015</c:v>
                      </c:pt>
                      <c:pt idx="29">
                        <c:v>9289.599000000002</c:v>
                      </c:pt>
                      <c:pt idx="30">
                        <c:v>9839.4300000000021</c:v>
                      </c:pt>
                      <c:pt idx="31">
                        <c:v>12388.716</c:v>
                      </c:pt>
                      <c:pt idx="32">
                        <c:v>12869.952000000001</c:v>
                      </c:pt>
                      <c:pt idx="33">
                        <c:v>14155.713000000003</c:v>
                      </c:pt>
                      <c:pt idx="34">
                        <c:v>15781.133999999998</c:v>
                      </c:pt>
                      <c:pt idx="35">
                        <c:v>18074.91</c:v>
                      </c:pt>
                      <c:pt idx="36">
                        <c:v>20170.296000000002</c:v>
                      </c:pt>
                      <c:pt idx="37">
                        <c:v>18890.757000000001</c:v>
                      </c:pt>
                      <c:pt idx="38">
                        <c:v>18655.187999999998</c:v>
                      </c:pt>
                      <c:pt idx="39">
                        <c:v>18141.669000000002</c:v>
                      </c:pt>
                      <c:pt idx="40">
                        <c:v>17668.440000000002</c:v>
                      </c:pt>
                      <c:pt idx="41">
                        <c:v>18685.176000000003</c:v>
                      </c:pt>
                      <c:pt idx="42">
                        <c:v>16720.452000000001</c:v>
                      </c:pt>
                      <c:pt idx="43">
                        <c:v>16548.378000000004</c:v>
                      </c:pt>
                      <c:pt idx="44">
                        <c:v>17696.184000000001</c:v>
                      </c:pt>
                      <c:pt idx="45">
                        <c:v>16044.344999999999</c:v>
                      </c:pt>
                      <c:pt idx="46">
                        <c:v>16236.666000000003</c:v>
                      </c:pt>
                      <c:pt idx="47">
                        <c:v>14120.727000000001</c:v>
                      </c:pt>
                      <c:pt idx="48">
                        <c:v>13221.648000000001</c:v>
                      </c:pt>
                      <c:pt idx="49">
                        <c:v>12197.619000000001</c:v>
                      </c:pt>
                      <c:pt idx="50">
                        <c:v>9603.2999999999993</c:v>
                      </c:pt>
                      <c:pt idx="51">
                        <c:v>8091.7109999999993</c:v>
                      </c:pt>
                      <c:pt idx="52">
                        <c:v>8449.271999999999</c:v>
                      </c:pt>
                      <c:pt idx="53">
                        <c:v>7557.5880000000025</c:v>
                      </c:pt>
                      <c:pt idx="54">
                        <c:v>6144.1740000000009</c:v>
                      </c:pt>
                      <c:pt idx="55">
                        <c:v>5262.1800000000012</c:v>
                      </c:pt>
                      <c:pt idx="56">
                        <c:v>4572.456000000001</c:v>
                      </c:pt>
                      <c:pt idx="57">
                        <c:v>4232.5920000000006</c:v>
                      </c:pt>
                      <c:pt idx="58">
                        <c:v>3744.8280000000009</c:v>
                      </c:pt>
                      <c:pt idx="59">
                        <c:v>3297.8640000000005</c:v>
                      </c:pt>
                      <c:pt idx="60">
                        <c:v>2986.5600000000013</c:v>
                      </c:pt>
                      <c:pt idx="61">
                        <c:v>2445.2459999999996</c:v>
                      </c:pt>
                      <c:pt idx="62">
                        <c:v>2216.5620000000017</c:v>
                      </c:pt>
                      <c:pt idx="63">
                        <c:v>1995.2730000000004</c:v>
                      </c:pt>
                      <c:pt idx="64">
                        <c:v>2092.2240000000015</c:v>
                      </c:pt>
                      <c:pt idx="65">
                        <c:v>2141.4900000000002</c:v>
                      </c:pt>
                      <c:pt idx="66">
                        <c:v>2410.0560000000014</c:v>
                      </c:pt>
                      <c:pt idx="67">
                        <c:v>2344.0619999999999</c:v>
                      </c:pt>
                      <c:pt idx="68">
                        <c:v>2170.9680000000017</c:v>
                      </c:pt>
                      <c:pt idx="69">
                        <c:v>1991.7540000000013</c:v>
                      </c:pt>
                      <c:pt idx="70">
                        <c:v>1574.3700000000015</c:v>
                      </c:pt>
                      <c:pt idx="71">
                        <c:v>1343.3910000000003</c:v>
                      </c:pt>
                      <c:pt idx="72">
                        <c:v>1123.6320000000007</c:v>
                      </c:pt>
                      <c:pt idx="73">
                        <c:v>990.31800000000135</c:v>
                      </c:pt>
                      <c:pt idx="74">
                        <c:v>2739.9240000000018</c:v>
                      </c:pt>
                      <c:pt idx="75">
                        <c:v>673.20000000000198</c:v>
                      </c:pt>
                      <c:pt idx="76">
                        <c:v>391.47600000000205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6FE-4021-BF78-84B2B9FF544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0.3060000000000116</c:v>
                      </c:pt>
                      <c:pt idx="1">
                        <c:v>0.61200000000002319</c:v>
                      </c:pt>
                      <c:pt idx="2">
                        <c:v>0.91800000000003479</c:v>
                      </c:pt>
                      <c:pt idx="3">
                        <c:v>0.96900000000006092</c:v>
                      </c:pt>
                      <c:pt idx="4">
                        <c:v>1.0200000000000871</c:v>
                      </c:pt>
                      <c:pt idx="5">
                        <c:v>1.0710000000001132</c:v>
                      </c:pt>
                      <c:pt idx="6">
                        <c:v>0.86700000000011757</c:v>
                      </c:pt>
                      <c:pt idx="7">
                        <c:v>0.9180000000001437</c:v>
                      </c:pt>
                      <c:pt idx="8">
                        <c:v>0.96900000000016984</c:v>
                      </c:pt>
                      <c:pt idx="9">
                        <c:v>0.76500000000017421</c:v>
                      </c:pt>
                      <c:pt idx="10">
                        <c:v>0.81600000000020034</c:v>
                      </c:pt>
                      <c:pt idx="11">
                        <c:v>0.86700000000022648</c:v>
                      </c:pt>
                      <c:pt idx="12">
                        <c:v>0.66300000000023085</c:v>
                      </c:pt>
                      <c:pt idx="13">
                        <c:v>0.45900000000023522</c:v>
                      </c:pt>
                      <c:pt idx="14">
                        <c:v>0.51000000000026136</c:v>
                      </c:pt>
                      <c:pt idx="15">
                        <c:v>0.30600000000026573</c:v>
                      </c:pt>
                      <c:pt idx="16">
                        <c:v>0.35700000000029181</c:v>
                      </c:pt>
                      <c:pt idx="17">
                        <c:v>0.15300000000029618</c:v>
                      </c:pt>
                      <c:pt idx="18">
                        <c:v>0.20400000000032226</c:v>
                      </c:pt>
                      <c:pt idx="19">
                        <c:v>3.2662761384472105E-13</c:v>
                      </c:pt>
                      <c:pt idx="20">
                        <c:v>0.81600000000034545</c:v>
                      </c:pt>
                      <c:pt idx="21">
                        <c:v>7.7520000000003435</c:v>
                      </c:pt>
                      <c:pt idx="22">
                        <c:v>18.768000000000363</c:v>
                      </c:pt>
                      <c:pt idx="23">
                        <c:v>31.824000000000375</c:v>
                      </c:pt>
                      <c:pt idx="24">
                        <c:v>59.670000000000385</c:v>
                      </c:pt>
                      <c:pt idx="25">
                        <c:v>141.57600000000042</c:v>
                      </c:pt>
                      <c:pt idx="26">
                        <c:v>369.85200000000043</c:v>
                      </c:pt>
                      <c:pt idx="27">
                        <c:v>760.30800000000045</c:v>
                      </c:pt>
                      <c:pt idx="28">
                        <c:v>1089.5640000000005</c:v>
                      </c:pt>
                      <c:pt idx="29">
                        <c:v>1409.8950000000004</c:v>
                      </c:pt>
                      <c:pt idx="30">
                        <c:v>1737.8760000000004</c:v>
                      </c:pt>
                      <c:pt idx="31">
                        <c:v>2137.5120000000006</c:v>
                      </c:pt>
                      <c:pt idx="32">
                        <c:v>2539.6980000000008</c:v>
                      </c:pt>
                      <c:pt idx="33">
                        <c:v>2968.659000000001</c:v>
                      </c:pt>
                      <c:pt idx="34">
                        <c:v>3432.8100000000009</c:v>
                      </c:pt>
                      <c:pt idx="35">
                        <c:v>3949.2360000000008</c:v>
                      </c:pt>
                      <c:pt idx="36">
                        <c:v>4509.5220000000008</c:v>
                      </c:pt>
                      <c:pt idx="37">
                        <c:v>5020.0830000000005</c:v>
                      </c:pt>
                      <c:pt idx="38">
                        <c:v>5511.0090000000009</c:v>
                      </c:pt>
                      <c:pt idx="39">
                        <c:v>5976.1800000000012</c:v>
                      </c:pt>
                      <c:pt idx="40">
                        <c:v>6417.8910000000014</c:v>
                      </c:pt>
                      <c:pt idx="41">
                        <c:v>6873.6270000000013</c:v>
                      </c:pt>
                      <c:pt idx="42">
                        <c:v>7271.7330000000011</c:v>
                      </c:pt>
                      <c:pt idx="43">
                        <c:v>7656.5790000000015</c:v>
                      </c:pt>
                      <c:pt idx="44">
                        <c:v>8058.7650000000012</c:v>
                      </c:pt>
                      <c:pt idx="45">
                        <c:v>8415.3060000000005</c:v>
                      </c:pt>
                      <c:pt idx="46">
                        <c:v>8768.277</c:v>
                      </c:pt>
                      <c:pt idx="47">
                        <c:v>9068.7180000000008</c:v>
                      </c:pt>
                      <c:pt idx="48">
                        <c:v>9344.1690000000017</c:v>
                      </c:pt>
                      <c:pt idx="49">
                        <c:v>9593.1000000000022</c:v>
                      </c:pt>
                      <c:pt idx="50">
                        <c:v>9785.1660000000029</c:v>
                      </c:pt>
                      <c:pt idx="51">
                        <c:v>9943.827000000003</c:v>
                      </c:pt>
                      <c:pt idx="52">
                        <c:v>10106.313000000004</c:v>
                      </c:pt>
                      <c:pt idx="53">
                        <c:v>10248.909000000003</c:v>
                      </c:pt>
                      <c:pt idx="54">
                        <c:v>10362.690000000004</c:v>
                      </c:pt>
                      <c:pt idx="55">
                        <c:v>10458.366000000004</c:v>
                      </c:pt>
                      <c:pt idx="56">
                        <c:v>10540.017000000003</c:v>
                      </c:pt>
                      <c:pt idx="57">
                        <c:v>10614.273000000003</c:v>
                      </c:pt>
                      <c:pt idx="58">
                        <c:v>10678.839000000004</c:v>
                      </c:pt>
                      <c:pt idx="59">
                        <c:v>10734.735000000004</c:v>
                      </c:pt>
                      <c:pt idx="60">
                        <c:v>10784.511000000004</c:v>
                      </c:pt>
                      <c:pt idx="61">
                        <c:v>10824.597000000003</c:v>
                      </c:pt>
                      <c:pt idx="62">
                        <c:v>10860.348000000004</c:v>
                      </c:pt>
                      <c:pt idx="63">
                        <c:v>10892.019000000004</c:v>
                      </c:pt>
                      <c:pt idx="64">
                        <c:v>10924.710000000005</c:v>
                      </c:pt>
                      <c:pt idx="65">
                        <c:v>10957.656000000004</c:v>
                      </c:pt>
                      <c:pt idx="66">
                        <c:v>10994.172000000004</c:v>
                      </c:pt>
                      <c:pt idx="67">
                        <c:v>11029.158000000005</c:v>
                      </c:pt>
                      <c:pt idx="68">
                        <c:v>11061.084000000004</c:v>
                      </c:pt>
                      <c:pt idx="69">
                        <c:v>11089.950000000004</c:v>
                      </c:pt>
                      <c:pt idx="70">
                        <c:v>11112.441000000004</c:v>
                      </c:pt>
                      <c:pt idx="71">
                        <c:v>11131.362000000005</c:v>
                      </c:pt>
                      <c:pt idx="72">
                        <c:v>11146.968000000004</c:v>
                      </c:pt>
                      <c:pt idx="73">
                        <c:v>11160.534000000005</c:v>
                      </c:pt>
                      <c:pt idx="74">
                        <c:v>11197.560000000005</c:v>
                      </c:pt>
                      <c:pt idx="75">
                        <c:v>11206.536000000006</c:v>
                      </c:pt>
                      <c:pt idx="76">
                        <c:v>11211.687000000005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6FE-4021-BF78-84B2B9FF544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C6FE-4021-BF78-84B2B9FF544D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0BEF02-76E6-459F-8866-B24FB8D3A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Hydrology\Forest%20Hydrology%20FNR4343\dilution%20gaging%20calculator_Hogtown_Feb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Bradford%20Forest%20Project/Masterfiles_latest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C8FC3E06-AA29-4D84-98C7-C8DC35E10DA3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C8FC3E06-AA29-4D84-98C7-C8DC35E10DA3}" id="{54AA79B4-30A1-4768-A0B9-00AD26D06A7B}">
    <text>Add mass of salt in grams</text>
  </threadedComment>
  <threadedComment ref="K5" dT="2020-11-09T19:28:27.98" personId="{C8FC3E06-AA29-4D84-98C7-C8DC35E10DA3}" id="{A32DED67-9161-4808-A46C-8EE01FA23DED}">
    <text>Reach length (in meters)</text>
  </threadedComment>
  <threadedComment ref="K6" dT="2020-11-09T19:28:10.02" personId="{C8FC3E06-AA29-4D84-98C7-C8DC35E10DA3}" id="{BF4716D3-4555-4B50-951D-1475D7E3C90C}">
    <text>Median travel time = time at which 50% of the total mass has passed the sensor (column G).  It is obtained from the time series.</text>
  </threadedComment>
  <threadedComment ref="K7" dT="2021-04-07T17:22:38.54" personId="{C8FC3E06-AA29-4D84-98C7-C8DC35E10DA3}" id="{A3021A06-E88E-460B-9A9F-A3B5D7B54628}">
    <text>Computed zeroth moment of the breakthrough curve</text>
  </threadedComment>
  <threadedComment ref="K8" dT="2021-04-07T17:22:53.10" personId="{C8FC3E06-AA29-4D84-98C7-C8DC35E10DA3}" id="{2E4C6BDB-E9CF-4743-96DF-5A6C870A151F}">
    <text>Computed first moment of the breakthrough curve</text>
  </threadedComment>
  <threadedComment ref="K9" dT="2021-04-07T17:23:07.52" personId="{C8FC3E06-AA29-4D84-98C7-C8DC35E10DA3}" id="{CBCA569F-3FEF-4C89-81D7-2338AD729DD3}">
    <text>mean travel time</text>
  </threadedComment>
  <threadedComment ref="K10" dT="2021-04-07T17:23:53.38" personId="{C8FC3E06-AA29-4D84-98C7-C8DC35E10DA3}" id="{A09FF76D-A8F1-41FA-AE84-03422F148CAD}">
    <text>Computed mean velocity</text>
  </threadedComment>
  <threadedComment ref="K11" dT="2021-04-07T17:24:11.61" personId="{C8FC3E06-AA29-4D84-98C7-C8DC35E10DA3}" id="{8C777370-3BC0-44AB-A025-A50933A9ACE0}">
    <text>Computed median velocity</text>
  </threadedComment>
  <threadedComment ref="K12" dT="2021-04-07T17:24:23.49" personId="{C8FC3E06-AA29-4D84-98C7-C8DC35E10DA3}" id="{16DE9065-B8F7-467E-AFA6-834F0B7AC1C7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84C0-2AF4-40C3-8B0F-5C26D560E18C}">
  <dimension ref="A1:Z2011"/>
  <sheetViews>
    <sheetView tabSelected="1" topLeftCell="A3" workbookViewId="0">
      <selection activeCell="L22" sqref="L22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44589.443749999999</v>
      </c>
      <c r="C2">
        <v>96.5</v>
      </c>
      <c r="D2" s="8">
        <f>C2-AVERAGE($C$2:$C$21)</f>
        <v>0.12000000000000455</v>
      </c>
      <c r="E2" s="8">
        <f>D2*0.51</f>
        <v>6.1200000000002322E-2</v>
      </c>
      <c r="F2" s="8">
        <f t="shared" ref="F2:F65" si="0">E2*A2</f>
        <v>0</v>
      </c>
      <c r="G2" s="8">
        <f>E2*5</f>
        <v>0.3060000000000116</v>
      </c>
      <c r="H2" s="6">
        <f t="shared" ref="H2:H65" si="1">A2</f>
        <v>0</v>
      </c>
    </row>
    <row r="3" spans="1:12" x14ac:dyDescent="0.25">
      <c r="A3" s="6">
        <v>5</v>
      </c>
      <c r="B3" s="5">
        <v>44589.443807870368</v>
      </c>
      <c r="C3">
        <v>96.5</v>
      </c>
      <c r="D3" s="8">
        <f>C3-AVERAGE($C$2:$C$21)</f>
        <v>0.12000000000000455</v>
      </c>
      <c r="E3" s="8">
        <f t="shared" ref="E3:E66" si="2">D3*0.51</f>
        <v>6.1200000000002322E-2</v>
      </c>
      <c r="F3" s="8">
        <f t="shared" si="0"/>
        <v>0.3060000000000116</v>
      </c>
      <c r="G3" s="8">
        <f>G2+E3*5</f>
        <v>0.61200000000002319</v>
      </c>
      <c r="H3" s="6">
        <f t="shared" si="1"/>
        <v>5</v>
      </c>
      <c r="J3" s="9" t="s">
        <v>7</v>
      </c>
      <c r="K3" s="10"/>
      <c r="L3" s="11"/>
    </row>
    <row r="4" spans="1:12" x14ac:dyDescent="0.25">
      <c r="A4" s="6">
        <v>10</v>
      </c>
      <c r="B4" s="5">
        <v>44589.443865740737</v>
      </c>
      <c r="C4">
        <v>96.5</v>
      </c>
      <c r="D4" s="8">
        <f t="shared" ref="D4:D67" si="3">C4-AVERAGE($C$2:$C$21)</f>
        <v>0.12000000000000455</v>
      </c>
      <c r="E4" s="8">
        <f t="shared" si="2"/>
        <v>6.1200000000002322E-2</v>
      </c>
      <c r="F4" s="8">
        <f t="shared" si="0"/>
        <v>0.61200000000002319</v>
      </c>
      <c r="G4" s="8">
        <f>G3+E4*5</f>
        <v>0.91800000000003479</v>
      </c>
      <c r="H4" s="6">
        <f t="shared" si="1"/>
        <v>10</v>
      </c>
      <c r="J4" s="12" t="s">
        <v>8</v>
      </c>
      <c r="K4" s="13">
        <v>50</v>
      </c>
      <c r="L4" s="12" t="s">
        <v>9</v>
      </c>
    </row>
    <row r="5" spans="1:12" x14ac:dyDescent="0.25">
      <c r="A5" s="6">
        <v>15</v>
      </c>
      <c r="B5" s="5">
        <v>44589.443923611114</v>
      </c>
      <c r="C5">
        <v>96.4</v>
      </c>
      <c r="D5" s="8">
        <f t="shared" si="3"/>
        <v>2.0000000000010232E-2</v>
      </c>
      <c r="E5" s="8">
        <f t="shared" si="2"/>
        <v>1.0200000000005219E-2</v>
      </c>
      <c r="F5" s="8">
        <f t="shared" si="0"/>
        <v>0.1530000000000783</v>
      </c>
      <c r="G5" s="8">
        <f>G4+E5*5</f>
        <v>0.96900000000006092</v>
      </c>
      <c r="H5" s="6">
        <f t="shared" si="1"/>
        <v>15</v>
      </c>
      <c r="J5" s="14" t="s">
        <v>10</v>
      </c>
      <c r="K5" s="13">
        <v>8.5</v>
      </c>
      <c r="L5" s="15" t="s">
        <v>11</v>
      </c>
    </row>
    <row r="6" spans="1:12" ht="15.75" x14ac:dyDescent="0.3">
      <c r="A6" s="6">
        <v>20</v>
      </c>
      <c r="B6" s="5">
        <v>44589.443981481483</v>
      </c>
      <c r="C6">
        <v>96.4</v>
      </c>
      <c r="D6" s="8">
        <f t="shared" si="3"/>
        <v>2.0000000000010232E-2</v>
      </c>
      <c r="E6" s="8">
        <f t="shared" si="2"/>
        <v>1.0200000000005219E-2</v>
      </c>
      <c r="F6" s="8">
        <f t="shared" si="0"/>
        <v>0.20400000000010438</v>
      </c>
      <c r="G6" s="8">
        <f>G5+E6*5</f>
        <v>1.0200000000000871</v>
      </c>
      <c r="H6" s="6">
        <f t="shared" si="1"/>
        <v>20</v>
      </c>
      <c r="J6" s="16" t="s">
        <v>12</v>
      </c>
      <c r="K6" s="17">
        <f>VLOOKUP(MAX(G:G)/2,$G:$H,2,TRUE)</f>
        <v>190</v>
      </c>
      <c r="L6" s="12" t="s">
        <v>13</v>
      </c>
    </row>
    <row r="7" spans="1:12" x14ac:dyDescent="0.25">
      <c r="A7" s="6">
        <v>25</v>
      </c>
      <c r="B7" s="5">
        <v>44589.444039351853</v>
      </c>
      <c r="C7">
        <v>96.4</v>
      </c>
      <c r="D7" s="8">
        <f t="shared" si="3"/>
        <v>2.0000000000010232E-2</v>
      </c>
      <c r="E7" s="8">
        <f t="shared" si="2"/>
        <v>1.0200000000005219E-2</v>
      </c>
      <c r="F7" s="8">
        <f t="shared" si="0"/>
        <v>0.25500000000013046</v>
      </c>
      <c r="G7" s="8">
        <f>G6+E7*5</f>
        <v>1.0710000000001132</v>
      </c>
      <c r="H7" s="6">
        <f t="shared" si="1"/>
        <v>25</v>
      </c>
      <c r="J7" s="12" t="s">
        <v>14</v>
      </c>
      <c r="K7" s="18">
        <f>SUM(E2:E331)*(A3-A2)</f>
        <v>11211.687</v>
      </c>
      <c r="L7" s="19" t="s">
        <v>15</v>
      </c>
    </row>
    <row r="8" spans="1:12" x14ac:dyDescent="0.25">
      <c r="A8" s="6">
        <v>30</v>
      </c>
      <c r="B8" s="5">
        <v>44589.444097222222</v>
      </c>
      <c r="C8">
        <v>96.3</v>
      </c>
      <c r="D8" s="8">
        <f t="shared" si="3"/>
        <v>-7.9999999999998295E-2</v>
      </c>
      <c r="E8" s="8">
        <f t="shared" si="2"/>
        <v>-4.0799999999999129E-2</v>
      </c>
      <c r="F8" s="8">
        <f t="shared" si="0"/>
        <v>-1.2239999999999738</v>
      </c>
      <c r="G8" s="8">
        <f t="shared" ref="G8:G71" si="4">G7+E8*5</f>
        <v>0.86700000000011757</v>
      </c>
      <c r="H8" s="6">
        <f t="shared" si="1"/>
        <v>30</v>
      </c>
      <c r="J8" s="12" t="s">
        <v>16</v>
      </c>
      <c r="K8" s="18">
        <f>SUM(F2:F331)*(A3-A2)</f>
        <v>2245439.7299999995</v>
      </c>
      <c r="L8" s="19" t="s">
        <v>17</v>
      </c>
    </row>
    <row r="9" spans="1:12" x14ac:dyDescent="0.25">
      <c r="A9" s="6">
        <v>35</v>
      </c>
      <c r="B9" s="5">
        <v>44589.444155092591</v>
      </c>
      <c r="C9">
        <v>96.4</v>
      </c>
      <c r="D9" s="8">
        <f t="shared" si="3"/>
        <v>2.0000000000010232E-2</v>
      </c>
      <c r="E9" s="8">
        <f t="shared" si="2"/>
        <v>1.0200000000005219E-2</v>
      </c>
      <c r="F9" s="8">
        <f t="shared" si="0"/>
        <v>0.35700000000018267</v>
      </c>
      <c r="G9" s="8">
        <f t="shared" si="4"/>
        <v>0.9180000000001437</v>
      </c>
      <c r="H9" s="6">
        <f t="shared" si="1"/>
        <v>35</v>
      </c>
      <c r="J9" s="20" t="s">
        <v>18</v>
      </c>
      <c r="K9" s="18">
        <f>K8/K7</f>
        <v>200.27670501325977</v>
      </c>
      <c r="L9" s="12" t="s">
        <v>13</v>
      </c>
    </row>
    <row r="10" spans="1:12" x14ac:dyDescent="0.25">
      <c r="A10" s="6">
        <v>40</v>
      </c>
      <c r="B10" s="5">
        <v>44589.444212962961</v>
      </c>
      <c r="C10">
        <v>96.4</v>
      </c>
      <c r="D10" s="8">
        <f t="shared" si="3"/>
        <v>2.0000000000010232E-2</v>
      </c>
      <c r="E10" s="8">
        <f t="shared" si="2"/>
        <v>1.0200000000005219E-2</v>
      </c>
      <c r="F10" s="8">
        <f t="shared" si="0"/>
        <v>0.40800000000020875</v>
      </c>
      <c r="G10" s="8">
        <f t="shared" si="4"/>
        <v>0.96900000000016984</v>
      </c>
      <c r="H10" s="6">
        <f t="shared" si="1"/>
        <v>40</v>
      </c>
      <c r="J10" s="14" t="s">
        <v>19</v>
      </c>
      <c r="K10" s="21">
        <f>K5/K9</f>
        <v>4.2441281423305013E-2</v>
      </c>
      <c r="L10" s="15" t="s">
        <v>20</v>
      </c>
    </row>
    <row r="11" spans="1:12" x14ac:dyDescent="0.25">
      <c r="A11" s="6">
        <v>45</v>
      </c>
      <c r="B11" s="5">
        <v>44589.44427083333</v>
      </c>
      <c r="C11">
        <v>96.3</v>
      </c>
      <c r="D11" s="8">
        <f t="shared" si="3"/>
        <v>-7.9999999999998295E-2</v>
      </c>
      <c r="E11" s="8">
        <f t="shared" si="2"/>
        <v>-4.0799999999999129E-2</v>
      </c>
      <c r="F11" s="8">
        <f t="shared" si="0"/>
        <v>-1.8359999999999608</v>
      </c>
      <c r="G11" s="8">
        <f t="shared" si="4"/>
        <v>0.76500000000017421</v>
      </c>
      <c r="H11" s="6">
        <f t="shared" si="1"/>
        <v>45</v>
      </c>
      <c r="J11" s="14" t="s">
        <v>21</v>
      </c>
      <c r="K11" s="21">
        <f>K5/K6</f>
        <v>4.4736842105263158E-2</v>
      </c>
      <c r="L11" s="15" t="s">
        <v>20</v>
      </c>
    </row>
    <row r="12" spans="1:12" x14ac:dyDescent="0.25">
      <c r="A12" s="6">
        <v>50</v>
      </c>
      <c r="B12" s="5">
        <v>44589.444328703707</v>
      </c>
      <c r="C12">
        <v>96.4</v>
      </c>
      <c r="D12" s="8">
        <f t="shared" si="3"/>
        <v>2.0000000000010232E-2</v>
      </c>
      <c r="E12" s="8">
        <f t="shared" si="2"/>
        <v>1.0200000000005219E-2</v>
      </c>
      <c r="F12" s="8">
        <f t="shared" si="0"/>
        <v>0.51000000000026091</v>
      </c>
      <c r="G12" s="8">
        <f t="shared" si="4"/>
        <v>0.81600000000020034</v>
      </c>
      <c r="H12" s="6">
        <f t="shared" si="1"/>
        <v>50</v>
      </c>
      <c r="J12" s="12" t="s">
        <v>22</v>
      </c>
      <c r="K12" s="22">
        <f>K4*1000/K7</f>
        <v>4.4596321677549504</v>
      </c>
      <c r="L12" s="12" t="s">
        <v>23</v>
      </c>
    </row>
    <row r="13" spans="1:12" x14ac:dyDescent="0.25">
      <c r="A13" s="6">
        <v>55</v>
      </c>
      <c r="B13" s="5">
        <v>44589.444386574076</v>
      </c>
      <c r="C13">
        <v>96.4</v>
      </c>
      <c r="D13" s="8">
        <f t="shared" si="3"/>
        <v>2.0000000000010232E-2</v>
      </c>
      <c r="E13" s="8">
        <f t="shared" si="2"/>
        <v>1.0200000000005219E-2</v>
      </c>
      <c r="F13" s="8">
        <f t="shared" si="0"/>
        <v>0.56100000000028705</v>
      </c>
      <c r="G13" s="8">
        <f t="shared" si="4"/>
        <v>0.86700000000022648</v>
      </c>
      <c r="H13" s="6">
        <f t="shared" si="1"/>
        <v>55</v>
      </c>
    </row>
    <row r="14" spans="1:12" x14ac:dyDescent="0.25">
      <c r="A14" s="6">
        <v>60</v>
      </c>
      <c r="B14" s="5">
        <v>44589.444444444445</v>
      </c>
      <c r="C14">
        <v>96.3</v>
      </c>
      <c r="D14" s="8">
        <f t="shared" si="3"/>
        <v>-7.9999999999998295E-2</v>
      </c>
      <c r="E14" s="8">
        <f t="shared" si="2"/>
        <v>-4.0799999999999129E-2</v>
      </c>
      <c r="F14" s="8">
        <f t="shared" si="0"/>
        <v>-2.4479999999999476</v>
      </c>
      <c r="G14" s="8">
        <f t="shared" si="4"/>
        <v>0.66300000000023085</v>
      </c>
      <c r="H14" s="6">
        <f t="shared" si="1"/>
        <v>60</v>
      </c>
    </row>
    <row r="15" spans="1:12" x14ac:dyDescent="0.25">
      <c r="A15" s="6">
        <v>65</v>
      </c>
      <c r="B15" s="5">
        <v>44589.444502314815</v>
      </c>
      <c r="C15">
        <v>96.3</v>
      </c>
      <c r="D15" s="8">
        <f t="shared" si="3"/>
        <v>-7.9999999999998295E-2</v>
      </c>
      <c r="E15" s="8">
        <f t="shared" si="2"/>
        <v>-4.0799999999999129E-2</v>
      </c>
      <c r="F15" s="8">
        <f t="shared" si="0"/>
        <v>-2.6519999999999433</v>
      </c>
      <c r="G15" s="8">
        <f t="shared" si="4"/>
        <v>0.45900000000023522</v>
      </c>
      <c r="H15" s="6">
        <f t="shared" si="1"/>
        <v>65</v>
      </c>
    </row>
    <row r="16" spans="1:12" x14ac:dyDescent="0.25">
      <c r="A16" s="6">
        <v>70</v>
      </c>
      <c r="B16" s="5">
        <v>44589.444560185184</v>
      </c>
      <c r="C16">
        <v>96.4</v>
      </c>
      <c r="D16" s="8">
        <f t="shared" si="3"/>
        <v>2.0000000000010232E-2</v>
      </c>
      <c r="E16" s="8">
        <f t="shared" si="2"/>
        <v>1.0200000000005219E-2</v>
      </c>
      <c r="F16" s="8">
        <f t="shared" si="0"/>
        <v>0.71400000000036534</v>
      </c>
      <c r="G16" s="8">
        <f t="shared" si="4"/>
        <v>0.51000000000026136</v>
      </c>
      <c r="H16" s="6">
        <f t="shared" si="1"/>
        <v>70</v>
      </c>
    </row>
    <row r="17" spans="1:16" x14ac:dyDescent="0.25">
      <c r="A17" s="6">
        <v>75</v>
      </c>
      <c r="B17" s="5">
        <v>44589.444618055553</v>
      </c>
      <c r="C17">
        <v>96.3</v>
      </c>
      <c r="D17" s="8">
        <f t="shared" si="3"/>
        <v>-7.9999999999998295E-2</v>
      </c>
      <c r="E17" s="8">
        <f t="shared" si="2"/>
        <v>-4.0799999999999129E-2</v>
      </c>
      <c r="F17" s="8">
        <f t="shared" si="0"/>
        <v>-3.0599999999999348</v>
      </c>
      <c r="G17" s="8">
        <f t="shared" si="4"/>
        <v>0.30600000000026573</v>
      </c>
      <c r="H17" s="6">
        <f t="shared" si="1"/>
        <v>75</v>
      </c>
    </row>
    <row r="18" spans="1:16" x14ac:dyDescent="0.25">
      <c r="A18" s="6">
        <v>80</v>
      </c>
      <c r="B18" s="5">
        <v>44589.444675925923</v>
      </c>
      <c r="C18">
        <v>96.4</v>
      </c>
      <c r="D18" s="8">
        <f t="shared" si="3"/>
        <v>2.0000000000010232E-2</v>
      </c>
      <c r="E18" s="8">
        <f t="shared" si="2"/>
        <v>1.0200000000005219E-2</v>
      </c>
      <c r="F18" s="8">
        <f t="shared" si="0"/>
        <v>0.8160000000004175</v>
      </c>
      <c r="G18" s="8">
        <f t="shared" si="4"/>
        <v>0.35700000000029181</v>
      </c>
      <c r="H18" s="6">
        <f t="shared" si="1"/>
        <v>80</v>
      </c>
    </row>
    <row r="19" spans="1:16" x14ac:dyDescent="0.25">
      <c r="A19" s="6">
        <v>85</v>
      </c>
      <c r="B19" s="5">
        <v>44589.444733796299</v>
      </c>
      <c r="C19">
        <v>96.3</v>
      </c>
      <c r="D19" s="8">
        <f t="shared" si="3"/>
        <v>-7.9999999999998295E-2</v>
      </c>
      <c r="E19" s="8">
        <f t="shared" si="2"/>
        <v>-4.0799999999999129E-2</v>
      </c>
      <c r="F19" s="8">
        <f t="shared" si="0"/>
        <v>-3.4679999999999258</v>
      </c>
      <c r="G19" s="8">
        <f t="shared" si="4"/>
        <v>0.15300000000029618</v>
      </c>
      <c r="H19" s="6">
        <f t="shared" si="1"/>
        <v>85</v>
      </c>
    </row>
    <row r="20" spans="1:16" x14ac:dyDescent="0.25">
      <c r="A20" s="6">
        <v>90</v>
      </c>
      <c r="B20" s="5">
        <v>44589.444791666669</v>
      </c>
      <c r="C20">
        <v>96.4</v>
      </c>
      <c r="D20" s="8">
        <f t="shared" si="3"/>
        <v>2.0000000000010232E-2</v>
      </c>
      <c r="E20" s="8">
        <f t="shared" si="2"/>
        <v>1.0200000000005219E-2</v>
      </c>
      <c r="F20" s="8">
        <f t="shared" si="0"/>
        <v>0.91800000000046966</v>
      </c>
      <c r="G20" s="8">
        <f t="shared" si="4"/>
        <v>0.20400000000032226</v>
      </c>
      <c r="H20" s="6">
        <f t="shared" si="1"/>
        <v>90</v>
      </c>
    </row>
    <row r="21" spans="1:16" x14ac:dyDescent="0.25">
      <c r="A21" s="6">
        <v>95</v>
      </c>
      <c r="B21" s="5">
        <v>44589.444849537038</v>
      </c>
      <c r="C21">
        <v>96.3</v>
      </c>
      <c r="D21" s="8">
        <f t="shared" si="3"/>
        <v>-7.9999999999998295E-2</v>
      </c>
      <c r="E21" s="8">
        <f t="shared" si="2"/>
        <v>-4.0799999999999129E-2</v>
      </c>
      <c r="F21" s="8">
        <f t="shared" si="0"/>
        <v>-3.8759999999999173</v>
      </c>
      <c r="G21" s="8">
        <f t="shared" si="4"/>
        <v>3.2662761384472105E-13</v>
      </c>
      <c r="H21" s="6">
        <f t="shared" si="1"/>
        <v>95</v>
      </c>
    </row>
    <row r="22" spans="1:16" x14ac:dyDescent="0.25">
      <c r="A22" s="6">
        <v>100</v>
      </c>
      <c r="B22" s="5">
        <v>44589.444907407407</v>
      </c>
      <c r="C22">
        <v>96.7</v>
      </c>
      <c r="D22" s="8">
        <f t="shared" si="3"/>
        <v>0.32000000000000739</v>
      </c>
      <c r="E22" s="8">
        <f t="shared" si="2"/>
        <v>0.16320000000000376</v>
      </c>
      <c r="F22" s="8">
        <f t="shared" si="0"/>
        <v>16.320000000000377</v>
      </c>
      <c r="G22" s="8">
        <f t="shared" si="4"/>
        <v>0.81600000000034545</v>
      </c>
      <c r="H22" s="6">
        <f t="shared" si="1"/>
        <v>100</v>
      </c>
    </row>
    <row r="23" spans="1:16" x14ac:dyDescent="0.25">
      <c r="A23" s="6">
        <v>105</v>
      </c>
      <c r="B23" s="5">
        <v>44589.444965277777</v>
      </c>
      <c r="C23">
        <v>99.1</v>
      </c>
      <c r="D23" s="8">
        <f t="shared" si="3"/>
        <v>2.7199999999999989</v>
      </c>
      <c r="E23" s="8">
        <f t="shared" si="2"/>
        <v>1.3871999999999995</v>
      </c>
      <c r="F23" s="8">
        <f t="shared" si="0"/>
        <v>145.65599999999995</v>
      </c>
      <c r="G23" s="8">
        <f t="shared" si="4"/>
        <v>7.7520000000003435</v>
      </c>
      <c r="H23" s="6">
        <f t="shared" si="1"/>
        <v>105</v>
      </c>
    </row>
    <row r="24" spans="1:16" x14ac:dyDescent="0.25">
      <c r="A24" s="6">
        <v>110</v>
      </c>
      <c r="B24" s="5">
        <v>44589.445023148146</v>
      </c>
      <c r="C24">
        <v>100.7</v>
      </c>
      <c r="D24" s="8">
        <f t="shared" si="3"/>
        <v>4.3200000000000074</v>
      </c>
      <c r="E24" s="8">
        <f t="shared" si="2"/>
        <v>2.2032000000000038</v>
      </c>
      <c r="F24" s="8">
        <f t="shared" si="0"/>
        <v>242.35200000000043</v>
      </c>
      <c r="G24" s="8">
        <f t="shared" si="4"/>
        <v>18.768000000000363</v>
      </c>
      <c r="H24" s="6">
        <f t="shared" si="1"/>
        <v>110</v>
      </c>
    </row>
    <row r="25" spans="1:16" x14ac:dyDescent="0.25">
      <c r="A25" s="6">
        <v>115</v>
      </c>
      <c r="B25" s="5">
        <v>44589.445081018515</v>
      </c>
      <c r="C25">
        <v>101.5</v>
      </c>
      <c r="D25" s="8">
        <f t="shared" si="3"/>
        <v>5.1200000000000045</v>
      </c>
      <c r="E25" s="8">
        <f t="shared" si="2"/>
        <v>2.6112000000000024</v>
      </c>
      <c r="F25" s="8">
        <f t="shared" si="0"/>
        <v>300.2880000000003</v>
      </c>
      <c r="G25" s="8">
        <f t="shared" si="4"/>
        <v>31.824000000000375</v>
      </c>
      <c r="H25" s="6">
        <f t="shared" si="1"/>
        <v>115</v>
      </c>
    </row>
    <row r="26" spans="1:16" x14ac:dyDescent="0.25">
      <c r="A26" s="6">
        <v>120</v>
      </c>
      <c r="B26" s="5">
        <v>44589.445138888892</v>
      </c>
      <c r="C26">
        <v>107.3</v>
      </c>
      <c r="D26" s="8">
        <f t="shared" si="3"/>
        <v>10.920000000000002</v>
      </c>
      <c r="E26" s="8">
        <f t="shared" si="2"/>
        <v>5.5692000000000013</v>
      </c>
      <c r="F26" s="8">
        <f t="shared" si="0"/>
        <v>668.3040000000002</v>
      </c>
      <c r="G26" s="8">
        <f t="shared" si="4"/>
        <v>59.670000000000385</v>
      </c>
      <c r="H26" s="6">
        <f t="shared" si="1"/>
        <v>120</v>
      </c>
    </row>
    <row r="27" spans="1:16" x14ac:dyDescent="0.25">
      <c r="A27" s="6">
        <v>125</v>
      </c>
      <c r="B27" s="5">
        <v>44589.445196759261</v>
      </c>
      <c r="C27">
        <v>128.5</v>
      </c>
      <c r="D27" s="8">
        <f t="shared" si="3"/>
        <v>32.120000000000005</v>
      </c>
      <c r="E27" s="8">
        <f t="shared" si="2"/>
        <v>16.381200000000003</v>
      </c>
      <c r="F27" s="8">
        <f t="shared" si="0"/>
        <v>2047.6500000000003</v>
      </c>
      <c r="G27" s="8">
        <f t="shared" si="4"/>
        <v>141.57600000000042</v>
      </c>
      <c r="H27" s="6">
        <f t="shared" si="1"/>
        <v>125</v>
      </c>
    </row>
    <row r="28" spans="1:16" x14ac:dyDescent="0.25">
      <c r="A28" s="6">
        <v>130</v>
      </c>
      <c r="B28" s="5">
        <v>44589.445254629631</v>
      </c>
      <c r="C28">
        <v>185.9</v>
      </c>
      <c r="D28" s="8">
        <f t="shared" si="3"/>
        <v>89.52000000000001</v>
      </c>
      <c r="E28" s="8">
        <f t="shared" si="2"/>
        <v>45.655200000000008</v>
      </c>
      <c r="F28" s="8">
        <f t="shared" si="0"/>
        <v>5935.1760000000013</v>
      </c>
      <c r="G28" s="8">
        <f t="shared" si="4"/>
        <v>369.85200000000043</v>
      </c>
      <c r="H28" s="6">
        <f t="shared" si="1"/>
        <v>130</v>
      </c>
    </row>
    <row r="29" spans="1:16" x14ac:dyDescent="0.25">
      <c r="A29" s="6">
        <v>135</v>
      </c>
      <c r="B29" s="5">
        <v>44589.4453125</v>
      </c>
      <c r="C29">
        <v>249.5</v>
      </c>
      <c r="D29" s="8">
        <f t="shared" si="3"/>
        <v>153.12</v>
      </c>
      <c r="E29" s="8">
        <f t="shared" si="2"/>
        <v>78.091200000000001</v>
      </c>
      <c r="F29" s="8">
        <f t="shared" si="0"/>
        <v>10542.312</v>
      </c>
      <c r="G29" s="8">
        <f t="shared" si="4"/>
        <v>760.30800000000045</v>
      </c>
      <c r="H29" s="6">
        <f t="shared" si="1"/>
        <v>135</v>
      </c>
    </row>
    <row r="30" spans="1:16" x14ac:dyDescent="0.25">
      <c r="A30" s="6">
        <v>140</v>
      </c>
      <c r="B30" s="5">
        <v>44589.445370370369</v>
      </c>
      <c r="C30">
        <v>225.5</v>
      </c>
      <c r="D30" s="8">
        <f t="shared" si="3"/>
        <v>129.12</v>
      </c>
      <c r="E30" s="8">
        <f t="shared" si="2"/>
        <v>65.851200000000006</v>
      </c>
      <c r="F30" s="8">
        <f t="shared" si="0"/>
        <v>9219.1680000000015</v>
      </c>
      <c r="G30" s="8">
        <f t="shared" si="4"/>
        <v>1089.5640000000005</v>
      </c>
      <c r="H30" s="6">
        <f t="shared" si="1"/>
        <v>140</v>
      </c>
      <c r="K30" s="34" t="s">
        <v>7</v>
      </c>
      <c r="L30" s="23" t="s">
        <v>24</v>
      </c>
      <c r="M30" s="23" t="s">
        <v>25</v>
      </c>
      <c r="N30" s="24"/>
      <c r="O30" s="24"/>
      <c r="P30" s="24"/>
    </row>
    <row r="31" spans="1:16" x14ac:dyDescent="0.25">
      <c r="A31" s="6">
        <v>145</v>
      </c>
      <c r="B31" s="5">
        <v>44589.445428240739</v>
      </c>
      <c r="C31">
        <v>222</v>
      </c>
      <c r="D31" s="8">
        <f t="shared" si="3"/>
        <v>125.62</v>
      </c>
      <c r="E31" s="8">
        <f t="shared" si="2"/>
        <v>64.066200000000009</v>
      </c>
      <c r="F31" s="8">
        <f t="shared" si="0"/>
        <v>9289.599000000002</v>
      </c>
      <c r="G31" s="8">
        <f t="shared" si="4"/>
        <v>1409.8950000000004</v>
      </c>
      <c r="H31" s="6">
        <f t="shared" si="1"/>
        <v>145</v>
      </c>
      <c r="K31" s="35" t="s">
        <v>26</v>
      </c>
      <c r="L31" s="25">
        <v>2039</v>
      </c>
      <c r="M31" s="25" t="s">
        <v>9</v>
      </c>
      <c r="N31" s="26" t="s">
        <v>27</v>
      </c>
      <c r="O31" s="27"/>
      <c r="P31" s="27"/>
    </row>
    <row r="32" spans="1:16" x14ac:dyDescent="0.25">
      <c r="A32" s="6">
        <v>150</v>
      </c>
      <c r="B32" s="5">
        <v>44589.445486111108</v>
      </c>
      <c r="C32">
        <v>225</v>
      </c>
      <c r="D32" s="8">
        <f t="shared" si="3"/>
        <v>128.62</v>
      </c>
      <c r="E32" s="8">
        <f t="shared" si="2"/>
        <v>65.59620000000001</v>
      </c>
      <c r="F32" s="8">
        <f t="shared" si="0"/>
        <v>9839.4300000000021</v>
      </c>
      <c r="G32" s="8">
        <f t="shared" si="4"/>
        <v>1737.8760000000004</v>
      </c>
      <c r="H32" s="6">
        <f t="shared" si="1"/>
        <v>150</v>
      </c>
      <c r="K32" s="35" t="s">
        <v>10</v>
      </c>
      <c r="L32" s="25">
        <v>60.422960725075527</v>
      </c>
      <c r="M32" s="25" t="s">
        <v>11</v>
      </c>
      <c r="N32" s="26" t="s">
        <v>28</v>
      </c>
      <c r="O32" s="27"/>
      <c r="P32" s="27"/>
    </row>
    <row r="33" spans="1:26" x14ac:dyDescent="0.25">
      <c r="A33" s="6">
        <v>155</v>
      </c>
      <c r="B33" s="5">
        <v>44589.445543981485</v>
      </c>
      <c r="C33">
        <v>253.1</v>
      </c>
      <c r="D33" s="8">
        <f t="shared" si="3"/>
        <v>156.72</v>
      </c>
      <c r="E33" s="8">
        <f t="shared" si="2"/>
        <v>79.927199999999999</v>
      </c>
      <c r="F33" s="8">
        <f t="shared" si="0"/>
        <v>12388.716</v>
      </c>
      <c r="G33" s="8">
        <f t="shared" si="4"/>
        <v>2137.5120000000006</v>
      </c>
      <c r="H33" s="6">
        <f t="shared" si="1"/>
        <v>155</v>
      </c>
      <c r="K33" s="35" t="s">
        <v>29</v>
      </c>
      <c r="L33" s="25">
        <v>348</v>
      </c>
      <c r="M33" s="25" t="s">
        <v>13</v>
      </c>
      <c r="N33" s="28" t="s">
        <v>30</v>
      </c>
      <c r="O33" s="29"/>
      <c r="P33" s="29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x14ac:dyDescent="0.25">
      <c r="A34" s="6">
        <v>160</v>
      </c>
      <c r="B34" s="5">
        <v>44589.445601851854</v>
      </c>
      <c r="C34">
        <v>254.1</v>
      </c>
      <c r="D34" s="8">
        <f t="shared" si="3"/>
        <v>157.72</v>
      </c>
      <c r="E34" s="8">
        <f t="shared" si="2"/>
        <v>80.437200000000004</v>
      </c>
      <c r="F34" s="8">
        <f t="shared" si="0"/>
        <v>12869.952000000001</v>
      </c>
      <c r="G34" s="8">
        <f t="shared" si="4"/>
        <v>2539.6980000000008</v>
      </c>
      <c r="H34" s="6">
        <f t="shared" si="1"/>
        <v>160</v>
      </c>
      <c r="K34" s="35" t="s">
        <v>31</v>
      </c>
      <c r="L34" s="25">
        <v>7649.1874731449989</v>
      </c>
      <c r="M34" s="25" t="s">
        <v>15</v>
      </c>
      <c r="N34" s="28" t="s">
        <v>32</v>
      </c>
      <c r="O34" s="29"/>
      <c r="P34" s="29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x14ac:dyDescent="0.25">
      <c r="A35" s="6">
        <v>165</v>
      </c>
      <c r="B35" s="5">
        <v>44589.445659722223</v>
      </c>
      <c r="C35">
        <v>264.60000000000002</v>
      </c>
      <c r="D35" s="8">
        <f t="shared" si="3"/>
        <v>168.22000000000003</v>
      </c>
      <c r="E35" s="8">
        <f t="shared" si="2"/>
        <v>85.792200000000022</v>
      </c>
      <c r="F35" s="8">
        <f t="shared" si="0"/>
        <v>14155.713000000003</v>
      </c>
      <c r="G35" s="8">
        <f t="shared" si="4"/>
        <v>2968.659000000001</v>
      </c>
      <c r="H35" s="6">
        <f t="shared" si="1"/>
        <v>165</v>
      </c>
      <c r="K35" s="35" t="s">
        <v>33</v>
      </c>
      <c r="L35" s="25">
        <v>2814763.2049386874</v>
      </c>
      <c r="M35" s="25" t="s">
        <v>17</v>
      </c>
      <c r="N35" s="28" t="s">
        <v>34</v>
      </c>
      <c r="O35" s="29"/>
      <c r="P35" s="29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x14ac:dyDescent="0.25">
      <c r="A36" s="6">
        <v>170</v>
      </c>
      <c r="B36" s="5">
        <v>44589.445717592593</v>
      </c>
      <c r="C36">
        <v>278.39999999999998</v>
      </c>
      <c r="D36" s="8">
        <f t="shared" si="3"/>
        <v>182.01999999999998</v>
      </c>
      <c r="E36" s="8">
        <f t="shared" si="2"/>
        <v>92.830199999999991</v>
      </c>
      <c r="F36" s="8">
        <f t="shared" si="0"/>
        <v>15781.133999999998</v>
      </c>
      <c r="G36" s="8">
        <f t="shared" si="4"/>
        <v>3432.8100000000009</v>
      </c>
      <c r="H36" s="6">
        <f t="shared" si="1"/>
        <v>170</v>
      </c>
      <c r="K36" s="35" t="s">
        <v>35</v>
      </c>
      <c r="L36" s="25">
        <v>367.98198695231935</v>
      </c>
      <c r="M36" s="25" t="s">
        <v>13</v>
      </c>
      <c r="N36" s="28" t="s">
        <v>36</v>
      </c>
      <c r="O36" s="29"/>
      <c r="P36" s="29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x14ac:dyDescent="0.25">
      <c r="A37" s="6">
        <v>175</v>
      </c>
      <c r="B37" s="5">
        <v>44589.445775462962</v>
      </c>
      <c r="C37">
        <v>298.89999999999998</v>
      </c>
      <c r="D37" s="8">
        <f t="shared" si="3"/>
        <v>202.51999999999998</v>
      </c>
      <c r="E37" s="8">
        <f t="shared" si="2"/>
        <v>103.28519999999999</v>
      </c>
      <c r="F37" s="8">
        <f t="shared" si="0"/>
        <v>18074.91</v>
      </c>
      <c r="G37" s="8">
        <f t="shared" si="4"/>
        <v>3949.2360000000008</v>
      </c>
      <c r="H37" s="6">
        <f t="shared" si="1"/>
        <v>175</v>
      </c>
      <c r="K37" s="35" t="s">
        <v>19</v>
      </c>
      <c r="L37" s="25">
        <v>0.1642008654431901</v>
      </c>
      <c r="M37" s="25" t="s">
        <v>20</v>
      </c>
      <c r="N37" s="31" t="s">
        <v>37</v>
      </c>
      <c r="O37" s="32"/>
      <c r="P37" s="32"/>
    </row>
    <row r="38" spans="1:26" x14ac:dyDescent="0.25">
      <c r="A38" s="6">
        <v>180</v>
      </c>
      <c r="B38" s="5">
        <v>44589.445833333331</v>
      </c>
      <c r="C38">
        <v>316.10000000000002</v>
      </c>
      <c r="D38" s="8">
        <f t="shared" si="3"/>
        <v>219.72000000000003</v>
      </c>
      <c r="E38" s="8">
        <f t="shared" si="2"/>
        <v>112.05720000000001</v>
      </c>
      <c r="F38" s="8">
        <f t="shared" si="0"/>
        <v>20170.296000000002</v>
      </c>
      <c r="G38" s="8">
        <f t="shared" si="4"/>
        <v>4509.5220000000008</v>
      </c>
      <c r="H38" s="6">
        <f t="shared" si="1"/>
        <v>180</v>
      </c>
      <c r="K38" s="35" t="s">
        <v>21</v>
      </c>
      <c r="L38" s="25">
        <v>0.17362919748584921</v>
      </c>
      <c r="M38" s="25" t="s">
        <v>20</v>
      </c>
      <c r="N38" s="31" t="s">
        <v>38</v>
      </c>
      <c r="O38" s="32"/>
      <c r="P38" s="32"/>
    </row>
    <row r="39" spans="1:26" x14ac:dyDescent="0.25">
      <c r="A39" s="6">
        <v>185</v>
      </c>
      <c r="B39" s="5">
        <v>44589.445891203701</v>
      </c>
      <c r="C39">
        <v>296.60000000000002</v>
      </c>
      <c r="D39" s="8">
        <f t="shared" si="3"/>
        <v>200.22000000000003</v>
      </c>
      <c r="E39" s="8">
        <f t="shared" si="2"/>
        <v>102.11220000000002</v>
      </c>
      <c r="F39" s="8">
        <f t="shared" si="0"/>
        <v>18890.757000000001</v>
      </c>
      <c r="G39" s="8">
        <f t="shared" si="4"/>
        <v>5020.0830000000005</v>
      </c>
      <c r="H39" s="6">
        <f t="shared" si="1"/>
        <v>185</v>
      </c>
      <c r="K39" s="35" t="s">
        <v>22</v>
      </c>
      <c r="L39" s="25">
        <v>266.56426021176543</v>
      </c>
      <c r="M39" s="25" t="s">
        <v>23</v>
      </c>
      <c r="N39" s="31" t="s">
        <v>39</v>
      </c>
      <c r="O39" s="32"/>
      <c r="P39" s="32"/>
    </row>
    <row r="40" spans="1:26" x14ac:dyDescent="0.25">
      <c r="A40" s="6">
        <v>190</v>
      </c>
      <c r="B40" s="5">
        <v>44589.445949074077</v>
      </c>
      <c r="C40">
        <v>288.89999999999998</v>
      </c>
      <c r="D40" s="8">
        <f t="shared" si="3"/>
        <v>192.51999999999998</v>
      </c>
      <c r="E40" s="8">
        <f t="shared" si="2"/>
        <v>98.185199999999995</v>
      </c>
      <c r="F40" s="8">
        <f t="shared" si="0"/>
        <v>18655.187999999998</v>
      </c>
      <c r="G40" s="8">
        <f t="shared" si="4"/>
        <v>5511.0090000000009</v>
      </c>
      <c r="H40" s="6">
        <f t="shared" si="1"/>
        <v>190</v>
      </c>
    </row>
    <row r="41" spans="1:26" x14ac:dyDescent="0.25">
      <c r="A41" s="6">
        <v>195</v>
      </c>
      <c r="B41" s="5">
        <v>44589.446006944447</v>
      </c>
      <c r="C41">
        <v>278.8</v>
      </c>
      <c r="D41" s="8">
        <f t="shared" si="3"/>
        <v>182.42000000000002</v>
      </c>
      <c r="E41" s="8">
        <f t="shared" si="2"/>
        <v>93.034200000000013</v>
      </c>
      <c r="F41" s="8">
        <f t="shared" si="0"/>
        <v>18141.669000000002</v>
      </c>
      <c r="G41" s="8">
        <f t="shared" si="4"/>
        <v>5976.1800000000012</v>
      </c>
      <c r="H41" s="6">
        <f t="shared" si="1"/>
        <v>195</v>
      </c>
      <c r="K41" s="36" t="s">
        <v>40</v>
      </c>
      <c r="L41" t="s">
        <v>41</v>
      </c>
    </row>
    <row r="42" spans="1:26" x14ac:dyDescent="0.25">
      <c r="A42" s="6">
        <v>200</v>
      </c>
      <c r="B42" s="5">
        <v>44589.446064814816</v>
      </c>
      <c r="C42">
        <v>269.60000000000002</v>
      </c>
      <c r="D42" s="8">
        <f t="shared" si="3"/>
        <v>173.22000000000003</v>
      </c>
      <c r="E42" s="8">
        <f t="shared" si="2"/>
        <v>88.34220000000002</v>
      </c>
      <c r="F42" s="8">
        <f t="shared" si="0"/>
        <v>17668.440000000002</v>
      </c>
      <c r="G42" s="8">
        <f t="shared" si="4"/>
        <v>6417.8910000000014</v>
      </c>
      <c r="H42" s="6">
        <f t="shared" si="1"/>
        <v>200</v>
      </c>
      <c r="K42" s="35" t="s">
        <v>42</v>
      </c>
      <c r="L42" t="s">
        <v>43</v>
      </c>
    </row>
    <row r="43" spans="1:26" x14ac:dyDescent="0.25">
      <c r="A43" s="6">
        <v>205</v>
      </c>
      <c r="B43" s="5">
        <v>44589.446122685185</v>
      </c>
      <c r="C43">
        <v>275.10000000000002</v>
      </c>
      <c r="D43" s="8">
        <f t="shared" si="3"/>
        <v>178.72000000000003</v>
      </c>
      <c r="E43" s="8">
        <f t="shared" si="2"/>
        <v>91.147200000000012</v>
      </c>
      <c r="F43" s="8">
        <f t="shared" si="0"/>
        <v>18685.176000000003</v>
      </c>
      <c r="G43" s="8">
        <f t="shared" si="4"/>
        <v>6873.6270000000013</v>
      </c>
      <c r="H43" s="6">
        <f t="shared" si="1"/>
        <v>205</v>
      </c>
      <c r="K43" s="36" t="s">
        <v>44</v>
      </c>
      <c r="L43" t="s">
        <v>45</v>
      </c>
    </row>
    <row r="44" spans="1:26" x14ac:dyDescent="0.25">
      <c r="A44" s="6">
        <v>210</v>
      </c>
      <c r="B44" s="5">
        <v>44589.446180555555</v>
      </c>
      <c r="C44">
        <v>252.5</v>
      </c>
      <c r="D44" s="8">
        <f t="shared" si="3"/>
        <v>156.12</v>
      </c>
      <c r="E44" s="8">
        <f t="shared" si="2"/>
        <v>79.621200000000002</v>
      </c>
      <c r="F44" s="8">
        <f t="shared" si="0"/>
        <v>16720.452000000001</v>
      </c>
      <c r="G44" s="8">
        <f t="shared" si="4"/>
        <v>7271.7330000000011</v>
      </c>
      <c r="H44" s="6">
        <f t="shared" si="1"/>
        <v>210</v>
      </c>
      <c r="K44" s="36" t="s">
        <v>46</v>
      </c>
      <c r="L44" t="s">
        <v>47</v>
      </c>
    </row>
    <row r="45" spans="1:26" x14ac:dyDescent="0.25">
      <c r="A45" s="6">
        <v>215</v>
      </c>
      <c r="B45" s="5">
        <v>44589.446238425924</v>
      </c>
      <c r="C45">
        <v>247.3</v>
      </c>
      <c r="D45" s="8">
        <f t="shared" si="3"/>
        <v>150.92000000000002</v>
      </c>
      <c r="E45" s="8">
        <f t="shared" si="2"/>
        <v>76.969200000000015</v>
      </c>
      <c r="F45" s="8">
        <f t="shared" si="0"/>
        <v>16548.378000000004</v>
      </c>
      <c r="G45" s="8">
        <f t="shared" si="4"/>
        <v>7656.5790000000015</v>
      </c>
      <c r="H45" s="6">
        <f t="shared" si="1"/>
        <v>215</v>
      </c>
    </row>
    <row r="46" spans="1:26" x14ac:dyDescent="0.25">
      <c r="A46" s="6">
        <v>220</v>
      </c>
      <c r="B46" s="5">
        <v>44589.446296296293</v>
      </c>
      <c r="C46">
        <v>254.1</v>
      </c>
      <c r="D46" s="8">
        <f t="shared" si="3"/>
        <v>157.72</v>
      </c>
      <c r="E46" s="8">
        <f t="shared" si="2"/>
        <v>80.437200000000004</v>
      </c>
      <c r="F46" s="8">
        <f t="shared" si="0"/>
        <v>17696.184000000001</v>
      </c>
      <c r="G46" s="8">
        <f t="shared" si="4"/>
        <v>8058.7650000000012</v>
      </c>
      <c r="H46" s="6">
        <f t="shared" si="1"/>
        <v>220</v>
      </c>
    </row>
    <row r="47" spans="1:26" x14ac:dyDescent="0.25">
      <c r="A47" s="6">
        <v>225</v>
      </c>
      <c r="B47" s="5">
        <v>44589.44635416667</v>
      </c>
      <c r="C47">
        <v>236.2</v>
      </c>
      <c r="D47" s="8">
        <f t="shared" si="3"/>
        <v>139.82</v>
      </c>
      <c r="E47" s="8">
        <f t="shared" si="2"/>
        <v>71.308199999999999</v>
      </c>
      <c r="F47" s="8">
        <f t="shared" si="0"/>
        <v>16044.344999999999</v>
      </c>
      <c r="G47" s="8">
        <f t="shared" si="4"/>
        <v>8415.3060000000005</v>
      </c>
      <c r="H47" s="6">
        <f t="shared" si="1"/>
        <v>225</v>
      </c>
    </row>
    <row r="48" spans="1:26" x14ac:dyDescent="0.25">
      <c r="A48" s="6">
        <v>230</v>
      </c>
      <c r="B48" s="5">
        <v>44589.446412037039</v>
      </c>
      <c r="C48">
        <v>234.8</v>
      </c>
      <c r="D48" s="8">
        <f t="shared" si="3"/>
        <v>138.42000000000002</v>
      </c>
      <c r="E48" s="8">
        <f t="shared" si="2"/>
        <v>70.594200000000015</v>
      </c>
      <c r="F48" s="8">
        <f t="shared" si="0"/>
        <v>16236.666000000003</v>
      </c>
      <c r="G48" s="8">
        <f t="shared" si="4"/>
        <v>8768.277</v>
      </c>
      <c r="H48" s="6">
        <f t="shared" si="1"/>
        <v>230</v>
      </c>
    </row>
    <row r="49" spans="1:8" x14ac:dyDescent="0.25">
      <c r="A49" s="6">
        <v>235</v>
      </c>
      <c r="B49" s="5">
        <v>44589.446469907409</v>
      </c>
      <c r="C49">
        <v>214.2</v>
      </c>
      <c r="D49" s="8">
        <f t="shared" si="3"/>
        <v>117.82</v>
      </c>
      <c r="E49" s="8">
        <f t="shared" si="2"/>
        <v>60.088200000000001</v>
      </c>
      <c r="F49" s="8">
        <f t="shared" si="0"/>
        <v>14120.727000000001</v>
      </c>
      <c r="G49" s="8">
        <f t="shared" si="4"/>
        <v>9068.7180000000008</v>
      </c>
      <c r="H49" s="6">
        <f t="shared" si="1"/>
        <v>235</v>
      </c>
    </row>
    <row r="50" spans="1:8" x14ac:dyDescent="0.25">
      <c r="A50" s="6">
        <v>240</v>
      </c>
      <c r="B50" s="5">
        <v>44589.446527777778</v>
      </c>
      <c r="C50">
        <v>204.4</v>
      </c>
      <c r="D50" s="8">
        <f t="shared" si="3"/>
        <v>108.02000000000001</v>
      </c>
      <c r="E50" s="8">
        <f t="shared" si="2"/>
        <v>55.090200000000003</v>
      </c>
      <c r="F50" s="8">
        <f t="shared" si="0"/>
        <v>13221.648000000001</v>
      </c>
      <c r="G50" s="8">
        <f t="shared" si="4"/>
        <v>9344.1690000000017</v>
      </c>
      <c r="H50" s="6">
        <f t="shared" si="1"/>
        <v>240</v>
      </c>
    </row>
    <row r="51" spans="1:8" x14ac:dyDescent="0.25">
      <c r="A51" s="6">
        <v>245</v>
      </c>
      <c r="B51" s="5">
        <v>44589.446585648147</v>
      </c>
      <c r="C51">
        <v>194</v>
      </c>
      <c r="D51" s="8">
        <f t="shared" si="3"/>
        <v>97.62</v>
      </c>
      <c r="E51" s="8">
        <f t="shared" si="2"/>
        <v>49.786200000000001</v>
      </c>
      <c r="F51" s="8">
        <f t="shared" si="0"/>
        <v>12197.619000000001</v>
      </c>
      <c r="G51" s="8">
        <f t="shared" si="4"/>
        <v>9593.1000000000022</v>
      </c>
      <c r="H51" s="6">
        <f t="shared" si="1"/>
        <v>245</v>
      </c>
    </row>
    <row r="52" spans="1:8" x14ac:dyDescent="0.25">
      <c r="A52" s="6">
        <v>250</v>
      </c>
      <c r="B52" s="5">
        <v>44589.446643518517</v>
      </c>
      <c r="C52">
        <v>171.7</v>
      </c>
      <c r="D52" s="8">
        <f t="shared" si="3"/>
        <v>75.319999999999993</v>
      </c>
      <c r="E52" s="8">
        <f t="shared" si="2"/>
        <v>38.413199999999996</v>
      </c>
      <c r="F52" s="8">
        <f t="shared" si="0"/>
        <v>9603.2999999999993</v>
      </c>
      <c r="G52" s="8">
        <f t="shared" si="4"/>
        <v>9785.1660000000029</v>
      </c>
      <c r="H52" s="6">
        <f t="shared" si="1"/>
        <v>250</v>
      </c>
    </row>
    <row r="53" spans="1:8" x14ac:dyDescent="0.25">
      <c r="A53" s="6">
        <v>255</v>
      </c>
      <c r="B53" s="5">
        <v>44589.446701388886</v>
      </c>
      <c r="C53">
        <v>158.6</v>
      </c>
      <c r="D53" s="8">
        <f t="shared" si="3"/>
        <v>62.22</v>
      </c>
      <c r="E53" s="8">
        <f t="shared" si="2"/>
        <v>31.732199999999999</v>
      </c>
      <c r="F53" s="8">
        <f t="shared" si="0"/>
        <v>8091.7109999999993</v>
      </c>
      <c r="G53" s="8">
        <f t="shared" si="4"/>
        <v>9943.827000000003</v>
      </c>
      <c r="H53" s="6">
        <f t="shared" si="1"/>
        <v>255</v>
      </c>
    </row>
    <row r="54" spans="1:8" x14ac:dyDescent="0.25">
      <c r="A54" s="6">
        <v>260</v>
      </c>
      <c r="B54" s="5">
        <v>44589.446759259263</v>
      </c>
      <c r="C54">
        <v>160.1</v>
      </c>
      <c r="D54" s="8">
        <f t="shared" si="3"/>
        <v>63.72</v>
      </c>
      <c r="E54" s="8">
        <f t="shared" si="2"/>
        <v>32.497199999999999</v>
      </c>
      <c r="F54" s="8">
        <f t="shared" si="0"/>
        <v>8449.271999999999</v>
      </c>
      <c r="G54" s="8">
        <f t="shared" si="4"/>
        <v>10106.313000000004</v>
      </c>
      <c r="H54" s="6">
        <f t="shared" si="1"/>
        <v>260</v>
      </c>
    </row>
    <row r="55" spans="1:8" x14ac:dyDescent="0.25">
      <c r="A55" s="6">
        <v>265</v>
      </c>
      <c r="B55" s="5">
        <v>44589.446817129632</v>
      </c>
      <c r="C55">
        <v>152.30000000000001</v>
      </c>
      <c r="D55" s="8">
        <f t="shared" si="3"/>
        <v>55.920000000000016</v>
      </c>
      <c r="E55" s="8">
        <f t="shared" si="2"/>
        <v>28.519200000000009</v>
      </c>
      <c r="F55" s="8">
        <f t="shared" si="0"/>
        <v>7557.5880000000025</v>
      </c>
      <c r="G55" s="8">
        <f t="shared" si="4"/>
        <v>10248.909000000003</v>
      </c>
      <c r="H55" s="6">
        <f t="shared" si="1"/>
        <v>265</v>
      </c>
    </row>
    <row r="56" spans="1:8" x14ac:dyDescent="0.25">
      <c r="A56" s="6">
        <v>270</v>
      </c>
      <c r="B56" s="5">
        <v>44589.446875000001</v>
      </c>
      <c r="C56">
        <v>141</v>
      </c>
      <c r="D56" s="8">
        <f t="shared" si="3"/>
        <v>44.620000000000005</v>
      </c>
      <c r="E56" s="8">
        <f t="shared" si="2"/>
        <v>22.756200000000003</v>
      </c>
      <c r="F56" s="8">
        <f t="shared" si="0"/>
        <v>6144.1740000000009</v>
      </c>
      <c r="G56" s="8">
        <f t="shared" si="4"/>
        <v>10362.690000000004</v>
      </c>
      <c r="H56" s="6">
        <f t="shared" si="1"/>
        <v>270</v>
      </c>
    </row>
    <row r="57" spans="1:8" x14ac:dyDescent="0.25">
      <c r="A57" s="6">
        <v>275</v>
      </c>
      <c r="B57" s="5">
        <v>44589.446932870371</v>
      </c>
      <c r="C57">
        <v>133.9</v>
      </c>
      <c r="D57" s="8">
        <f t="shared" si="3"/>
        <v>37.52000000000001</v>
      </c>
      <c r="E57" s="8">
        <f t="shared" si="2"/>
        <v>19.135200000000005</v>
      </c>
      <c r="F57" s="8">
        <f t="shared" si="0"/>
        <v>5262.1800000000012</v>
      </c>
      <c r="G57" s="8">
        <f t="shared" si="4"/>
        <v>10458.366000000004</v>
      </c>
      <c r="H57" s="6">
        <f t="shared" si="1"/>
        <v>275</v>
      </c>
    </row>
    <row r="58" spans="1:8" x14ac:dyDescent="0.25">
      <c r="A58" s="6">
        <v>280</v>
      </c>
      <c r="B58" s="5">
        <v>44589.44699074074</v>
      </c>
      <c r="C58">
        <v>128.4</v>
      </c>
      <c r="D58" s="8">
        <f t="shared" si="3"/>
        <v>32.02000000000001</v>
      </c>
      <c r="E58" s="8">
        <f t="shared" si="2"/>
        <v>16.330200000000005</v>
      </c>
      <c r="F58" s="8">
        <f t="shared" si="0"/>
        <v>4572.456000000001</v>
      </c>
      <c r="G58" s="8">
        <f t="shared" si="4"/>
        <v>10540.017000000003</v>
      </c>
      <c r="H58" s="6">
        <f t="shared" si="1"/>
        <v>280</v>
      </c>
    </row>
    <row r="59" spans="1:8" x14ac:dyDescent="0.25">
      <c r="A59" s="6">
        <v>285</v>
      </c>
      <c r="B59" s="5">
        <v>44589.447048611109</v>
      </c>
      <c r="C59">
        <v>125.5</v>
      </c>
      <c r="D59" s="8">
        <f t="shared" si="3"/>
        <v>29.120000000000005</v>
      </c>
      <c r="E59" s="8">
        <f t="shared" si="2"/>
        <v>14.851200000000002</v>
      </c>
      <c r="F59" s="8">
        <f t="shared" si="0"/>
        <v>4232.5920000000006</v>
      </c>
      <c r="G59" s="8">
        <f t="shared" si="4"/>
        <v>10614.273000000003</v>
      </c>
      <c r="H59" s="6">
        <f t="shared" si="1"/>
        <v>285</v>
      </c>
    </row>
    <row r="60" spans="1:8" x14ac:dyDescent="0.25">
      <c r="A60" s="6">
        <v>290</v>
      </c>
      <c r="B60" s="5">
        <v>44589.447106481479</v>
      </c>
      <c r="C60">
        <v>121.7</v>
      </c>
      <c r="D60" s="8">
        <f t="shared" si="3"/>
        <v>25.320000000000007</v>
      </c>
      <c r="E60" s="8">
        <f t="shared" si="2"/>
        <v>12.913200000000003</v>
      </c>
      <c r="F60" s="8">
        <f t="shared" si="0"/>
        <v>3744.8280000000009</v>
      </c>
      <c r="G60" s="8">
        <f t="shared" si="4"/>
        <v>10678.839000000004</v>
      </c>
      <c r="H60" s="6">
        <f t="shared" si="1"/>
        <v>290</v>
      </c>
    </row>
    <row r="61" spans="1:8" x14ac:dyDescent="0.25">
      <c r="A61" s="6">
        <v>295</v>
      </c>
      <c r="B61" s="5">
        <v>44589.447164351855</v>
      </c>
      <c r="C61">
        <v>118.3</v>
      </c>
      <c r="D61" s="8">
        <f t="shared" si="3"/>
        <v>21.92</v>
      </c>
      <c r="E61" s="8">
        <f t="shared" si="2"/>
        <v>11.179200000000002</v>
      </c>
      <c r="F61" s="8">
        <f t="shared" si="0"/>
        <v>3297.8640000000005</v>
      </c>
      <c r="G61" s="8">
        <f t="shared" si="4"/>
        <v>10734.735000000004</v>
      </c>
      <c r="H61" s="6">
        <f t="shared" si="1"/>
        <v>295</v>
      </c>
    </row>
    <row r="62" spans="1:8" x14ac:dyDescent="0.25">
      <c r="A62" s="6">
        <v>300</v>
      </c>
      <c r="B62" s="5">
        <v>44589.447222222225</v>
      </c>
      <c r="C62">
        <v>115.9</v>
      </c>
      <c r="D62" s="8">
        <f t="shared" si="3"/>
        <v>19.52000000000001</v>
      </c>
      <c r="E62" s="8">
        <f t="shared" si="2"/>
        <v>9.9552000000000049</v>
      </c>
      <c r="F62" s="8">
        <f t="shared" si="0"/>
        <v>2986.5600000000013</v>
      </c>
      <c r="G62" s="8">
        <f t="shared" si="4"/>
        <v>10784.511000000004</v>
      </c>
      <c r="H62" s="6">
        <f t="shared" si="1"/>
        <v>300</v>
      </c>
    </row>
    <row r="63" spans="1:8" x14ac:dyDescent="0.25">
      <c r="A63" s="6">
        <v>305</v>
      </c>
      <c r="B63" s="5">
        <v>44589.447280092594</v>
      </c>
      <c r="C63">
        <v>112.1</v>
      </c>
      <c r="D63" s="8">
        <f t="shared" si="3"/>
        <v>15.719999999999999</v>
      </c>
      <c r="E63" s="8">
        <f t="shared" si="2"/>
        <v>8.017199999999999</v>
      </c>
      <c r="F63" s="8">
        <f t="shared" si="0"/>
        <v>2445.2459999999996</v>
      </c>
      <c r="G63" s="8">
        <f t="shared" si="4"/>
        <v>10824.597000000003</v>
      </c>
      <c r="H63" s="6">
        <f t="shared" si="1"/>
        <v>305</v>
      </c>
    </row>
    <row r="64" spans="1:8" x14ac:dyDescent="0.25">
      <c r="A64" s="6">
        <v>310</v>
      </c>
      <c r="B64" s="5">
        <v>44589.447337962964</v>
      </c>
      <c r="C64">
        <v>110.4</v>
      </c>
      <c r="D64" s="8">
        <f t="shared" si="3"/>
        <v>14.02000000000001</v>
      </c>
      <c r="E64" s="8">
        <f t="shared" si="2"/>
        <v>7.1502000000000052</v>
      </c>
      <c r="F64" s="8">
        <f t="shared" si="0"/>
        <v>2216.5620000000017</v>
      </c>
      <c r="G64" s="8">
        <f t="shared" si="4"/>
        <v>10860.348000000004</v>
      </c>
      <c r="H64" s="6">
        <f t="shared" si="1"/>
        <v>310</v>
      </c>
    </row>
    <row r="65" spans="1:8" x14ac:dyDescent="0.25">
      <c r="A65" s="6">
        <v>315</v>
      </c>
      <c r="B65" s="5">
        <v>44589.447395833333</v>
      </c>
      <c r="C65">
        <v>108.8</v>
      </c>
      <c r="D65" s="8">
        <f t="shared" si="3"/>
        <v>12.420000000000002</v>
      </c>
      <c r="E65" s="8">
        <f t="shared" si="2"/>
        <v>6.3342000000000009</v>
      </c>
      <c r="F65" s="8">
        <f t="shared" si="0"/>
        <v>1995.2730000000004</v>
      </c>
      <c r="G65" s="8">
        <f t="shared" si="4"/>
        <v>10892.019000000004</v>
      </c>
      <c r="H65" s="6">
        <f t="shared" si="1"/>
        <v>315</v>
      </c>
    </row>
    <row r="66" spans="1:8" x14ac:dyDescent="0.25">
      <c r="A66" s="6">
        <v>320</v>
      </c>
      <c r="B66" s="5">
        <v>44589.447453703702</v>
      </c>
      <c r="C66">
        <v>109.2</v>
      </c>
      <c r="D66" s="8">
        <f t="shared" si="3"/>
        <v>12.820000000000007</v>
      </c>
      <c r="E66" s="8">
        <f t="shared" si="2"/>
        <v>6.5382000000000042</v>
      </c>
      <c r="F66" s="8">
        <f t="shared" ref="F66:F129" si="5">E66*A66</f>
        <v>2092.2240000000015</v>
      </c>
      <c r="G66" s="8">
        <f t="shared" si="4"/>
        <v>10924.710000000005</v>
      </c>
      <c r="H66" s="6">
        <f t="shared" ref="H66:H129" si="6">A66</f>
        <v>320</v>
      </c>
    </row>
    <row r="67" spans="1:8" x14ac:dyDescent="0.25">
      <c r="A67" s="6">
        <v>325</v>
      </c>
      <c r="B67" s="5">
        <v>44589.447511574072</v>
      </c>
      <c r="C67">
        <v>109.3</v>
      </c>
      <c r="D67" s="8">
        <f t="shared" si="3"/>
        <v>12.920000000000002</v>
      </c>
      <c r="E67" s="8">
        <f t="shared" ref="E67:E130" si="7">D67*0.51</f>
        <v>6.5892000000000008</v>
      </c>
      <c r="F67" s="8">
        <f t="shared" si="5"/>
        <v>2141.4900000000002</v>
      </c>
      <c r="G67" s="8">
        <f t="shared" si="4"/>
        <v>10957.656000000004</v>
      </c>
      <c r="H67" s="6">
        <f t="shared" si="6"/>
        <v>325</v>
      </c>
    </row>
    <row r="68" spans="1:8" x14ac:dyDescent="0.25">
      <c r="A68" s="6">
        <v>330</v>
      </c>
      <c r="B68" s="5">
        <v>44589.447569444441</v>
      </c>
      <c r="C68">
        <v>110.7</v>
      </c>
      <c r="D68" s="8">
        <f t="shared" ref="D68:D131" si="8">C68-AVERAGE($C$2:$C$21)</f>
        <v>14.320000000000007</v>
      </c>
      <c r="E68" s="8">
        <f t="shared" si="7"/>
        <v>7.3032000000000039</v>
      </c>
      <c r="F68" s="8">
        <f t="shared" si="5"/>
        <v>2410.0560000000014</v>
      </c>
      <c r="G68" s="8">
        <f t="shared" si="4"/>
        <v>10994.172000000004</v>
      </c>
      <c r="H68" s="6">
        <f t="shared" si="6"/>
        <v>330</v>
      </c>
    </row>
    <row r="69" spans="1:8" x14ac:dyDescent="0.25">
      <c r="A69" s="6">
        <v>335</v>
      </c>
      <c r="B69" s="5">
        <v>44589.447627314818</v>
      </c>
      <c r="C69">
        <v>110.1</v>
      </c>
      <c r="D69" s="8">
        <f t="shared" si="8"/>
        <v>13.719999999999999</v>
      </c>
      <c r="E69" s="8">
        <f t="shared" si="7"/>
        <v>6.9971999999999994</v>
      </c>
      <c r="F69" s="8">
        <f t="shared" si="5"/>
        <v>2344.0619999999999</v>
      </c>
      <c r="G69" s="8">
        <f t="shared" si="4"/>
        <v>11029.158000000005</v>
      </c>
      <c r="H69" s="6">
        <f t="shared" si="6"/>
        <v>335</v>
      </c>
    </row>
    <row r="70" spans="1:8" x14ac:dyDescent="0.25">
      <c r="A70" s="6">
        <v>340</v>
      </c>
      <c r="B70" s="5">
        <v>44589.447685185187</v>
      </c>
      <c r="C70">
        <v>108.9</v>
      </c>
      <c r="D70" s="8">
        <f t="shared" si="8"/>
        <v>12.52000000000001</v>
      </c>
      <c r="E70" s="8">
        <f t="shared" si="7"/>
        <v>6.3852000000000055</v>
      </c>
      <c r="F70" s="8">
        <f t="shared" si="5"/>
        <v>2170.9680000000017</v>
      </c>
      <c r="G70" s="8">
        <f t="shared" si="4"/>
        <v>11061.084000000004</v>
      </c>
      <c r="H70" s="6">
        <f t="shared" si="6"/>
        <v>340</v>
      </c>
    </row>
    <row r="71" spans="1:8" x14ac:dyDescent="0.25">
      <c r="A71" s="6">
        <v>345</v>
      </c>
      <c r="B71" s="5">
        <v>44589.447743055556</v>
      </c>
      <c r="C71">
        <v>107.7</v>
      </c>
      <c r="D71" s="8">
        <f t="shared" si="8"/>
        <v>11.320000000000007</v>
      </c>
      <c r="E71" s="8">
        <f t="shared" si="7"/>
        <v>5.7732000000000037</v>
      </c>
      <c r="F71" s="8">
        <f t="shared" si="5"/>
        <v>1991.7540000000013</v>
      </c>
      <c r="G71" s="8">
        <f t="shared" si="4"/>
        <v>11089.950000000004</v>
      </c>
      <c r="H71" s="6">
        <f t="shared" si="6"/>
        <v>345</v>
      </c>
    </row>
    <row r="72" spans="1:8" x14ac:dyDescent="0.25">
      <c r="A72" s="6">
        <v>350</v>
      </c>
      <c r="B72" s="5">
        <v>44589.447800925926</v>
      </c>
      <c r="C72">
        <v>105.2</v>
      </c>
      <c r="D72" s="8">
        <f t="shared" si="8"/>
        <v>8.8200000000000074</v>
      </c>
      <c r="E72" s="8">
        <f t="shared" si="7"/>
        <v>4.4982000000000042</v>
      </c>
      <c r="F72" s="8">
        <f t="shared" si="5"/>
        <v>1574.3700000000015</v>
      </c>
      <c r="G72" s="8">
        <f t="shared" ref="G72:G135" si="9">G71+E72*5</f>
        <v>11112.441000000004</v>
      </c>
      <c r="H72" s="6">
        <f t="shared" si="6"/>
        <v>350</v>
      </c>
    </row>
    <row r="73" spans="1:8" x14ac:dyDescent="0.25">
      <c r="A73" s="6">
        <v>355</v>
      </c>
      <c r="B73" s="5">
        <v>44589.447858796295</v>
      </c>
      <c r="C73">
        <v>103.8</v>
      </c>
      <c r="D73" s="8">
        <f t="shared" si="8"/>
        <v>7.4200000000000017</v>
      </c>
      <c r="E73" s="8">
        <f t="shared" si="7"/>
        <v>3.7842000000000011</v>
      </c>
      <c r="F73" s="8">
        <f t="shared" si="5"/>
        <v>1343.3910000000003</v>
      </c>
      <c r="G73" s="8">
        <f t="shared" si="9"/>
        <v>11131.362000000005</v>
      </c>
      <c r="H73" s="6">
        <f t="shared" si="6"/>
        <v>355</v>
      </c>
    </row>
    <row r="74" spans="1:8" x14ac:dyDescent="0.25">
      <c r="A74" s="6">
        <v>360</v>
      </c>
      <c r="B74" s="5">
        <v>44589.447916666664</v>
      </c>
      <c r="C74">
        <v>102.5</v>
      </c>
      <c r="D74" s="8">
        <f t="shared" si="8"/>
        <v>6.1200000000000045</v>
      </c>
      <c r="E74" s="8">
        <f t="shared" si="7"/>
        <v>3.1212000000000022</v>
      </c>
      <c r="F74" s="8">
        <f t="shared" si="5"/>
        <v>1123.6320000000007</v>
      </c>
      <c r="G74" s="8">
        <f t="shared" si="9"/>
        <v>11146.968000000004</v>
      </c>
      <c r="H74" s="6">
        <f t="shared" si="6"/>
        <v>360</v>
      </c>
    </row>
    <row r="75" spans="1:8" x14ac:dyDescent="0.25">
      <c r="A75" s="6">
        <v>365</v>
      </c>
      <c r="B75" s="5">
        <v>44589.447974537034</v>
      </c>
      <c r="C75">
        <v>101.7</v>
      </c>
      <c r="D75" s="8">
        <f t="shared" si="8"/>
        <v>5.3200000000000074</v>
      </c>
      <c r="E75" s="8">
        <f t="shared" si="7"/>
        <v>2.7132000000000036</v>
      </c>
      <c r="F75" s="8">
        <f t="shared" si="5"/>
        <v>990.31800000000135</v>
      </c>
      <c r="G75" s="8">
        <f t="shared" si="9"/>
        <v>11160.534000000005</v>
      </c>
      <c r="H75" s="6">
        <f t="shared" si="6"/>
        <v>365</v>
      </c>
    </row>
    <row r="76" spans="1:8" x14ac:dyDescent="0.25">
      <c r="A76" s="6">
        <v>370</v>
      </c>
      <c r="B76" s="5">
        <v>44589.44803240741</v>
      </c>
      <c r="C76">
        <v>110.9</v>
      </c>
      <c r="D76" s="8">
        <f t="shared" si="8"/>
        <v>14.52000000000001</v>
      </c>
      <c r="E76" s="8">
        <f t="shared" si="7"/>
        <v>7.4052000000000051</v>
      </c>
      <c r="F76" s="8">
        <f t="shared" si="5"/>
        <v>2739.9240000000018</v>
      </c>
      <c r="G76" s="8">
        <f t="shared" si="9"/>
        <v>11197.560000000005</v>
      </c>
      <c r="H76" s="6">
        <f t="shared" si="6"/>
        <v>370</v>
      </c>
    </row>
    <row r="77" spans="1:8" x14ac:dyDescent="0.25">
      <c r="A77" s="6">
        <v>375</v>
      </c>
      <c r="B77" s="5">
        <v>44589.44809027778</v>
      </c>
      <c r="C77">
        <v>99.9</v>
      </c>
      <c r="D77" s="8">
        <f t="shared" si="8"/>
        <v>3.5200000000000102</v>
      </c>
      <c r="E77" s="8">
        <f t="shared" si="7"/>
        <v>1.7952000000000052</v>
      </c>
      <c r="F77" s="8">
        <f t="shared" si="5"/>
        <v>673.20000000000198</v>
      </c>
      <c r="G77" s="8">
        <f t="shared" si="9"/>
        <v>11206.536000000006</v>
      </c>
      <c r="H77" s="6">
        <f t="shared" si="6"/>
        <v>375</v>
      </c>
    </row>
    <row r="78" spans="1:8" x14ac:dyDescent="0.25">
      <c r="A78" s="6">
        <v>380</v>
      </c>
      <c r="B78" s="5">
        <v>44589.448148148149</v>
      </c>
      <c r="C78">
        <v>98.4</v>
      </c>
      <c r="D78" s="8">
        <f t="shared" si="8"/>
        <v>2.0200000000000102</v>
      </c>
      <c r="E78" s="8">
        <f t="shared" si="7"/>
        <v>1.0302000000000053</v>
      </c>
      <c r="F78" s="8">
        <f t="shared" si="5"/>
        <v>391.47600000000205</v>
      </c>
      <c r="G78" s="8">
        <f t="shared" si="9"/>
        <v>11211.687000000005</v>
      </c>
      <c r="H78" s="6">
        <f t="shared" si="6"/>
        <v>380</v>
      </c>
    </row>
    <row r="79" spans="1:8" x14ac:dyDescent="0.25">
      <c r="B79" s="5"/>
      <c r="C79"/>
    </row>
    <row r="80" spans="1:8" x14ac:dyDescent="0.25">
      <c r="B80" s="5"/>
      <c r="C80"/>
    </row>
    <row r="81" spans="2:3" x14ac:dyDescent="0.25">
      <c r="B81" s="5"/>
      <c r="C81"/>
    </row>
    <row r="82" spans="2:3" x14ac:dyDescent="0.25">
      <c r="B82" s="5"/>
      <c r="C82"/>
    </row>
    <row r="83" spans="2:3" x14ac:dyDescent="0.25">
      <c r="B83" s="5"/>
      <c r="C83"/>
    </row>
    <row r="84" spans="2:3" x14ac:dyDescent="0.25">
      <c r="B84" s="5"/>
      <c r="C84"/>
    </row>
    <row r="85" spans="2:3" x14ac:dyDescent="0.25">
      <c r="B85" s="5"/>
      <c r="C85"/>
    </row>
    <row r="86" spans="2:3" x14ac:dyDescent="0.25">
      <c r="B86" s="5"/>
      <c r="C86"/>
    </row>
    <row r="87" spans="2:3" x14ac:dyDescent="0.25">
      <c r="B87" s="5"/>
      <c r="C87"/>
    </row>
    <row r="88" spans="2:3" x14ac:dyDescent="0.25">
      <c r="B88" s="5"/>
      <c r="C88"/>
    </row>
    <row r="89" spans="2:3" x14ac:dyDescent="0.25">
      <c r="B89" s="5"/>
      <c r="C89"/>
    </row>
    <row r="90" spans="2:3" x14ac:dyDescent="0.25">
      <c r="B90" s="5"/>
      <c r="C90"/>
    </row>
    <row r="91" spans="2:3" x14ac:dyDescent="0.25">
      <c r="B91" s="5"/>
      <c r="C91"/>
    </row>
    <row r="92" spans="2:3" x14ac:dyDescent="0.25">
      <c r="B92" s="5"/>
      <c r="C92"/>
    </row>
    <row r="93" spans="2:3" x14ac:dyDescent="0.25">
      <c r="B93" s="5"/>
      <c r="C93"/>
    </row>
    <row r="94" spans="2:3" x14ac:dyDescent="0.25">
      <c r="B94" s="5"/>
      <c r="C94"/>
    </row>
    <row r="95" spans="2:3" x14ac:dyDescent="0.25">
      <c r="B95" s="5"/>
      <c r="C95"/>
    </row>
    <row r="96" spans="2:3" x14ac:dyDescent="0.25">
      <c r="B96" s="5"/>
      <c r="C96"/>
    </row>
    <row r="97" spans="2:3" x14ac:dyDescent="0.25">
      <c r="B97" s="5"/>
      <c r="C97"/>
    </row>
    <row r="98" spans="2:3" x14ac:dyDescent="0.25">
      <c r="B98" s="5"/>
      <c r="C98"/>
    </row>
    <row r="99" spans="2:3" x14ac:dyDescent="0.25">
      <c r="B99" s="5"/>
      <c r="C99"/>
    </row>
    <row r="100" spans="2:3" x14ac:dyDescent="0.25">
      <c r="B100" s="5"/>
      <c r="C100"/>
    </row>
    <row r="101" spans="2:3" x14ac:dyDescent="0.25">
      <c r="B101" s="5"/>
      <c r="C101"/>
    </row>
    <row r="102" spans="2:3" x14ac:dyDescent="0.25">
      <c r="B102" s="5"/>
      <c r="C102"/>
    </row>
    <row r="103" spans="2:3" x14ac:dyDescent="0.25">
      <c r="B103" s="5"/>
      <c r="C103"/>
    </row>
    <row r="104" spans="2:3" x14ac:dyDescent="0.25">
      <c r="B104" s="5"/>
      <c r="C104"/>
    </row>
    <row r="105" spans="2:3" x14ac:dyDescent="0.25">
      <c r="B105" s="5"/>
      <c r="C105"/>
    </row>
    <row r="106" spans="2:3" x14ac:dyDescent="0.25">
      <c r="B106" s="5"/>
      <c r="C106"/>
    </row>
    <row r="107" spans="2:3" x14ac:dyDescent="0.25">
      <c r="B107" s="5"/>
      <c r="C107"/>
    </row>
    <row r="108" spans="2:3" x14ac:dyDescent="0.25">
      <c r="B108" s="5"/>
      <c r="C108"/>
    </row>
    <row r="109" spans="2:3" x14ac:dyDescent="0.25">
      <c r="B109" s="5"/>
      <c r="C109"/>
    </row>
    <row r="110" spans="2:3" x14ac:dyDescent="0.25">
      <c r="B110" s="5"/>
      <c r="C110"/>
    </row>
    <row r="111" spans="2:3" x14ac:dyDescent="0.25">
      <c r="B111" s="5"/>
      <c r="C111"/>
    </row>
    <row r="112" spans="2:3" x14ac:dyDescent="0.25">
      <c r="B112" s="5"/>
      <c r="C112"/>
    </row>
    <row r="113" spans="2:3" x14ac:dyDescent="0.25">
      <c r="B113" s="5"/>
      <c r="C113"/>
    </row>
    <row r="114" spans="2:3" x14ac:dyDescent="0.25">
      <c r="B114" s="5"/>
      <c r="C114"/>
    </row>
    <row r="115" spans="2:3" x14ac:dyDescent="0.25">
      <c r="B115" s="5"/>
      <c r="C115"/>
    </row>
    <row r="116" spans="2:3" x14ac:dyDescent="0.25">
      <c r="B116" s="5"/>
      <c r="C116"/>
    </row>
    <row r="117" spans="2:3" x14ac:dyDescent="0.25">
      <c r="B117" s="5"/>
      <c r="C117"/>
    </row>
    <row r="118" spans="2:3" x14ac:dyDescent="0.25">
      <c r="B118" s="5"/>
      <c r="C118"/>
    </row>
    <row r="119" spans="2:3" x14ac:dyDescent="0.25">
      <c r="B119" s="5"/>
      <c r="C119"/>
    </row>
    <row r="120" spans="2:3" x14ac:dyDescent="0.25">
      <c r="B120" s="5"/>
      <c r="C120"/>
    </row>
    <row r="121" spans="2:3" x14ac:dyDescent="0.25">
      <c r="B121" s="5"/>
      <c r="C121"/>
    </row>
    <row r="122" spans="2:3" x14ac:dyDescent="0.25">
      <c r="B122" s="5"/>
      <c r="C122"/>
    </row>
    <row r="123" spans="2:3" x14ac:dyDescent="0.25">
      <c r="B123" s="5"/>
      <c r="C123"/>
    </row>
    <row r="124" spans="2:3" x14ac:dyDescent="0.25">
      <c r="B124" s="5"/>
      <c r="C124"/>
    </row>
    <row r="125" spans="2:3" x14ac:dyDescent="0.25">
      <c r="B125" s="5"/>
      <c r="C125"/>
    </row>
    <row r="126" spans="2:3" x14ac:dyDescent="0.25">
      <c r="B126" s="5"/>
      <c r="C126"/>
    </row>
    <row r="127" spans="2:3" x14ac:dyDescent="0.25">
      <c r="B127" s="5"/>
      <c r="C127"/>
    </row>
    <row r="128" spans="2:3" x14ac:dyDescent="0.25">
      <c r="B128" s="5"/>
      <c r="C128"/>
    </row>
    <row r="129" spans="2:3" x14ac:dyDescent="0.25">
      <c r="B129" s="5"/>
      <c r="C129"/>
    </row>
    <row r="130" spans="2:3" x14ac:dyDescent="0.25">
      <c r="B130" s="5"/>
      <c r="C130"/>
    </row>
    <row r="131" spans="2:3" x14ac:dyDescent="0.25">
      <c r="B131" s="5"/>
      <c r="C131"/>
    </row>
    <row r="132" spans="2:3" x14ac:dyDescent="0.25">
      <c r="B132" s="5"/>
      <c r="C132"/>
    </row>
    <row r="133" spans="2:3" x14ac:dyDescent="0.25">
      <c r="B133" s="5"/>
      <c r="C133"/>
    </row>
    <row r="134" spans="2:3" x14ac:dyDescent="0.25">
      <c r="B134" s="5"/>
      <c r="C134"/>
    </row>
    <row r="135" spans="2:3" x14ac:dyDescent="0.25">
      <c r="B135" s="5"/>
      <c r="C135"/>
    </row>
    <row r="136" spans="2:3" x14ac:dyDescent="0.25">
      <c r="B136" s="5"/>
      <c r="C136"/>
    </row>
    <row r="137" spans="2:3" x14ac:dyDescent="0.25">
      <c r="B137" s="5"/>
      <c r="C137"/>
    </row>
    <row r="138" spans="2:3" x14ac:dyDescent="0.25">
      <c r="B138" s="5"/>
      <c r="C138"/>
    </row>
    <row r="139" spans="2:3" x14ac:dyDescent="0.25">
      <c r="B139" s="5"/>
      <c r="C139"/>
    </row>
    <row r="140" spans="2:3" x14ac:dyDescent="0.25">
      <c r="B140" s="5"/>
      <c r="C140"/>
    </row>
    <row r="141" spans="2:3" x14ac:dyDescent="0.25">
      <c r="B141" s="5"/>
      <c r="C141"/>
    </row>
    <row r="142" spans="2:3" x14ac:dyDescent="0.25">
      <c r="B142" s="5"/>
      <c r="C142"/>
    </row>
    <row r="143" spans="2:3" x14ac:dyDescent="0.25">
      <c r="B143" s="5"/>
      <c r="C143"/>
    </row>
    <row r="144" spans="2:3" x14ac:dyDescent="0.25">
      <c r="B144" s="5"/>
      <c r="C144"/>
    </row>
    <row r="145" spans="2:3" x14ac:dyDescent="0.25">
      <c r="B145" s="5"/>
      <c r="C145"/>
    </row>
    <row r="146" spans="2:3" x14ac:dyDescent="0.25">
      <c r="B146" s="5"/>
      <c r="C146"/>
    </row>
    <row r="147" spans="2:3" x14ac:dyDescent="0.25">
      <c r="B147" s="5"/>
      <c r="C147"/>
    </row>
    <row r="148" spans="2:3" x14ac:dyDescent="0.25">
      <c r="B148" s="5"/>
      <c r="C148"/>
    </row>
    <row r="149" spans="2:3" x14ac:dyDescent="0.25">
      <c r="B149" s="5"/>
      <c r="C149"/>
    </row>
    <row r="150" spans="2:3" x14ac:dyDescent="0.25">
      <c r="B150" s="5"/>
      <c r="C150"/>
    </row>
    <row r="151" spans="2:3" x14ac:dyDescent="0.25">
      <c r="B151" s="5"/>
      <c r="C151"/>
    </row>
    <row r="152" spans="2:3" x14ac:dyDescent="0.25">
      <c r="B152" s="5"/>
      <c r="C152"/>
    </row>
    <row r="153" spans="2:3" x14ac:dyDescent="0.25">
      <c r="B153" s="5"/>
      <c r="C153"/>
    </row>
    <row r="154" spans="2:3" x14ac:dyDescent="0.25">
      <c r="B154" s="5"/>
      <c r="C154"/>
    </row>
    <row r="155" spans="2:3" x14ac:dyDescent="0.25">
      <c r="B155" s="5"/>
      <c r="C155"/>
    </row>
    <row r="156" spans="2:3" x14ac:dyDescent="0.25">
      <c r="B156" s="5"/>
      <c r="C156"/>
    </row>
    <row r="157" spans="2:3" x14ac:dyDescent="0.25">
      <c r="B157" s="5"/>
      <c r="C157"/>
    </row>
    <row r="158" spans="2:3" x14ac:dyDescent="0.25">
      <c r="B158" s="5"/>
      <c r="C158"/>
    </row>
    <row r="159" spans="2:3" x14ac:dyDescent="0.25">
      <c r="B159" s="5"/>
      <c r="C159"/>
    </row>
    <row r="160" spans="2:3" x14ac:dyDescent="0.25">
      <c r="B160" s="5"/>
      <c r="C160"/>
    </row>
    <row r="161" spans="2:3" x14ac:dyDescent="0.25">
      <c r="B161" s="5"/>
      <c r="C161"/>
    </row>
    <row r="162" spans="2:3" x14ac:dyDescent="0.25">
      <c r="B162" s="5"/>
      <c r="C162"/>
    </row>
    <row r="163" spans="2:3" x14ac:dyDescent="0.25">
      <c r="B163" s="5"/>
      <c r="C163"/>
    </row>
    <row r="164" spans="2:3" x14ac:dyDescent="0.25">
      <c r="B164" s="5"/>
      <c r="C164"/>
    </row>
    <row r="165" spans="2:3" x14ac:dyDescent="0.25">
      <c r="B165" s="5"/>
      <c r="C165"/>
    </row>
    <row r="166" spans="2:3" x14ac:dyDescent="0.25">
      <c r="B166" s="5"/>
      <c r="C166"/>
    </row>
    <row r="167" spans="2:3" x14ac:dyDescent="0.25">
      <c r="B167" s="5"/>
      <c r="C167"/>
    </row>
    <row r="168" spans="2:3" x14ac:dyDescent="0.25">
      <c r="B168" s="5"/>
      <c r="C168"/>
    </row>
    <row r="169" spans="2:3" x14ac:dyDescent="0.25">
      <c r="B169" s="5"/>
      <c r="C169"/>
    </row>
    <row r="170" spans="2:3" x14ac:dyDescent="0.25">
      <c r="B170" s="5"/>
      <c r="C170"/>
    </row>
    <row r="171" spans="2:3" x14ac:dyDescent="0.25">
      <c r="B171" s="5"/>
      <c r="C171"/>
    </row>
    <row r="172" spans="2:3" x14ac:dyDescent="0.25">
      <c r="B172" s="5"/>
      <c r="C172"/>
    </row>
    <row r="173" spans="2:3" x14ac:dyDescent="0.25">
      <c r="B173" s="5"/>
      <c r="C173"/>
    </row>
    <row r="174" spans="2:3" x14ac:dyDescent="0.25">
      <c r="B174" s="5"/>
      <c r="C174"/>
    </row>
    <row r="175" spans="2:3" x14ac:dyDescent="0.25">
      <c r="B175" s="5"/>
      <c r="C175"/>
    </row>
    <row r="176" spans="2:3" x14ac:dyDescent="0.25">
      <c r="B176" s="5"/>
      <c r="C176"/>
    </row>
    <row r="177" spans="2:3" x14ac:dyDescent="0.25">
      <c r="B177" s="5"/>
      <c r="C177"/>
    </row>
    <row r="178" spans="2:3" x14ac:dyDescent="0.25">
      <c r="B178" s="5"/>
      <c r="C178"/>
    </row>
    <row r="179" spans="2:3" x14ac:dyDescent="0.25">
      <c r="B179" s="5"/>
      <c r="C179"/>
    </row>
    <row r="180" spans="2:3" x14ac:dyDescent="0.25">
      <c r="B180" s="5"/>
      <c r="C180"/>
    </row>
    <row r="181" spans="2:3" x14ac:dyDescent="0.25">
      <c r="B181" s="5"/>
      <c r="C181"/>
    </row>
    <row r="182" spans="2:3" x14ac:dyDescent="0.25">
      <c r="B182" s="5"/>
      <c r="C182"/>
    </row>
    <row r="183" spans="2:3" x14ac:dyDescent="0.25">
      <c r="B183" s="5"/>
      <c r="C183"/>
    </row>
    <row r="184" spans="2:3" x14ac:dyDescent="0.25">
      <c r="B184" s="5"/>
      <c r="C184"/>
    </row>
    <row r="185" spans="2:3" x14ac:dyDescent="0.25">
      <c r="B185" s="5"/>
      <c r="C185"/>
    </row>
    <row r="186" spans="2:3" x14ac:dyDescent="0.25">
      <c r="B186" s="5"/>
      <c r="C186"/>
    </row>
    <row r="187" spans="2:3" x14ac:dyDescent="0.25">
      <c r="B187" s="5"/>
      <c r="C187"/>
    </row>
    <row r="188" spans="2:3" x14ac:dyDescent="0.25">
      <c r="B188" s="5"/>
      <c r="C188"/>
    </row>
    <row r="189" spans="2:3" x14ac:dyDescent="0.25">
      <c r="B189" s="5"/>
      <c r="C189"/>
    </row>
    <row r="190" spans="2:3" x14ac:dyDescent="0.25">
      <c r="B190" s="5"/>
      <c r="C190"/>
    </row>
    <row r="191" spans="2:3" x14ac:dyDescent="0.25">
      <c r="B191" s="5"/>
      <c r="C191"/>
    </row>
    <row r="192" spans="2:3" x14ac:dyDescent="0.25">
      <c r="B192" s="5"/>
      <c r="C192"/>
    </row>
    <row r="193" spans="2:3" x14ac:dyDescent="0.25">
      <c r="B193" s="5"/>
      <c r="C193"/>
    </row>
    <row r="194" spans="2:3" x14ac:dyDescent="0.25">
      <c r="B194" s="5"/>
      <c r="C194"/>
    </row>
    <row r="195" spans="2:3" x14ac:dyDescent="0.25">
      <c r="B195" s="5"/>
      <c r="C195"/>
    </row>
    <row r="196" spans="2:3" x14ac:dyDescent="0.25">
      <c r="B196" s="5"/>
      <c r="C196"/>
    </row>
    <row r="197" spans="2:3" x14ac:dyDescent="0.25">
      <c r="B197" s="5"/>
      <c r="C197"/>
    </row>
    <row r="198" spans="2:3" x14ac:dyDescent="0.25">
      <c r="B198" s="5"/>
      <c r="C198"/>
    </row>
    <row r="199" spans="2:3" x14ac:dyDescent="0.25">
      <c r="B199" s="5"/>
      <c r="C199"/>
    </row>
    <row r="200" spans="2:3" x14ac:dyDescent="0.25">
      <c r="B200" s="5"/>
      <c r="C200"/>
    </row>
    <row r="201" spans="2:3" x14ac:dyDescent="0.25">
      <c r="B201" s="5"/>
      <c r="C201"/>
    </row>
    <row r="202" spans="2:3" x14ac:dyDescent="0.25">
      <c r="B202" s="5"/>
      <c r="C202"/>
    </row>
    <row r="203" spans="2:3" x14ac:dyDescent="0.25">
      <c r="B203" s="5"/>
      <c r="C203"/>
    </row>
    <row r="204" spans="2:3" x14ac:dyDescent="0.25">
      <c r="B204" s="5"/>
      <c r="C204"/>
    </row>
    <row r="205" spans="2:3" x14ac:dyDescent="0.25">
      <c r="B205" s="5"/>
      <c r="C205"/>
    </row>
    <row r="206" spans="2:3" x14ac:dyDescent="0.25">
      <c r="B206" s="5"/>
      <c r="C206"/>
    </row>
    <row r="207" spans="2:3" x14ac:dyDescent="0.25">
      <c r="B207" s="5"/>
      <c r="C207"/>
    </row>
    <row r="208" spans="2:3" x14ac:dyDescent="0.25">
      <c r="B208" s="5"/>
      <c r="C208"/>
    </row>
    <row r="209" spans="2:3" x14ac:dyDescent="0.25">
      <c r="B209" s="5"/>
      <c r="C209"/>
    </row>
    <row r="210" spans="2:3" x14ac:dyDescent="0.25">
      <c r="B210" s="5"/>
      <c r="C210"/>
    </row>
    <row r="211" spans="2:3" x14ac:dyDescent="0.25">
      <c r="B211" s="5"/>
      <c r="C211"/>
    </row>
    <row r="212" spans="2:3" x14ac:dyDescent="0.25">
      <c r="B212" s="5"/>
      <c r="C212"/>
    </row>
    <row r="213" spans="2:3" x14ac:dyDescent="0.25">
      <c r="B213" s="5"/>
      <c r="C213"/>
    </row>
    <row r="214" spans="2:3" x14ac:dyDescent="0.25">
      <c r="B214" s="5"/>
      <c r="C214"/>
    </row>
    <row r="215" spans="2:3" x14ac:dyDescent="0.25">
      <c r="B215" s="5"/>
      <c r="C215"/>
    </row>
    <row r="216" spans="2:3" x14ac:dyDescent="0.25">
      <c r="B216" s="5"/>
      <c r="C216"/>
    </row>
    <row r="217" spans="2:3" x14ac:dyDescent="0.25">
      <c r="B217" s="5"/>
      <c r="C217"/>
    </row>
    <row r="218" spans="2:3" x14ac:dyDescent="0.25">
      <c r="B218" s="5"/>
      <c r="C218"/>
    </row>
    <row r="219" spans="2:3" x14ac:dyDescent="0.25">
      <c r="B219" s="5"/>
      <c r="C219"/>
    </row>
    <row r="220" spans="2:3" x14ac:dyDescent="0.25">
      <c r="B220" s="5"/>
      <c r="C220"/>
    </row>
    <row r="221" spans="2:3" x14ac:dyDescent="0.25">
      <c r="B221" s="5"/>
      <c r="C221"/>
    </row>
    <row r="222" spans="2:3" x14ac:dyDescent="0.25">
      <c r="B222" s="5"/>
      <c r="C222"/>
    </row>
    <row r="223" spans="2:3" x14ac:dyDescent="0.25">
      <c r="B223" s="5"/>
      <c r="C223"/>
    </row>
    <row r="224" spans="2:3" x14ac:dyDescent="0.25">
      <c r="B224" s="5"/>
      <c r="C224"/>
    </row>
    <row r="225" spans="2:3" x14ac:dyDescent="0.25">
      <c r="B225" s="5"/>
      <c r="C225"/>
    </row>
    <row r="226" spans="2:3" x14ac:dyDescent="0.25">
      <c r="B226" s="5"/>
      <c r="C226"/>
    </row>
    <row r="227" spans="2:3" x14ac:dyDescent="0.25">
      <c r="B227" s="5"/>
      <c r="C227"/>
    </row>
    <row r="228" spans="2:3" x14ac:dyDescent="0.25">
      <c r="B228" s="5"/>
      <c r="C228"/>
    </row>
    <row r="229" spans="2:3" x14ac:dyDescent="0.25">
      <c r="B229" s="5"/>
      <c r="C229"/>
    </row>
    <row r="230" spans="2:3" x14ac:dyDescent="0.25">
      <c r="B230" s="5"/>
      <c r="C230"/>
    </row>
    <row r="231" spans="2:3" x14ac:dyDescent="0.25">
      <c r="B231" s="5"/>
      <c r="C231"/>
    </row>
    <row r="232" spans="2:3" x14ac:dyDescent="0.25">
      <c r="B232" s="5"/>
      <c r="C232"/>
    </row>
    <row r="233" spans="2:3" x14ac:dyDescent="0.25">
      <c r="B233" s="5"/>
      <c r="C233"/>
    </row>
    <row r="234" spans="2:3" x14ac:dyDescent="0.25">
      <c r="B234" s="5"/>
      <c r="C234"/>
    </row>
    <row r="235" spans="2:3" x14ac:dyDescent="0.25">
      <c r="B235" s="5"/>
      <c r="C235"/>
    </row>
    <row r="236" spans="2:3" x14ac:dyDescent="0.25">
      <c r="B236" s="5"/>
      <c r="C236"/>
    </row>
    <row r="237" spans="2:3" x14ac:dyDescent="0.25">
      <c r="B237" s="5"/>
      <c r="C237"/>
    </row>
    <row r="238" spans="2:3" x14ac:dyDescent="0.25">
      <c r="B238" s="5"/>
      <c r="C238"/>
    </row>
    <row r="239" spans="2:3" x14ac:dyDescent="0.25">
      <c r="B239" s="5"/>
      <c r="C239"/>
    </row>
    <row r="240" spans="2:3" x14ac:dyDescent="0.25">
      <c r="B240" s="5"/>
      <c r="C240"/>
    </row>
    <row r="241" spans="2:3" x14ac:dyDescent="0.25">
      <c r="B241" s="5"/>
      <c r="C241"/>
    </row>
    <row r="242" spans="2:3" x14ac:dyDescent="0.25">
      <c r="B242" s="5"/>
      <c r="C242"/>
    </row>
    <row r="243" spans="2:3" x14ac:dyDescent="0.25">
      <c r="B243" s="5"/>
      <c r="C243"/>
    </row>
    <row r="244" spans="2:3" x14ac:dyDescent="0.25">
      <c r="B244" s="5"/>
      <c r="C244"/>
    </row>
    <row r="245" spans="2:3" x14ac:dyDescent="0.25">
      <c r="B245" s="5"/>
      <c r="C245"/>
    </row>
    <row r="246" spans="2:3" x14ac:dyDescent="0.25">
      <c r="B246" s="5"/>
      <c r="C246"/>
    </row>
    <row r="247" spans="2:3" x14ac:dyDescent="0.25">
      <c r="B247" s="5"/>
      <c r="C247"/>
    </row>
    <row r="248" spans="2:3" x14ac:dyDescent="0.25">
      <c r="B248" s="5"/>
      <c r="C248"/>
    </row>
    <row r="249" spans="2:3" x14ac:dyDescent="0.25">
      <c r="B249" s="5"/>
      <c r="C249"/>
    </row>
    <row r="250" spans="2:3" x14ac:dyDescent="0.25">
      <c r="B250" s="5"/>
      <c r="C250"/>
    </row>
    <row r="251" spans="2:3" x14ac:dyDescent="0.25">
      <c r="B251" s="5"/>
      <c r="C251"/>
    </row>
    <row r="252" spans="2:3" x14ac:dyDescent="0.25">
      <c r="B252" s="5"/>
      <c r="C252"/>
    </row>
    <row r="253" spans="2:3" x14ac:dyDescent="0.25">
      <c r="B253" s="5"/>
      <c r="C253"/>
    </row>
    <row r="254" spans="2:3" x14ac:dyDescent="0.25">
      <c r="B254" s="5"/>
      <c r="C254"/>
    </row>
    <row r="255" spans="2:3" x14ac:dyDescent="0.25">
      <c r="B255" s="5"/>
      <c r="C255"/>
    </row>
    <row r="256" spans="2:3" x14ac:dyDescent="0.25">
      <c r="B256" s="5"/>
      <c r="C256"/>
    </row>
    <row r="257" spans="2:3" x14ac:dyDescent="0.25">
      <c r="B257" s="5"/>
      <c r="C257"/>
    </row>
    <row r="258" spans="2:3" x14ac:dyDescent="0.25">
      <c r="B258" s="5"/>
      <c r="C258"/>
    </row>
    <row r="259" spans="2:3" x14ac:dyDescent="0.25">
      <c r="B259" s="5"/>
      <c r="C259"/>
    </row>
    <row r="260" spans="2:3" x14ac:dyDescent="0.25">
      <c r="B260" s="5"/>
      <c r="C260"/>
    </row>
    <row r="261" spans="2:3" x14ac:dyDescent="0.25">
      <c r="B261" s="5"/>
      <c r="C261"/>
    </row>
    <row r="262" spans="2:3" x14ac:dyDescent="0.25">
      <c r="B262" s="5"/>
      <c r="C262"/>
    </row>
    <row r="263" spans="2:3" x14ac:dyDescent="0.25">
      <c r="B263" s="5"/>
      <c r="C263"/>
    </row>
    <row r="264" spans="2:3" x14ac:dyDescent="0.25">
      <c r="B264" s="5"/>
      <c r="C264"/>
    </row>
    <row r="265" spans="2:3" x14ac:dyDescent="0.25">
      <c r="B265" s="5"/>
      <c r="C265"/>
    </row>
    <row r="266" spans="2:3" x14ac:dyDescent="0.25">
      <c r="B266" s="5"/>
      <c r="C266"/>
    </row>
    <row r="267" spans="2:3" x14ac:dyDescent="0.25">
      <c r="B267" s="5"/>
      <c r="C267"/>
    </row>
    <row r="268" spans="2:3" x14ac:dyDescent="0.25">
      <c r="B268" s="5"/>
      <c r="C268"/>
    </row>
    <row r="269" spans="2:3" x14ac:dyDescent="0.25">
      <c r="B269" s="5"/>
      <c r="C269"/>
    </row>
    <row r="270" spans="2:3" x14ac:dyDescent="0.25">
      <c r="B270" s="5"/>
      <c r="C270"/>
    </row>
    <row r="271" spans="2:3" x14ac:dyDescent="0.25">
      <c r="B271" s="5"/>
      <c r="C271"/>
    </row>
    <row r="272" spans="2:3" x14ac:dyDescent="0.25">
      <c r="B272" s="5"/>
      <c r="C272"/>
    </row>
    <row r="273" spans="2:3" x14ac:dyDescent="0.25">
      <c r="B273" s="5"/>
      <c r="C273"/>
    </row>
    <row r="274" spans="2:3" x14ac:dyDescent="0.25">
      <c r="B274" s="5"/>
      <c r="C274"/>
    </row>
    <row r="275" spans="2:3" x14ac:dyDescent="0.25">
      <c r="B275" s="5"/>
      <c r="C275"/>
    </row>
    <row r="276" spans="2:3" x14ac:dyDescent="0.25">
      <c r="B276" s="5"/>
      <c r="C276"/>
    </row>
    <row r="277" spans="2:3" x14ac:dyDescent="0.25">
      <c r="B277" s="5"/>
      <c r="C277"/>
    </row>
    <row r="278" spans="2:3" x14ac:dyDescent="0.25">
      <c r="B278" s="5"/>
      <c r="C278"/>
    </row>
    <row r="279" spans="2:3" x14ac:dyDescent="0.25">
      <c r="B279" s="5"/>
      <c r="C279"/>
    </row>
    <row r="280" spans="2:3" x14ac:dyDescent="0.25">
      <c r="B280" s="5"/>
      <c r="C280"/>
    </row>
    <row r="281" spans="2:3" x14ac:dyDescent="0.25">
      <c r="B281" s="5"/>
      <c r="C281"/>
    </row>
    <row r="282" spans="2:3" x14ac:dyDescent="0.25">
      <c r="B282" s="5"/>
      <c r="C282"/>
    </row>
    <row r="283" spans="2:3" x14ac:dyDescent="0.25">
      <c r="B283" s="5"/>
      <c r="C283"/>
    </row>
    <row r="284" spans="2:3" x14ac:dyDescent="0.25">
      <c r="B284" s="5"/>
      <c r="C284"/>
    </row>
    <row r="285" spans="2:3" x14ac:dyDescent="0.25">
      <c r="B285" s="5"/>
      <c r="C285"/>
    </row>
    <row r="286" spans="2:3" x14ac:dyDescent="0.25">
      <c r="B286" s="5"/>
      <c r="C286"/>
    </row>
    <row r="287" spans="2:3" x14ac:dyDescent="0.25">
      <c r="B287" s="5"/>
      <c r="C287"/>
    </row>
    <row r="288" spans="2:3" x14ac:dyDescent="0.25">
      <c r="B288" s="5"/>
      <c r="C288"/>
    </row>
    <row r="289" spans="2:3" x14ac:dyDescent="0.25">
      <c r="B289" s="5"/>
      <c r="C289"/>
    </row>
    <row r="290" spans="2:3" x14ac:dyDescent="0.25">
      <c r="B290" s="5"/>
      <c r="C290"/>
    </row>
    <row r="291" spans="2:3" x14ac:dyDescent="0.25">
      <c r="B291" s="5"/>
      <c r="C291"/>
    </row>
    <row r="292" spans="2:3" x14ac:dyDescent="0.25">
      <c r="B292" s="5"/>
      <c r="C292"/>
    </row>
    <row r="293" spans="2:3" x14ac:dyDescent="0.25">
      <c r="B293" s="5"/>
      <c r="C293"/>
    </row>
    <row r="294" spans="2:3" x14ac:dyDescent="0.25">
      <c r="B294" s="5"/>
      <c r="C294"/>
    </row>
    <row r="295" spans="2:3" x14ac:dyDescent="0.25">
      <c r="B295" s="5"/>
      <c r="C295"/>
    </row>
    <row r="296" spans="2:3" x14ac:dyDescent="0.25">
      <c r="B296" s="5"/>
      <c r="C296"/>
    </row>
    <row r="297" spans="2:3" x14ac:dyDescent="0.25">
      <c r="B297" s="5"/>
      <c r="C297"/>
    </row>
    <row r="298" spans="2:3" x14ac:dyDescent="0.25">
      <c r="B298" s="5"/>
      <c r="C298"/>
    </row>
    <row r="299" spans="2:3" x14ac:dyDescent="0.25">
      <c r="B299" s="5"/>
      <c r="C299"/>
    </row>
    <row r="300" spans="2:3" x14ac:dyDescent="0.25">
      <c r="B300" s="5"/>
      <c r="C300"/>
    </row>
    <row r="301" spans="2:3" x14ac:dyDescent="0.25">
      <c r="B301" s="5"/>
      <c r="C301"/>
    </row>
    <row r="302" spans="2:3" x14ac:dyDescent="0.25">
      <c r="B302" s="5"/>
      <c r="C302"/>
    </row>
    <row r="303" spans="2:3" x14ac:dyDescent="0.25">
      <c r="B303" s="5"/>
      <c r="C303"/>
    </row>
    <row r="304" spans="2:3" x14ac:dyDescent="0.25">
      <c r="B304" s="5"/>
      <c r="C304"/>
    </row>
    <row r="305" spans="2:3" x14ac:dyDescent="0.25">
      <c r="B305" s="5"/>
      <c r="C305"/>
    </row>
    <row r="306" spans="2:3" x14ac:dyDescent="0.25">
      <c r="B306" s="5"/>
      <c r="C306"/>
    </row>
    <row r="307" spans="2:3" x14ac:dyDescent="0.25">
      <c r="B307" s="5"/>
      <c r="C307"/>
    </row>
    <row r="308" spans="2:3" x14ac:dyDescent="0.25">
      <c r="B308" s="5"/>
      <c r="C308"/>
    </row>
    <row r="309" spans="2:3" x14ac:dyDescent="0.25">
      <c r="B309" s="5"/>
      <c r="C309"/>
    </row>
    <row r="310" spans="2:3" x14ac:dyDescent="0.25">
      <c r="B310" s="5"/>
      <c r="C310"/>
    </row>
    <row r="311" spans="2:3" x14ac:dyDescent="0.25">
      <c r="B311" s="5"/>
      <c r="C311"/>
    </row>
    <row r="312" spans="2:3" x14ac:dyDescent="0.25">
      <c r="B312" s="5"/>
      <c r="C312"/>
    </row>
    <row r="313" spans="2:3" x14ac:dyDescent="0.25">
      <c r="B313" s="5"/>
      <c r="C313"/>
    </row>
    <row r="314" spans="2:3" x14ac:dyDescent="0.25">
      <c r="B314" s="5"/>
      <c r="C314"/>
    </row>
    <row r="315" spans="2:3" x14ac:dyDescent="0.25">
      <c r="B315" s="5"/>
      <c r="C315"/>
    </row>
    <row r="316" spans="2:3" x14ac:dyDescent="0.25">
      <c r="B316" s="5"/>
      <c r="C316"/>
    </row>
    <row r="317" spans="2:3" x14ac:dyDescent="0.25">
      <c r="B317" s="5"/>
      <c r="C317"/>
    </row>
    <row r="318" spans="2:3" x14ac:dyDescent="0.25">
      <c r="B318" s="5"/>
      <c r="C318"/>
    </row>
    <row r="319" spans="2:3" x14ac:dyDescent="0.25">
      <c r="B319" s="5"/>
      <c r="C319"/>
    </row>
    <row r="320" spans="2:3" x14ac:dyDescent="0.25">
      <c r="B320" s="5"/>
      <c r="C320"/>
    </row>
    <row r="321" spans="2:3" x14ac:dyDescent="0.25">
      <c r="B321" s="5"/>
      <c r="C321"/>
    </row>
    <row r="322" spans="2:3" x14ac:dyDescent="0.25">
      <c r="B322" s="5"/>
      <c r="C322"/>
    </row>
    <row r="323" spans="2:3" x14ac:dyDescent="0.25">
      <c r="B323" s="5"/>
      <c r="C323"/>
    </row>
    <row r="324" spans="2:3" x14ac:dyDescent="0.25">
      <c r="B324" s="5"/>
      <c r="C324"/>
    </row>
    <row r="325" spans="2:3" x14ac:dyDescent="0.25">
      <c r="B325" s="5"/>
      <c r="C325"/>
    </row>
    <row r="326" spans="2:3" x14ac:dyDescent="0.25">
      <c r="B326" s="5"/>
      <c r="C326"/>
    </row>
    <row r="327" spans="2:3" x14ac:dyDescent="0.25">
      <c r="B327" s="5"/>
      <c r="C327"/>
    </row>
    <row r="328" spans="2:3" x14ac:dyDescent="0.25">
      <c r="B328" s="5"/>
      <c r="C328"/>
    </row>
    <row r="329" spans="2:3" x14ac:dyDescent="0.25">
      <c r="B329" s="5"/>
      <c r="C329"/>
    </row>
    <row r="330" spans="2:3" x14ac:dyDescent="0.25">
      <c r="B330" s="5"/>
      <c r="C330"/>
    </row>
    <row r="331" spans="2:3" x14ac:dyDescent="0.25">
      <c r="B331" s="5"/>
      <c r="C331"/>
    </row>
    <row r="332" spans="2:3" x14ac:dyDescent="0.25">
      <c r="B332" s="5"/>
      <c r="C332"/>
    </row>
    <row r="333" spans="2:3" x14ac:dyDescent="0.25">
      <c r="B333" s="5"/>
      <c r="C333"/>
    </row>
    <row r="334" spans="2:3" x14ac:dyDescent="0.25">
      <c r="B334" s="5"/>
      <c r="C334"/>
    </row>
    <row r="335" spans="2:3" x14ac:dyDescent="0.25">
      <c r="B335" s="5"/>
      <c r="C335"/>
    </row>
    <row r="336" spans="2:3" x14ac:dyDescent="0.25">
      <c r="B336" s="5"/>
      <c r="C336"/>
    </row>
    <row r="337" spans="2:3" x14ac:dyDescent="0.25">
      <c r="B337" s="5"/>
      <c r="C337"/>
    </row>
    <row r="338" spans="2:3" x14ac:dyDescent="0.25">
      <c r="B338" s="5"/>
      <c r="C338"/>
    </row>
    <row r="339" spans="2:3" x14ac:dyDescent="0.25">
      <c r="B339" s="5"/>
      <c r="C339"/>
    </row>
    <row r="340" spans="2:3" x14ac:dyDescent="0.25">
      <c r="B340" s="5"/>
      <c r="C340"/>
    </row>
    <row r="341" spans="2:3" x14ac:dyDescent="0.25">
      <c r="B341" s="5"/>
      <c r="C341"/>
    </row>
    <row r="342" spans="2:3" x14ac:dyDescent="0.25">
      <c r="B342" s="5"/>
      <c r="C342"/>
    </row>
    <row r="343" spans="2:3" x14ac:dyDescent="0.25">
      <c r="B343" s="5"/>
      <c r="C343"/>
    </row>
    <row r="344" spans="2:3" x14ac:dyDescent="0.25">
      <c r="B344" s="5"/>
      <c r="C344"/>
    </row>
    <row r="345" spans="2:3" x14ac:dyDescent="0.25">
      <c r="B345" s="5"/>
      <c r="C345"/>
    </row>
    <row r="346" spans="2:3" x14ac:dyDescent="0.25">
      <c r="B346" s="5"/>
      <c r="C346"/>
    </row>
    <row r="347" spans="2:3" x14ac:dyDescent="0.25">
      <c r="B347" s="5"/>
      <c r="C347"/>
    </row>
    <row r="348" spans="2:3" x14ac:dyDescent="0.25">
      <c r="B348" s="5"/>
      <c r="C348"/>
    </row>
    <row r="349" spans="2:3" x14ac:dyDescent="0.25">
      <c r="B349" s="5"/>
      <c r="C349"/>
    </row>
    <row r="350" spans="2:3" x14ac:dyDescent="0.25">
      <c r="B350" s="5"/>
      <c r="C350"/>
    </row>
    <row r="351" spans="2:3" x14ac:dyDescent="0.25">
      <c r="B351" s="5"/>
      <c r="C351"/>
    </row>
    <row r="352" spans="2:3" x14ac:dyDescent="0.25">
      <c r="B352" s="5"/>
      <c r="C352"/>
    </row>
    <row r="353" spans="2:3" x14ac:dyDescent="0.25">
      <c r="B353" s="5"/>
      <c r="C353"/>
    </row>
    <row r="354" spans="2:3" x14ac:dyDescent="0.25">
      <c r="B354" s="5"/>
      <c r="C354"/>
    </row>
    <row r="355" spans="2:3" x14ac:dyDescent="0.25">
      <c r="B355" s="5"/>
      <c r="C355"/>
    </row>
    <row r="356" spans="2:3" x14ac:dyDescent="0.25">
      <c r="B356" s="5"/>
      <c r="C356"/>
    </row>
    <row r="357" spans="2:3" x14ac:dyDescent="0.25">
      <c r="B357" s="5"/>
      <c r="C357"/>
    </row>
    <row r="358" spans="2:3" x14ac:dyDescent="0.25">
      <c r="B358" s="5"/>
      <c r="C358"/>
    </row>
    <row r="359" spans="2:3" x14ac:dyDescent="0.25">
      <c r="B359" s="5"/>
      <c r="C359"/>
    </row>
    <row r="360" spans="2:3" x14ac:dyDescent="0.25">
      <c r="B360" s="5"/>
      <c r="C360"/>
    </row>
    <row r="361" spans="2:3" x14ac:dyDescent="0.25">
      <c r="B361" s="5"/>
      <c r="C361"/>
    </row>
    <row r="362" spans="2:3" x14ac:dyDescent="0.25">
      <c r="B362" s="5"/>
      <c r="C362"/>
    </row>
    <row r="363" spans="2:3" x14ac:dyDescent="0.25">
      <c r="B363" s="5"/>
      <c r="C363"/>
    </row>
    <row r="364" spans="2:3" x14ac:dyDescent="0.25">
      <c r="B364" s="5"/>
      <c r="C364"/>
    </row>
    <row r="365" spans="2:3" x14ac:dyDescent="0.25">
      <c r="B365" s="5"/>
      <c r="C365"/>
    </row>
    <row r="366" spans="2:3" x14ac:dyDescent="0.25">
      <c r="B366" s="5"/>
      <c r="C366"/>
    </row>
    <row r="367" spans="2:3" x14ac:dyDescent="0.25">
      <c r="B367" s="5"/>
      <c r="C367"/>
    </row>
    <row r="368" spans="2:3" x14ac:dyDescent="0.25">
      <c r="B368" s="5"/>
      <c r="C368"/>
    </row>
    <row r="369" spans="2:3" x14ac:dyDescent="0.25">
      <c r="B369" s="5"/>
      <c r="C369"/>
    </row>
    <row r="370" spans="2:3" x14ac:dyDescent="0.25">
      <c r="B370" s="5"/>
      <c r="C370"/>
    </row>
    <row r="371" spans="2:3" x14ac:dyDescent="0.25">
      <c r="B371" s="5"/>
      <c r="C371"/>
    </row>
    <row r="372" spans="2:3" x14ac:dyDescent="0.25">
      <c r="B372" s="5"/>
      <c r="C372"/>
    </row>
    <row r="373" spans="2:3" x14ac:dyDescent="0.25">
      <c r="B373" s="5"/>
      <c r="C373"/>
    </row>
    <row r="374" spans="2:3" x14ac:dyDescent="0.25">
      <c r="B374" s="5"/>
      <c r="C374"/>
    </row>
    <row r="375" spans="2:3" x14ac:dyDescent="0.25">
      <c r="B375" s="5"/>
      <c r="C375"/>
    </row>
    <row r="376" spans="2:3" x14ac:dyDescent="0.25">
      <c r="B376" s="5"/>
      <c r="C376"/>
    </row>
    <row r="377" spans="2:3" x14ac:dyDescent="0.25">
      <c r="B377" s="5"/>
      <c r="C377"/>
    </row>
    <row r="378" spans="2:3" x14ac:dyDescent="0.25">
      <c r="B378" s="5"/>
      <c r="C378"/>
    </row>
    <row r="379" spans="2:3" x14ac:dyDescent="0.25">
      <c r="B379" s="5"/>
      <c r="C379"/>
    </row>
    <row r="380" spans="2:3" x14ac:dyDescent="0.25">
      <c r="B380" s="5"/>
      <c r="C380"/>
    </row>
    <row r="381" spans="2:3" x14ac:dyDescent="0.25">
      <c r="B381" s="5"/>
      <c r="C381"/>
    </row>
    <row r="382" spans="2:3" x14ac:dyDescent="0.25">
      <c r="B382" s="5"/>
      <c r="C382"/>
    </row>
    <row r="383" spans="2:3" x14ac:dyDescent="0.25">
      <c r="B383" s="5"/>
      <c r="C383"/>
    </row>
    <row r="384" spans="2:3" x14ac:dyDescent="0.25">
      <c r="B384" s="5"/>
      <c r="C384"/>
    </row>
    <row r="385" spans="2:3" x14ac:dyDescent="0.25">
      <c r="B385" s="5"/>
      <c r="C385"/>
    </row>
    <row r="386" spans="2:3" x14ac:dyDescent="0.25">
      <c r="B386" s="5"/>
      <c r="C386"/>
    </row>
    <row r="387" spans="2:3" x14ac:dyDescent="0.25">
      <c r="B387" s="5"/>
      <c r="C387"/>
    </row>
    <row r="388" spans="2:3" x14ac:dyDescent="0.25">
      <c r="B388" s="5"/>
      <c r="C388"/>
    </row>
    <row r="389" spans="2:3" x14ac:dyDescent="0.25">
      <c r="B389" s="5"/>
      <c r="C389"/>
    </row>
    <row r="390" spans="2:3" x14ac:dyDescent="0.25">
      <c r="B390" s="5"/>
      <c r="C390"/>
    </row>
    <row r="391" spans="2:3" x14ac:dyDescent="0.25">
      <c r="B391" s="5"/>
      <c r="C391"/>
    </row>
    <row r="392" spans="2:3" x14ac:dyDescent="0.25">
      <c r="B392" s="5"/>
      <c r="C392"/>
    </row>
    <row r="393" spans="2:3" x14ac:dyDescent="0.25">
      <c r="B393" s="5"/>
      <c r="C393"/>
    </row>
    <row r="394" spans="2:3" x14ac:dyDescent="0.25">
      <c r="B394" s="5"/>
      <c r="C394"/>
    </row>
    <row r="395" spans="2:3" x14ac:dyDescent="0.25">
      <c r="B395" s="5"/>
      <c r="C395"/>
    </row>
    <row r="396" spans="2:3" x14ac:dyDescent="0.25">
      <c r="B396" s="5"/>
      <c r="C396"/>
    </row>
    <row r="397" spans="2:3" x14ac:dyDescent="0.25">
      <c r="B397" s="5"/>
      <c r="C397"/>
    </row>
    <row r="398" spans="2:3" x14ac:dyDescent="0.25">
      <c r="B398" s="5"/>
      <c r="C398"/>
    </row>
    <row r="399" spans="2:3" x14ac:dyDescent="0.25">
      <c r="B399" s="5"/>
      <c r="C399"/>
    </row>
    <row r="400" spans="2:3" x14ac:dyDescent="0.25">
      <c r="B400" s="5"/>
      <c r="C400"/>
    </row>
    <row r="401" spans="2:3" x14ac:dyDescent="0.25">
      <c r="B401" s="5"/>
      <c r="C401"/>
    </row>
    <row r="402" spans="2:3" x14ac:dyDescent="0.25">
      <c r="B402" s="5"/>
      <c r="C402"/>
    </row>
    <row r="403" spans="2:3" x14ac:dyDescent="0.25">
      <c r="B403" s="5"/>
      <c r="C403"/>
    </row>
    <row r="404" spans="2:3" x14ac:dyDescent="0.25">
      <c r="B404" s="5"/>
      <c r="C404"/>
    </row>
    <row r="405" spans="2:3" x14ac:dyDescent="0.25">
      <c r="B405" s="5"/>
      <c r="C405"/>
    </row>
    <row r="406" spans="2:3" x14ac:dyDescent="0.25">
      <c r="B406" s="5"/>
      <c r="C406"/>
    </row>
    <row r="407" spans="2:3" x14ac:dyDescent="0.25">
      <c r="B407" s="5"/>
      <c r="C407"/>
    </row>
    <row r="408" spans="2:3" x14ac:dyDescent="0.25">
      <c r="B408" s="5"/>
      <c r="C408"/>
    </row>
    <row r="409" spans="2:3" x14ac:dyDescent="0.25">
      <c r="B409" s="5"/>
      <c r="C409"/>
    </row>
    <row r="410" spans="2:3" x14ac:dyDescent="0.25">
      <c r="B410" s="5"/>
      <c r="C410"/>
    </row>
    <row r="411" spans="2:3" x14ac:dyDescent="0.25">
      <c r="B411" s="5"/>
      <c r="C411"/>
    </row>
    <row r="412" spans="2:3" x14ac:dyDescent="0.25">
      <c r="B412" s="5"/>
      <c r="C412"/>
    </row>
    <row r="413" spans="2:3" x14ac:dyDescent="0.25">
      <c r="B413" s="5"/>
      <c r="C413"/>
    </row>
    <row r="414" spans="2:3" x14ac:dyDescent="0.25">
      <c r="B414" s="5"/>
      <c r="C414"/>
    </row>
    <row r="415" spans="2:3" x14ac:dyDescent="0.25">
      <c r="B415" s="5"/>
      <c r="C415"/>
    </row>
    <row r="416" spans="2:3" x14ac:dyDescent="0.25">
      <c r="B416" s="5"/>
      <c r="C416"/>
    </row>
    <row r="417" spans="2:3" x14ac:dyDescent="0.25">
      <c r="B417" s="5"/>
      <c r="C417"/>
    </row>
    <row r="418" spans="2:3" x14ac:dyDescent="0.25">
      <c r="B418" s="5"/>
      <c r="C418"/>
    </row>
    <row r="419" spans="2:3" x14ac:dyDescent="0.25">
      <c r="B419" s="5"/>
      <c r="C419"/>
    </row>
    <row r="420" spans="2:3" x14ac:dyDescent="0.25">
      <c r="B420" s="5"/>
      <c r="C420"/>
    </row>
    <row r="421" spans="2:3" x14ac:dyDescent="0.25">
      <c r="B421" s="5"/>
      <c r="C421"/>
    </row>
    <row r="422" spans="2:3" x14ac:dyDescent="0.25">
      <c r="B422" s="5"/>
      <c r="C422"/>
    </row>
    <row r="423" spans="2:3" x14ac:dyDescent="0.25">
      <c r="B423" s="5"/>
      <c r="C423"/>
    </row>
    <row r="424" spans="2:3" x14ac:dyDescent="0.25">
      <c r="B424" s="5"/>
      <c r="C424"/>
    </row>
    <row r="425" spans="2:3" x14ac:dyDescent="0.25">
      <c r="B425" s="5"/>
      <c r="C425"/>
    </row>
    <row r="426" spans="2:3" x14ac:dyDescent="0.25">
      <c r="B426" s="5"/>
      <c r="C426"/>
    </row>
    <row r="427" spans="2:3" x14ac:dyDescent="0.25">
      <c r="B427" s="5"/>
      <c r="C427"/>
    </row>
    <row r="428" spans="2:3" x14ac:dyDescent="0.25">
      <c r="B428" s="5"/>
      <c r="C428"/>
    </row>
    <row r="429" spans="2:3" x14ac:dyDescent="0.25">
      <c r="B429" s="5"/>
      <c r="C429"/>
    </row>
    <row r="430" spans="2:3" x14ac:dyDescent="0.25">
      <c r="B430" s="5"/>
      <c r="C430"/>
    </row>
    <row r="431" spans="2:3" x14ac:dyDescent="0.25">
      <c r="B431" s="5"/>
      <c r="C431"/>
    </row>
    <row r="432" spans="2:3" x14ac:dyDescent="0.25">
      <c r="B432" s="5"/>
      <c r="C432"/>
    </row>
    <row r="433" spans="2:3" x14ac:dyDescent="0.25">
      <c r="B433" s="5"/>
      <c r="C433"/>
    </row>
    <row r="434" spans="2:3" x14ac:dyDescent="0.25">
      <c r="B434" s="5"/>
      <c r="C434"/>
    </row>
    <row r="435" spans="2:3" x14ac:dyDescent="0.25">
      <c r="B435" s="5"/>
      <c r="C435"/>
    </row>
    <row r="436" spans="2:3" x14ac:dyDescent="0.25">
      <c r="B436" s="5"/>
      <c r="C436"/>
    </row>
    <row r="437" spans="2:3" x14ac:dyDescent="0.25">
      <c r="B437" s="5"/>
      <c r="C437"/>
    </row>
    <row r="438" spans="2:3" x14ac:dyDescent="0.25">
      <c r="B438" s="5"/>
      <c r="C438"/>
    </row>
    <row r="439" spans="2:3" x14ac:dyDescent="0.25">
      <c r="B439" s="5"/>
      <c r="C439"/>
    </row>
    <row r="440" spans="2:3" x14ac:dyDescent="0.25">
      <c r="B440" s="5"/>
      <c r="C440"/>
    </row>
    <row r="441" spans="2:3" x14ac:dyDescent="0.25">
      <c r="B441" s="5"/>
      <c r="C441"/>
    </row>
    <row r="442" spans="2:3" x14ac:dyDescent="0.25">
      <c r="B442" s="5"/>
      <c r="C442"/>
    </row>
    <row r="443" spans="2:3" x14ac:dyDescent="0.25">
      <c r="B443" s="5"/>
      <c r="C443"/>
    </row>
    <row r="444" spans="2:3" x14ac:dyDescent="0.25">
      <c r="B444" s="5"/>
      <c r="C444"/>
    </row>
    <row r="445" spans="2:3" x14ac:dyDescent="0.25">
      <c r="B445" s="5"/>
      <c r="C445"/>
    </row>
    <row r="446" spans="2:3" x14ac:dyDescent="0.25">
      <c r="B446" s="5"/>
      <c r="C446"/>
    </row>
    <row r="447" spans="2:3" x14ac:dyDescent="0.25">
      <c r="B447" s="5"/>
      <c r="C447"/>
    </row>
    <row r="448" spans="2:3" x14ac:dyDescent="0.25">
      <c r="B448" s="5"/>
      <c r="C448"/>
    </row>
    <row r="449" spans="2:3" x14ac:dyDescent="0.25">
      <c r="B449" s="5"/>
      <c r="C449"/>
    </row>
    <row r="450" spans="2:3" x14ac:dyDescent="0.25">
      <c r="B450" s="5"/>
      <c r="C450"/>
    </row>
    <row r="451" spans="2:3" x14ac:dyDescent="0.25">
      <c r="B451" s="5"/>
      <c r="C451"/>
    </row>
    <row r="452" spans="2:3" x14ac:dyDescent="0.25">
      <c r="B452" s="5"/>
      <c r="C452"/>
    </row>
    <row r="453" spans="2:3" x14ac:dyDescent="0.25">
      <c r="B453" s="5"/>
      <c r="C453"/>
    </row>
    <row r="454" spans="2:3" x14ac:dyDescent="0.25">
      <c r="B454" s="5"/>
      <c r="C454"/>
    </row>
    <row r="455" spans="2:3" x14ac:dyDescent="0.25">
      <c r="B455" s="5"/>
      <c r="C455"/>
    </row>
    <row r="456" spans="2:3" x14ac:dyDescent="0.25">
      <c r="B456" s="5"/>
      <c r="C456"/>
    </row>
    <row r="457" spans="2:3" x14ac:dyDescent="0.25">
      <c r="B457" s="5"/>
      <c r="C457"/>
    </row>
    <row r="458" spans="2:3" x14ac:dyDescent="0.25">
      <c r="B458" s="5"/>
      <c r="C458"/>
    </row>
    <row r="459" spans="2:3" x14ac:dyDescent="0.25">
      <c r="B459" s="5"/>
      <c r="C459"/>
    </row>
    <row r="460" spans="2:3" x14ac:dyDescent="0.25">
      <c r="B460" s="5"/>
      <c r="C460"/>
    </row>
    <row r="461" spans="2:3" x14ac:dyDescent="0.25">
      <c r="B461" s="5"/>
      <c r="C461"/>
    </row>
    <row r="462" spans="2:3" x14ac:dyDescent="0.25">
      <c r="B462" s="5"/>
      <c r="C462"/>
    </row>
    <row r="463" spans="2:3" x14ac:dyDescent="0.25">
      <c r="B463" s="5"/>
      <c r="C463"/>
    </row>
    <row r="464" spans="2:3" x14ac:dyDescent="0.25">
      <c r="B464" s="5"/>
      <c r="C464"/>
    </row>
    <row r="465" spans="2:3" x14ac:dyDescent="0.25">
      <c r="B465" s="5"/>
      <c r="C465"/>
    </row>
    <row r="466" spans="2:3" x14ac:dyDescent="0.25">
      <c r="B466" s="5"/>
      <c r="C466"/>
    </row>
    <row r="467" spans="2:3" x14ac:dyDescent="0.25">
      <c r="B467" s="5"/>
      <c r="C467"/>
    </row>
    <row r="468" spans="2:3" x14ac:dyDescent="0.25">
      <c r="B468" s="5"/>
      <c r="C468"/>
    </row>
    <row r="469" spans="2:3" x14ac:dyDescent="0.25">
      <c r="B469" s="5"/>
      <c r="C469"/>
    </row>
    <row r="470" spans="2:3" x14ac:dyDescent="0.25">
      <c r="B470" s="5"/>
    </row>
    <row r="471" spans="2:3" x14ac:dyDescent="0.25">
      <c r="B471" s="5"/>
    </row>
    <row r="472" spans="2:3" x14ac:dyDescent="0.25">
      <c r="B472" s="5"/>
    </row>
    <row r="473" spans="2:3" x14ac:dyDescent="0.25">
      <c r="B473" s="5"/>
    </row>
    <row r="474" spans="2:3" x14ac:dyDescent="0.25">
      <c r="B474" s="5"/>
    </row>
    <row r="475" spans="2:3" x14ac:dyDescent="0.25">
      <c r="B475" s="5"/>
    </row>
    <row r="476" spans="2:3" x14ac:dyDescent="0.25">
      <c r="B476" s="5"/>
    </row>
    <row r="477" spans="2:3" x14ac:dyDescent="0.25">
      <c r="B477" s="5"/>
    </row>
    <row r="478" spans="2:3" x14ac:dyDescent="0.25">
      <c r="B478" s="5"/>
    </row>
    <row r="479" spans="2:3" x14ac:dyDescent="0.25">
      <c r="B479" s="5"/>
    </row>
    <row r="480" spans="2:3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  <row r="1724" spans="2:2" x14ac:dyDescent="0.25">
      <c r="B1724" s="5"/>
    </row>
    <row r="1725" spans="2:2" x14ac:dyDescent="0.25">
      <c r="B1725" s="5"/>
    </row>
    <row r="1726" spans="2:2" x14ac:dyDescent="0.25">
      <c r="B1726" s="5"/>
    </row>
    <row r="1727" spans="2:2" x14ac:dyDescent="0.25">
      <c r="B1727" s="5"/>
    </row>
    <row r="1728" spans="2:2" x14ac:dyDescent="0.25">
      <c r="B1728" s="5"/>
    </row>
    <row r="1729" spans="2:2" x14ac:dyDescent="0.25">
      <c r="B1729" s="5"/>
    </row>
    <row r="1730" spans="2:2" x14ac:dyDescent="0.25">
      <c r="B1730" s="5"/>
    </row>
    <row r="1731" spans="2:2" x14ac:dyDescent="0.25">
      <c r="B1731" s="5"/>
    </row>
    <row r="1732" spans="2:2" x14ac:dyDescent="0.25">
      <c r="B1732" s="5"/>
    </row>
    <row r="1733" spans="2:2" x14ac:dyDescent="0.25">
      <c r="B1733" s="5"/>
    </row>
    <row r="1734" spans="2:2" x14ac:dyDescent="0.25">
      <c r="B1734" s="5"/>
    </row>
    <row r="1735" spans="2:2" x14ac:dyDescent="0.25">
      <c r="B1735" s="5"/>
    </row>
    <row r="1736" spans="2:2" x14ac:dyDescent="0.25">
      <c r="B1736" s="5"/>
    </row>
    <row r="1737" spans="2:2" x14ac:dyDescent="0.25">
      <c r="B1737" s="5"/>
    </row>
    <row r="1738" spans="2:2" x14ac:dyDescent="0.25">
      <c r="B1738" s="5"/>
    </row>
    <row r="1739" spans="2:2" x14ac:dyDescent="0.25">
      <c r="B1739" s="5"/>
    </row>
    <row r="1740" spans="2:2" x14ac:dyDescent="0.25">
      <c r="B1740" s="5"/>
    </row>
    <row r="1741" spans="2:2" x14ac:dyDescent="0.25">
      <c r="B1741" s="5"/>
    </row>
    <row r="1742" spans="2:2" x14ac:dyDescent="0.25">
      <c r="B1742" s="5"/>
    </row>
    <row r="1743" spans="2:2" x14ac:dyDescent="0.25">
      <c r="B1743" s="5"/>
    </row>
    <row r="1744" spans="2:2" x14ac:dyDescent="0.25">
      <c r="B1744" s="5"/>
    </row>
    <row r="1745" spans="2:2" x14ac:dyDescent="0.25">
      <c r="B1745" s="5"/>
    </row>
    <row r="1746" spans="2:2" x14ac:dyDescent="0.25">
      <c r="B1746" s="5"/>
    </row>
    <row r="1747" spans="2:2" x14ac:dyDescent="0.25">
      <c r="B1747" s="5"/>
    </row>
    <row r="1748" spans="2:2" x14ac:dyDescent="0.25">
      <c r="B1748" s="5"/>
    </row>
    <row r="1749" spans="2:2" x14ac:dyDescent="0.25">
      <c r="B1749" s="5"/>
    </row>
    <row r="1750" spans="2:2" x14ac:dyDescent="0.25">
      <c r="B1750" s="5"/>
    </row>
    <row r="1751" spans="2:2" x14ac:dyDescent="0.25">
      <c r="B1751" s="5"/>
    </row>
    <row r="1752" spans="2:2" x14ac:dyDescent="0.25">
      <c r="B1752" s="5"/>
    </row>
    <row r="1753" spans="2:2" x14ac:dyDescent="0.25">
      <c r="B1753" s="5"/>
    </row>
    <row r="1754" spans="2:2" x14ac:dyDescent="0.25">
      <c r="B1754" s="5"/>
    </row>
    <row r="1755" spans="2:2" x14ac:dyDescent="0.25">
      <c r="B1755" s="5"/>
    </row>
    <row r="1756" spans="2:2" x14ac:dyDescent="0.25">
      <c r="B1756" s="5"/>
    </row>
    <row r="1757" spans="2:2" x14ac:dyDescent="0.25">
      <c r="B1757" s="5"/>
    </row>
    <row r="1758" spans="2:2" x14ac:dyDescent="0.25">
      <c r="B1758" s="5"/>
    </row>
    <row r="1759" spans="2:2" x14ac:dyDescent="0.25">
      <c r="B1759" s="5"/>
    </row>
    <row r="1760" spans="2:2" x14ac:dyDescent="0.25">
      <c r="B1760" s="5"/>
    </row>
    <row r="1761" spans="2:2" x14ac:dyDescent="0.25">
      <c r="B1761" s="5"/>
    </row>
    <row r="1762" spans="2:2" x14ac:dyDescent="0.25">
      <c r="B1762" s="5"/>
    </row>
    <row r="1763" spans="2:2" x14ac:dyDescent="0.25">
      <c r="B1763" s="5"/>
    </row>
    <row r="1764" spans="2:2" x14ac:dyDescent="0.25">
      <c r="B1764" s="5"/>
    </row>
    <row r="1765" spans="2:2" x14ac:dyDescent="0.25">
      <c r="B1765" s="5"/>
    </row>
    <row r="1766" spans="2:2" x14ac:dyDescent="0.25">
      <c r="B1766" s="5"/>
    </row>
    <row r="1767" spans="2:2" x14ac:dyDescent="0.25">
      <c r="B1767" s="5"/>
    </row>
    <row r="1768" spans="2:2" x14ac:dyDescent="0.25">
      <c r="B1768" s="5"/>
    </row>
    <row r="1769" spans="2:2" x14ac:dyDescent="0.25">
      <c r="B1769" s="5"/>
    </row>
    <row r="1770" spans="2:2" x14ac:dyDescent="0.25">
      <c r="B1770" s="5"/>
    </row>
    <row r="1771" spans="2:2" x14ac:dyDescent="0.25">
      <c r="B1771" s="5"/>
    </row>
    <row r="1772" spans="2:2" x14ac:dyDescent="0.25">
      <c r="B1772" s="5"/>
    </row>
    <row r="1773" spans="2:2" x14ac:dyDescent="0.25">
      <c r="B1773" s="5"/>
    </row>
    <row r="1774" spans="2:2" x14ac:dyDescent="0.25">
      <c r="B1774" s="5"/>
    </row>
    <row r="1775" spans="2:2" x14ac:dyDescent="0.25">
      <c r="B1775" s="5"/>
    </row>
    <row r="1776" spans="2:2" x14ac:dyDescent="0.25">
      <c r="B1776" s="5"/>
    </row>
    <row r="1777" spans="2:2" x14ac:dyDescent="0.25">
      <c r="B1777" s="5"/>
    </row>
    <row r="1778" spans="2:2" x14ac:dyDescent="0.25">
      <c r="B1778" s="5"/>
    </row>
    <row r="1779" spans="2:2" x14ac:dyDescent="0.25">
      <c r="B1779" s="5"/>
    </row>
    <row r="1780" spans="2:2" x14ac:dyDescent="0.25">
      <c r="B1780" s="5"/>
    </row>
    <row r="1781" spans="2:2" x14ac:dyDescent="0.25">
      <c r="B1781" s="5"/>
    </row>
    <row r="1782" spans="2:2" x14ac:dyDescent="0.25">
      <c r="B1782" s="5"/>
    </row>
    <row r="1783" spans="2:2" x14ac:dyDescent="0.25">
      <c r="B1783" s="5"/>
    </row>
    <row r="1784" spans="2:2" x14ac:dyDescent="0.25">
      <c r="B1784" s="5"/>
    </row>
    <row r="1785" spans="2:2" x14ac:dyDescent="0.25">
      <c r="B1785" s="5"/>
    </row>
    <row r="1786" spans="2:2" x14ac:dyDescent="0.25">
      <c r="B1786" s="5"/>
    </row>
    <row r="1787" spans="2:2" x14ac:dyDescent="0.25">
      <c r="B1787" s="5"/>
    </row>
    <row r="1788" spans="2:2" x14ac:dyDescent="0.25">
      <c r="B1788" s="5"/>
    </row>
    <row r="1789" spans="2:2" x14ac:dyDescent="0.25">
      <c r="B1789" s="5"/>
    </row>
    <row r="1790" spans="2:2" x14ac:dyDescent="0.25">
      <c r="B1790" s="5"/>
    </row>
    <row r="1791" spans="2:2" x14ac:dyDescent="0.25">
      <c r="B1791" s="5"/>
    </row>
    <row r="1792" spans="2:2" x14ac:dyDescent="0.25">
      <c r="B1792" s="5"/>
    </row>
    <row r="1793" spans="2:2" x14ac:dyDescent="0.25">
      <c r="B1793" s="5"/>
    </row>
    <row r="1794" spans="2:2" x14ac:dyDescent="0.25">
      <c r="B1794" s="5"/>
    </row>
    <row r="1795" spans="2:2" x14ac:dyDescent="0.25">
      <c r="B1795" s="5"/>
    </row>
    <row r="1796" spans="2:2" x14ac:dyDescent="0.25">
      <c r="B1796" s="5"/>
    </row>
    <row r="1797" spans="2:2" x14ac:dyDescent="0.25">
      <c r="B1797" s="5"/>
    </row>
    <row r="1798" spans="2:2" x14ac:dyDescent="0.25">
      <c r="B1798" s="5"/>
    </row>
    <row r="1799" spans="2:2" x14ac:dyDescent="0.25">
      <c r="B1799" s="5"/>
    </row>
    <row r="1800" spans="2:2" x14ac:dyDescent="0.25">
      <c r="B1800" s="5"/>
    </row>
    <row r="1801" spans="2:2" x14ac:dyDescent="0.25">
      <c r="B1801" s="5"/>
    </row>
    <row r="1802" spans="2:2" x14ac:dyDescent="0.25">
      <c r="B1802" s="5"/>
    </row>
    <row r="1803" spans="2:2" x14ac:dyDescent="0.25">
      <c r="B1803" s="5"/>
    </row>
    <row r="1804" spans="2:2" x14ac:dyDescent="0.25">
      <c r="B1804" s="5"/>
    </row>
    <row r="1805" spans="2:2" x14ac:dyDescent="0.25">
      <c r="B1805" s="5"/>
    </row>
    <row r="1806" spans="2:2" x14ac:dyDescent="0.25">
      <c r="B1806" s="5"/>
    </row>
    <row r="1807" spans="2:2" x14ac:dyDescent="0.25">
      <c r="B1807" s="5"/>
    </row>
    <row r="1808" spans="2:2" x14ac:dyDescent="0.25">
      <c r="B1808" s="5"/>
    </row>
    <row r="1809" spans="2:2" x14ac:dyDescent="0.25">
      <c r="B1809" s="5"/>
    </row>
    <row r="1810" spans="2:2" x14ac:dyDescent="0.25">
      <c r="B1810" s="5"/>
    </row>
    <row r="1811" spans="2:2" x14ac:dyDescent="0.25">
      <c r="B1811" s="5"/>
    </row>
    <row r="1812" spans="2:2" x14ac:dyDescent="0.25">
      <c r="B1812" s="5"/>
    </row>
    <row r="1813" spans="2:2" x14ac:dyDescent="0.25">
      <c r="B1813" s="5"/>
    </row>
    <row r="1814" spans="2:2" x14ac:dyDescent="0.25">
      <c r="B1814" s="5"/>
    </row>
    <row r="1815" spans="2:2" x14ac:dyDescent="0.25">
      <c r="B1815" s="5"/>
    </row>
    <row r="1816" spans="2:2" x14ac:dyDescent="0.25">
      <c r="B1816" s="5"/>
    </row>
    <row r="1817" spans="2:2" x14ac:dyDescent="0.25">
      <c r="B1817" s="5"/>
    </row>
    <row r="1818" spans="2:2" x14ac:dyDescent="0.25">
      <c r="B1818" s="5"/>
    </row>
    <row r="1819" spans="2:2" x14ac:dyDescent="0.25">
      <c r="B1819" s="5"/>
    </row>
    <row r="1820" spans="2:2" x14ac:dyDescent="0.25">
      <c r="B1820" s="5"/>
    </row>
    <row r="1821" spans="2:2" x14ac:dyDescent="0.25">
      <c r="B1821" s="5"/>
    </row>
    <row r="1822" spans="2:2" x14ac:dyDescent="0.25">
      <c r="B1822" s="5"/>
    </row>
    <row r="1823" spans="2:2" x14ac:dyDescent="0.25">
      <c r="B1823" s="5"/>
    </row>
    <row r="1824" spans="2:2" x14ac:dyDescent="0.25">
      <c r="B1824" s="5"/>
    </row>
    <row r="1825" spans="2:2" x14ac:dyDescent="0.25">
      <c r="B1825" s="5"/>
    </row>
    <row r="1826" spans="2:2" x14ac:dyDescent="0.25">
      <c r="B1826" s="5"/>
    </row>
    <row r="1827" spans="2:2" x14ac:dyDescent="0.25">
      <c r="B1827" s="5"/>
    </row>
    <row r="1828" spans="2:2" x14ac:dyDescent="0.25">
      <c r="B1828" s="5"/>
    </row>
    <row r="1829" spans="2:2" x14ac:dyDescent="0.25">
      <c r="B1829" s="5"/>
    </row>
    <row r="1830" spans="2:2" x14ac:dyDescent="0.25">
      <c r="B1830" s="5"/>
    </row>
    <row r="1831" spans="2:2" x14ac:dyDescent="0.25">
      <c r="B1831" s="5"/>
    </row>
    <row r="1832" spans="2:2" x14ac:dyDescent="0.25">
      <c r="B1832" s="5"/>
    </row>
    <row r="1833" spans="2:2" x14ac:dyDescent="0.25">
      <c r="B1833" s="5"/>
    </row>
    <row r="1834" spans="2:2" x14ac:dyDescent="0.25">
      <c r="B1834" s="5"/>
    </row>
    <row r="1835" spans="2:2" x14ac:dyDescent="0.25">
      <c r="B1835" s="5"/>
    </row>
    <row r="1836" spans="2:2" x14ac:dyDescent="0.25">
      <c r="B1836" s="5"/>
    </row>
    <row r="1837" spans="2:2" x14ac:dyDescent="0.25">
      <c r="B1837" s="5"/>
    </row>
    <row r="1838" spans="2:2" x14ac:dyDescent="0.25">
      <c r="B1838" s="5"/>
    </row>
    <row r="1839" spans="2:2" x14ac:dyDescent="0.25">
      <c r="B1839" s="5"/>
    </row>
    <row r="1840" spans="2:2" x14ac:dyDescent="0.25">
      <c r="B1840" s="5"/>
    </row>
    <row r="1841" spans="2:2" x14ac:dyDescent="0.25">
      <c r="B1841" s="5"/>
    </row>
    <row r="1842" spans="2:2" x14ac:dyDescent="0.25">
      <c r="B1842" s="5"/>
    </row>
    <row r="1843" spans="2:2" x14ac:dyDescent="0.25">
      <c r="B1843" s="5"/>
    </row>
    <row r="1844" spans="2:2" x14ac:dyDescent="0.25">
      <c r="B1844" s="5"/>
    </row>
    <row r="1845" spans="2:2" x14ac:dyDescent="0.25">
      <c r="B1845" s="5"/>
    </row>
    <row r="1846" spans="2:2" x14ac:dyDescent="0.25">
      <c r="B1846" s="5"/>
    </row>
    <row r="1847" spans="2:2" x14ac:dyDescent="0.25">
      <c r="B1847" s="5"/>
    </row>
    <row r="1848" spans="2:2" x14ac:dyDescent="0.25">
      <c r="B1848" s="5"/>
    </row>
    <row r="1849" spans="2:2" x14ac:dyDescent="0.25">
      <c r="B1849" s="5"/>
    </row>
    <row r="1850" spans="2:2" x14ac:dyDescent="0.25">
      <c r="B1850" s="5"/>
    </row>
    <row r="1851" spans="2:2" x14ac:dyDescent="0.25">
      <c r="B1851" s="5"/>
    </row>
    <row r="1852" spans="2:2" x14ac:dyDescent="0.25">
      <c r="B1852" s="5"/>
    </row>
    <row r="1853" spans="2:2" x14ac:dyDescent="0.25">
      <c r="B1853" s="5"/>
    </row>
    <row r="1854" spans="2:2" x14ac:dyDescent="0.25">
      <c r="B1854" s="5"/>
    </row>
    <row r="1855" spans="2:2" x14ac:dyDescent="0.25">
      <c r="B1855" s="5"/>
    </row>
    <row r="1856" spans="2:2" x14ac:dyDescent="0.25">
      <c r="B1856" s="5"/>
    </row>
    <row r="1857" spans="2:2" x14ac:dyDescent="0.25">
      <c r="B1857" s="5"/>
    </row>
    <row r="1858" spans="2:2" x14ac:dyDescent="0.25">
      <c r="B1858" s="5"/>
    </row>
    <row r="1859" spans="2:2" x14ac:dyDescent="0.25">
      <c r="B1859" s="5"/>
    </row>
    <row r="1860" spans="2:2" x14ac:dyDescent="0.25">
      <c r="B1860" s="5"/>
    </row>
    <row r="1861" spans="2:2" x14ac:dyDescent="0.25">
      <c r="B1861" s="5"/>
    </row>
    <row r="1862" spans="2:2" x14ac:dyDescent="0.25">
      <c r="B1862" s="5"/>
    </row>
    <row r="1863" spans="2:2" x14ac:dyDescent="0.25">
      <c r="B1863" s="5"/>
    </row>
    <row r="1864" spans="2:2" x14ac:dyDescent="0.25">
      <c r="B1864" s="5"/>
    </row>
    <row r="1865" spans="2:2" x14ac:dyDescent="0.25">
      <c r="B1865" s="5"/>
    </row>
    <row r="1866" spans="2:2" x14ac:dyDescent="0.25">
      <c r="B1866" s="5"/>
    </row>
    <row r="1867" spans="2:2" x14ac:dyDescent="0.25">
      <c r="B1867" s="5"/>
    </row>
    <row r="1868" spans="2:2" x14ac:dyDescent="0.25">
      <c r="B1868" s="5"/>
    </row>
    <row r="1869" spans="2:2" x14ac:dyDescent="0.25">
      <c r="B1869" s="5"/>
    </row>
    <row r="1870" spans="2:2" x14ac:dyDescent="0.25">
      <c r="B1870" s="5"/>
    </row>
    <row r="1871" spans="2:2" x14ac:dyDescent="0.25">
      <c r="B1871" s="5"/>
    </row>
    <row r="1872" spans="2:2" x14ac:dyDescent="0.25">
      <c r="B1872" s="5"/>
    </row>
    <row r="1873" spans="2:2" x14ac:dyDescent="0.25">
      <c r="B1873" s="5"/>
    </row>
    <row r="1874" spans="2:2" x14ac:dyDescent="0.25">
      <c r="B1874" s="5"/>
    </row>
    <row r="1875" spans="2:2" x14ac:dyDescent="0.25">
      <c r="B1875" s="5"/>
    </row>
    <row r="1876" spans="2:2" x14ac:dyDescent="0.25">
      <c r="B1876" s="5"/>
    </row>
    <row r="1877" spans="2:2" x14ac:dyDescent="0.25">
      <c r="B1877" s="5"/>
    </row>
    <row r="1878" spans="2:2" x14ac:dyDescent="0.25">
      <c r="B1878" s="5"/>
    </row>
    <row r="1879" spans="2:2" x14ac:dyDescent="0.25">
      <c r="B1879" s="5"/>
    </row>
    <row r="1880" spans="2:2" x14ac:dyDescent="0.25">
      <c r="B1880" s="5"/>
    </row>
    <row r="1881" spans="2:2" x14ac:dyDescent="0.25">
      <c r="B1881" s="5"/>
    </row>
    <row r="1882" spans="2:2" x14ac:dyDescent="0.25">
      <c r="B1882" s="5"/>
    </row>
    <row r="1883" spans="2:2" x14ac:dyDescent="0.25">
      <c r="B1883" s="5"/>
    </row>
    <row r="1884" spans="2:2" x14ac:dyDescent="0.25">
      <c r="B1884" s="5"/>
    </row>
    <row r="1885" spans="2:2" x14ac:dyDescent="0.25">
      <c r="B1885" s="5"/>
    </row>
    <row r="1886" spans="2:2" x14ac:dyDescent="0.25">
      <c r="B1886" s="5"/>
    </row>
    <row r="1887" spans="2:2" x14ac:dyDescent="0.25">
      <c r="B1887" s="5"/>
    </row>
    <row r="1888" spans="2:2" x14ac:dyDescent="0.25">
      <c r="B1888" s="5"/>
    </row>
    <row r="1889" spans="2:2" x14ac:dyDescent="0.25">
      <c r="B1889" s="5"/>
    </row>
    <row r="1890" spans="2:2" x14ac:dyDescent="0.25">
      <c r="B1890" s="5"/>
    </row>
    <row r="1891" spans="2:2" x14ac:dyDescent="0.25">
      <c r="B1891" s="5"/>
    </row>
    <row r="1892" spans="2:2" x14ac:dyDescent="0.25">
      <c r="B1892" s="5"/>
    </row>
    <row r="1893" spans="2:2" x14ac:dyDescent="0.25">
      <c r="B1893" s="5"/>
    </row>
    <row r="1894" spans="2:2" x14ac:dyDescent="0.25">
      <c r="B1894" s="5"/>
    </row>
    <row r="1895" spans="2:2" x14ac:dyDescent="0.25">
      <c r="B1895" s="5"/>
    </row>
    <row r="1896" spans="2:2" x14ac:dyDescent="0.25">
      <c r="B1896" s="5"/>
    </row>
    <row r="1897" spans="2:2" x14ac:dyDescent="0.25">
      <c r="B1897" s="5"/>
    </row>
    <row r="1898" spans="2:2" x14ac:dyDescent="0.25">
      <c r="B1898" s="5"/>
    </row>
    <row r="1899" spans="2:2" x14ac:dyDescent="0.25">
      <c r="B1899" s="5"/>
    </row>
    <row r="1900" spans="2:2" x14ac:dyDescent="0.25">
      <c r="B1900" s="5"/>
    </row>
    <row r="1901" spans="2:2" x14ac:dyDescent="0.25">
      <c r="B1901" s="5"/>
    </row>
    <row r="1902" spans="2:2" x14ac:dyDescent="0.25">
      <c r="B1902" s="5"/>
    </row>
    <row r="1903" spans="2:2" x14ac:dyDescent="0.25">
      <c r="B1903" s="5"/>
    </row>
    <row r="1904" spans="2:2" x14ac:dyDescent="0.25">
      <c r="B1904" s="5"/>
    </row>
    <row r="1905" spans="2:2" x14ac:dyDescent="0.25">
      <c r="B1905" s="5"/>
    </row>
    <row r="1906" spans="2:2" x14ac:dyDescent="0.25">
      <c r="B1906" s="5"/>
    </row>
    <row r="1907" spans="2:2" x14ac:dyDescent="0.25">
      <c r="B1907" s="5"/>
    </row>
    <row r="1908" spans="2:2" x14ac:dyDescent="0.25">
      <c r="B1908" s="5"/>
    </row>
    <row r="1909" spans="2:2" x14ac:dyDescent="0.25">
      <c r="B1909" s="5"/>
    </row>
    <row r="1910" spans="2:2" x14ac:dyDescent="0.25">
      <c r="B1910" s="5"/>
    </row>
    <row r="1911" spans="2:2" x14ac:dyDescent="0.25">
      <c r="B1911" s="5"/>
    </row>
    <row r="1912" spans="2:2" x14ac:dyDescent="0.25">
      <c r="B1912" s="5"/>
    </row>
    <row r="1913" spans="2:2" x14ac:dyDescent="0.25">
      <c r="B1913" s="5"/>
    </row>
    <row r="1914" spans="2:2" x14ac:dyDescent="0.25">
      <c r="B1914" s="5"/>
    </row>
    <row r="1915" spans="2:2" x14ac:dyDescent="0.25">
      <c r="B1915" s="5"/>
    </row>
    <row r="1916" spans="2:2" x14ac:dyDescent="0.25">
      <c r="B1916" s="5"/>
    </row>
    <row r="1917" spans="2:2" x14ac:dyDescent="0.25">
      <c r="B1917" s="5"/>
    </row>
    <row r="1918" spans="2:2" x14ac:dyDescent="0.25">
      <c r="B1918" s="5"/>
    </row>
    <row r="1919" spans="2:2" x14ac:dyDescent="0.25">
      <c r="B1919" s="5"/>
    </row>
    <row r="1920" spans="2:2" x14ac:dyDescent="0.25">
      <c r="B1920" s="5"/>
    </row>
    <row r="1921" spans="2:2" x14ac:dyDescent="0.25">
      <c r="B1921" s="5"/>
    </row>
    <row r="1922" spans="2:2" x14ac:dyDescent="0.25">
      <c r="B1922" s="5"/>
    </row>
    <row r="1923" spans="2:2" x14ac:dyDescent="0.25">
      <c r="B1923" s="5"/>
    </row>
    <row r="1924" spans="2:2" x14ac:dyDescent="0.25">
      <c r="B1924" s="5"/>
    </row>
    <row r="1925" spans="2:2" x14ac:dyDescent="0.25">
      <c r="B1925" s="5"/>
    </row>
    <row r="1926" spans="2:2" x14ac:dyDescent="0.25">
      <c r="B1926" s="5"/>
    </row>
    <row r="1927" spans="2:2" x14ac:dyDescent="0.25">
      <c r="B1927" s="5"/>
    </row>
    <row r="1928" spans="2:2" x14ac:dyDescent="0.25">
      <c r="B1928" s="5"/>
    </row>
    <row r="1929" spans="2:2" x14ac:dyDescent="0.25">
      <c r="B1929" s="5"/>
    </row>
    <row r="1930" spans="2:2" x14ac:dyDescent="0.25">
      <c r="B1930" s="5"/>
    </row>
    <row r="1931" spans="2:2" x14ac:dyDescent="0.25">
      <c r="B1931" s="5"/>
    </row>
    <row r="1932" spans="2:2" x14ac:dyDescent="0.25">
      <c r="B1932" s="5"/>
    </row>
    <row r="1933" spans="2:2" x14ac:dyDescent="0.25">
      <c r="B1933" s="5"/>
    </row>
    <row r="1934" spans="2:2" x14ac:dyDescent="0.25">
      <c r="B1934" s="5"/>
    </row>
    <row r="1935" spans="2:2" x14ac:dyDescent="0.25">
      <c r="B1935" s="5"/>
    </row>
    <row r="1936" spans="2:2" x14ac:dyDescent="0.25">
      <c r="B1936" s="5"/>
    </row>
    <row r="1937" spans="2:2" x14ac:dyDescent="0.25">
      <c r="B1937" s="5"/>
    </row>
    <row r="1938" spans="2:2" x14ac:dyDescent="0.25">
      <c r="B1938" s="5"/>
    </row>
    <row r="1939" spans="2:2" x14ac:dyDescent="0.25">
      <c r="B1939" s="5"/>
    </row>
    <row r="1940" spans="2:2" x14ac:dyDescent="0.25">
      <c r="B1940" s="5"/>
    </row>
    <row r="1941" spans="2:2" x14ac:dyDescent="0.25">
      <c r="B1941" s="5"/>
    </row>
    <row r="1942" spans="2:2" x14ac:dyDescent="0.25">
      <c r="B1942" s="5"/>
    </row>
    <row r="1943" spans="2:2" x14ac:dyDescent="0.25">
      <c r="B1943" s="5"/>
    </row>
    <row r="1944" spans="2:2" x14ac:dyDescent="0.25">
      <c r="B1944" s="5"/>
    </row>
    <row r="1945" spans="2:2" x14ac:dyDescent="0.25">
      <c r="B1945" s="5"/>
    </row>
    <row r="1946" spans="2:2" x14ac:dyDescent="0.25">
      <c r="B1946" s="5"/>
    </row>
    <row r="1947" spans="2:2" x14ac:dyDescent="0.25">
      <c r="B1947" s="5"/>
    </row>
    <row r="1948" spans="2:2" x14ac:dyDescent="0.25">
      <c r="B1948" s="5"/>
    </row>
    <row r="1949" spans="2:2" x14ac:dyDescent="0.25">
      <c r="B1949" s="5"/>
    </row>
    <row r="1950" spans="2:2" x14ac:dyDescent="0.25">
      <c r="B1950" s="5"/>
    </row>
    <row r="1951" spans="2:2" x14ac:dyDescent="0.25">
      <c r="B1951" s="5"/>
    </row>
    <row r="1952" spans="2:2" x14ac:dyDescent="0.25">
      <c r="B1952" s="5"/>
    </row>
    <row r="1953" spans="2:2" x14ac:dyDescent="0.25">
      <c r="B1953" s="5"/>
    </row>
    <row r="1954" spans="2:2" x14ac:dyDescent="0.25">
      <c r="B1954" s="5"/>
    </row>
    <row r="1955" spans="2:2" x14ac:dyDescent="0.25">
      <c r="B1955" s="5"/>
    </row>
    <row r="1956" spans="2:2" x14ac:dyDescent="0.25">
      <c r="B1956" s="5"/>
    </row>
    <row r="1957" spans="2:2" x14ac:dyDescent="0.25">
      <c r="B1957" s="5"/>
    </row>
    <row r="1958" spans="2:2" x14ac:dyDescent="0.25">
      <c r="B1958" s="5"/>
    </row>
    <row r="1959" spans="2:2" x14ac:dyDescent="0.25">
      <c r="B1959" s="5"/>
    </row>
    <row r="1960" spans="2:2" x14ac:dyDescent="0.25">
      <c r="B1960" s="5"/>
    </row>
    <row r="1961" spans="2:2" x14ac:dyDescent="0.25">
      <c r="B1961" s="5"/>
    </row>
    <row r="1962" spans="2:2" x14ac:dyDescent="0.25">
      <c r="B1962" s="5"/>
    </row>
    <row r="1963" spans="2:2" x14ac:dyDescent="0.25">
      <c r="B1963" s="5"/>
    </row>
    <row r="1964" spans="2:2" x14ac:dyDescent="0.25">
      <c r="B1964" s="5"/>
    </row>
    <row r="1965" spans="2:2" x14ac:dyDescent="0.25">
      <c r="B1965" s="5"/>
    </row>
    <row r="1966" spans="2:2" x14ac:dyDescent="0.25">
      <c r="B1966" s="5"/>
    </row>
    <row r="1967" spans="2:2" x14ac:dyDescent="0.25">
      <c r="B1967" s="5"/>
    </row>
    <row r="1968" spans="2:2" x14ac:dyDescent="0.25">
      <c r="B1968" s="5"/>
    </row>
    <row r="1969" spans="2:2" x14ac:dyDescent="0.25">
      <c r="B1969" s="5"/>
    </row>
    <row r="1970" spans="2:2" x14ac:dyDescent="0.25">
      <c r="B1970" s="5"/>
    </row>
    <row r="1971" spans="2:2" x14ac:dyDescent="0.25">
      <c r="B1971" s="5"/>
    </row>
    <row r="1972" spans="2:2" x14ac:dyDescent="0.25">
      <c r="B1972" s="5"/>
    </row>
    <row r="1973" spans="2:2" x14ac:dyDescent="0.25">
      <c r="B1973" s="5"/>
    </row>
    <row r="1974" spans="2:2" x14ac:dyDescent="0.25">
      <c r="B1974" s="5"/>
    </row>
    <row r="1975" spans="2:2" x14ac:dyDescent="0.25">
      <c r="B1975" s="5"/>
    </row>
    <row r="1976" spans="2:2" x14ac:dyDescent="0.25">
      <c r="B1976" s="5"/>
    </row>
    <row r="1977" spans="2:2" x14ac:dyDescent="0.25">
      <c r="B1977" s="5"/>
    </row>
    <row r="1978" spans="2:2" x14ac:dyDescent="0.25">
      <c r="B1978" s="5"/>
    </row>
    <row r="1979" spans="2:2" x14ac:dyDescent="0.25">
      <c r="B1979" s="5"/>
    </row>
    <row r="1980" spans="2:2" x14ac:dyDescent="0.25">
      <c r="B1980" s="5"/>
    </row>
    <row r="1981" spans="2:2" x14ac:dyDescent="0.25">
      <c r="B1981" s="5"/>
    </row>
    <row r="1982" spans="2:2" x14ac:dyDescent="0.25">
      <c r="B1982" s="5"/>
    </row>
    <row r="1983" spans="2:2" x14ac:dyDescent="0.25">
      <c r="B1983" s="5"/>
    </row>
    <row r="1984" spans="2:2" x14ac:dyDescent="0.25">
      <c r="B1984" s="5"/>
    </row>
    <row r="1985" spans="2:2" x14ac:dyDescent="0.25">
      <c r="B1985" s="5"/>
    </row>
    <row r="1986" spans="2:2" x14ac:dyDescent="0.25">
      <c r="B1986" s="5"/>
    </row>
    <row r="1987" spans="2:2" x14ac:dyDescent="0.25">
      <c r="B1987" s="5"/>
    </row>
    <row r="1988" spans="2:2" x14ac:dyDescent="0.25">
      <c r="B1988" s="5"/>
    </row>
    <row r="1989" spans="2:2" x14ac:dyDescent="0.25">
      <c r="B1989" s="5"/>
    </row>
    <row r="1990" spans="2:2" x14ac:dyDescent="0.25">
      <c r="B1990" s="5"/>
    </row>
    <row r="1991" spans="2:2" x14ac:dyDescent="0.25">
      <c r="B1991" s="5"/>
    </row>
    <row r="1992" spans="2:2" x14ac:dyDescent="0.25">
      <c r="B1992" s="5"/>
    </row>
    <row r="1993" spans="2:2" x14ac:dyDescent="0.25">
      <c r="B1993" s="5"/>
    </row>
    <row r="1994" spans="2:2" x14ac:dyDescent="0.25">
      <c r="B1994" s="5"/>
    </row>
    <row r="1995" spans="2:2" x14ac:dyDescent="0.25">
      <c r="B1995" s="5"/>
    </row>
    <row r="1996" spans="2:2" x14ac:dyDescent="0.25">
      <c r="B1996" s="5"/>
    </row>
    <row r="1997" spans="2:2" x14ac:dyDescent="0.25">
      <c r="B1997" s="5"/>
    </row>
    <row r="1998" spans="2:2" x14ac:dyDescent="0.25">
      <c r="B1998" s="5"/>
    </row>
    <row r="1999" spans="2:2" x14ac:dyDescent="0.25">
      <c r="B1999" s="5"/>
    </row>
    <row r="2000" spans="2:2" x14ac:dyDescent="0.25">
      <c r="B2000" s="5"/>
    </row>
    <row r="2001" spans="2:2" x14ac:dyDescent="0.25">
      <c r="B2001" s="5"/>
    </row>
    <row r="2002" spans="2:2" x14ac:dyDescent="0.25">
      <c r="B2002" s="5"/>
    </row>
    <row r="2003" spans="2:2" x14ac:dyDescent="0.25">
      <c r="B2003" s="5"/>
    </row>
    <row r="2004" spans="2:2" x14ac:dyDescent="0.25">
      <c r="B2004" s="5"/>
    </row>
    <row r="2005" spans="2:2" x14ac:dyDescent="0.25">
      <c r="B2005" s="5"/>
    </row>
    <row r="2006" spans="2:2" x14ac:dyDescent="0.25">
      <c r="B2006" s="5"/>
    </row>
    <row r="2007" spans="2:2" x14ac:dyDescent="0.25">
      <c r="B2007" s="5"/>
    </row>
    <row r="2008" spans="2:2" x14ac:dyDescent="0.25">
      <c r="B2008" s="5"/>
    </row>
    <row r="2009" spans="2:2" x14ac:dyDescent="0.25">
      <c r="B2009" s="5"/>
    </row>
    <row r="2010" spans="2:2" x14ac:dyDescent="0.25">
      <c r="B2010" s="5"/>
    </row>
    <row r="2011" spans="2:2" x14ac:dyDescent="0.25">
      <c r="B2011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Garcia,Sofia I</dc:creator>
  <cp:lastModifiedBy>Garcia,Sofia I</cp:lastModifiedBy>
  <dcterms:created xsi:type="dcterms:W3CDTF">2022-02-03T15:57:03Z</dcterms:created>
  <dcterms:modified xsi:type="dcterms:W3CDTF">2022-02-03T16:12:08Z</dcterms:modified>
</cp:coreProperties>
</file>