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9\"/>
    </mc:Choice>
  </mc:AlternateContent>
  <xr:revisionPtr revIDLastSave="0" documentId="8_{D1170241-C155-4115-957B-B9E8C3499D3F}" xr6:coauthVersionLast="45" xr6:coauthVersionMax="45" xr10:uidLastSave="{00000000-0000-0000-0000-000000000000}"/>
  <bookViews>
    <workbookView xWindow="300" yWindow="1440" windowWidth="21600" windowHeight="11385" xr2:uid="{6FC252D9-DCBD-429C-8730-41EBF8A2DEBF}"/>
  </bookViews>
  <sheets>
    <sheet name="DG_9_2021_04_1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10" i="1" s="1"/>
  <c r="F10" i="1" s="1"/>
  <c r="D11" i="1"/>
  <c r="D12" i="1"/>
  <c r="D13" i="1"/>
  <c r="D14" i="1"/>
  <c r="D15" i="1"/>
  <c r="D16" i="1"/>
  <c r="D17" i="1"/>
  <c r="D18" i="1"/>
  <c r="E18" i="1" s="1"/>
  <c r="F18" i="1" s="1"/>
  <c r="D19" i="1"/>
  <c r="D20" i="1"/>
  <c r="D21" i="1"/>
  <c r="D22" i="1"/>
  <c r="D23" i="1"/>
  <c r="D24" i="1"/>
  <c r="D25" i="1"/>
  <c r="D26" i="1"/>
  <c r="E26" i="1" s="1"/>
  <c r="F26" i="1" s="1"/>
  <c r="D27" i="1"/>
  <c r="D28" i="1"/>
  <c r="D29" i="1"/>
  <c r="D30" i="1"/>
  <c r="D31" i="1"/>
  <c r="D32" i="1"/>
  <c r="D33" i="1"/>
  <c r="D34" i="1"/>
  <c r="E34" i="1" s="1"/>
  <c r="F34" i="1" s="1"/>
  <c r="D35" i="1"/>
  <c r="D36" i="1"/>
  <c r="D37" i="1"/>
  <c r="D38" i="1"/>
  <c r="D39" i="1"/>
  <c r="D40" i="1"/>
  <c r="D41" i="1"/>
  <c r="D42" i="1"/>
  <c r="E42" i="1" s="1"/>
  <c r="F42" i="1" s="1"/>
  <c r="D43" i="1"/>
  <c r="D44" i="1"/>
  <c r="D45" i="1"/>
  <c r="D46" i="1"/>
  <c r="D47" i="1"/>
  <c r="D48" i="1"/>
  <c r="D49" i="1"/>
  <c r="D50" i="1"/>
  <c r="E50" i="1" s="1"/>
  <c r="F50" i="1" s="1"/>
  <c r="D51" i="1"/>
  <c r="D52" i="1"/>
  <c r="D53" i="1"/>
  <c r="D54" i="1"/>
  <c r="D55" i="1"/>
  <c r="D56" i="1"/>
  <c r="D57" i="1"/>
  <c r="D58" i="1"/>
  <c r="E58" i="1" s="1"/>
  <c r="F58" i="1" s="1"/>
  <c r="D59" i="1"/>
  <c r="D60" i="1"/>
  <c r="D61" i="1"/>
  <c r="D62" i="1"/>
  <c r="D63" i="1"/>
  <c r="D64" i="1"/>
  <c r="D65" i="1"/>
  <c r="D66" i="1"/>
  <c r="E66" i="1" s="1"/>
  <c r="F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E82" i="1" s="1"/>
  <c r="F82" i="1" s="1"/>
  <c r="D83" i="1"/>
  <c r="D84" i="1"/>
  <c r="D85" i="1"/>
  <c r="D86" i="1"/>
  <c r="D87" i="1"/>
  <c r="D88" i="1"/>
  <c r="D89" i="1"/>
  <c r="D90" i="1"/>
  <c r="E90" i="1" s="1"/>
  <c r="F90" i="1" s="1"/>
  <c r="D91" i="1"/>
  <c r="D92" i="1"/>
  <c r="D93" i="1"/>
  <c r="D94" i="1"/>
  <c r="D95" i="1"/>
  <c r="D96" i="1"/>
  <c r="D97" i="1"/>
  <c r="D98" i="1"/>
  <c r="E98" i="1" s="1"/>
  <c r="F98" i="1" s="1"/>
  <c r="D99" i="1"/>
  <c r="D100" i="1"/>
  <c r="D101" i="1"/>
  <c r="D102" i="1"/>
  <c r="D103" i="1"/>
  <c r="D104" i="1"/>
  <c r="D105" i="1"/>
  <c r="D106" i="1"/>
  <c r="E106" i="1" s="1"/>
  <c r="F106" i="1" s="1"/>
  <c r="D107" i="1"/>
  <c r="D108" i="1"/>
  <c r="D109" i="1"/>
  <c r="D110" i="1"/>
  <c r="D111" i="1"/>
  <c r="D112" i="1"/>
  <c r="D113" i="1"/>
  <c r="D114" i="1"/>
  <c r="E114" i="1" s="1"/>
  <c r="F114" i="1" s="1"/>
  <c r="D115" i="1"/>
  <c r="D116" i="1"/>
  <c r="D117" i="1"/>
  <c r="D118" i="1"/>
  <c r="D119" i="1"/>
  <c r="D120" i="1"/>
  <c r="D121" i="1"/>
  <c r="D122" i="1"/>
  <c r="E122" i="1" s="1"/>
  <c r="F122" i="1" s="1"/>
  <c r="D123" i="1"/>
  <c r="D124" i="1"/>
  <c r="D125" i="1"/>
  <c r="D126" i="1"/>
  <c r="D127" i="1"/>
  <c r="D128" i="1"/>
  <c r="D129" i="1"/>
  <c r="D130" i="1"/>
  <c r="E130" i="1" s="1"/>
  <c r="F130" i="1" s="1"/>
  <c r="D131" i="1"/>
  <c r="D132" i="1"/>
  <c r="D133" i="1"/>
  <c r="D134" i="1"/>
  <c r="D135" i="1"/>
  <c r="D136" i="1"/>
  <c r="D137" i="1"/>
  <c r="D138" i="1"/>
  <c r="E138" i="1" s="1"/>
  <c r="F138" i="1" s="1"/>
  <c r="D139" i="1"/>
  <c r="D140" i="1"/>
  <c r="D141" i="1"/>
  <c r="D142" i="1"/>
  <c r="D143" i="1"/>
  <c r="D144" i="1"/>
  <c r="D145" i="1"/>
  <c r="D146" i="1"/>
  <c r="E146" i="1" s="1"/>
  <c r="F146" i="1" s="1"/>
  <c r="D147" i="1"/>
  <c r="D148" i="1"/>
  <c r="D149" i="1"/>
  <c r="D150" i="1"/>
  <c r="D151" i="1"/>
  <c r="D152" i="1"/>
  <c r="D153" i="1"/>
  <c r="D154" i="1"/>
  <c r="E154" i="1" s="1"/>
  <c r="F154" i="1" s="1"/>
  <c r="D2" i="1"/>
  <c r="E74" i="1"/>
  <c r="F74" i="1" s="1"/>
  <c r="E47" i="1"/>
  <c r="F47" i="1" s="1"/>
  <c r="H47" i="1"/>
  <c r="E48" i="1"/>
  <c r="F48" i="1" s="1"/>
  <c r="H48" i="1"/>
  <c r="E49" i="1"/>
  <c r="F49" i="1" s="1"/>
  <c r="H49" i="1"/>
  <c r="H50" i="1"/>
  <c r="E51" i="1"/>
  <c r="F51" i="1" s="1"/>
  <c r="H51" i="1"/>
  <c r="E52" i="1"/>
  <c r="F52" i="1" s="1"/>
  <c r="H52" i="1"/>
  <c r="E53" i="1"/>
  <c r="F53" i="1" s="1"/>
  <c r="H53" i="1"/>
  <c r="E54" i="1"/>
  <c r="F54" i="1" s="1"/>
  <c r="H54" i="1"/>
  <c r="E55" i="1"/>
  <c r="F55" i="1" s="1"/>
  <c r="H55" i="1"/>
  <c r="E56" i="1"/>
  <c r="F56" i="1" s="1"/>
  <c r="H56" i="1"/>
  <c r="E57" i="1"/>
  <c r="F57" i="1" s="1"/>
  <c r="H57" i="1"/>
  <c r="H58" i="1"/>
  <c r="E59" i="1"/>
  <c r="F59" i="1" s="1"/>
  <c r="H59" i="1"/>
  <c r="E60" i="1"/>
  <c r="F60" i="1" s="1"/>
  <c r="H60" i="1"/>
  <c r="E61" i="1"/>
  <c r="F61" i="1" s="1"/>
  <c r="H61" i="1"/>
  <c r="E62" i="1"/>
  <c r="F62" i="1" s="1"/>
  <c r="H62" i="1"/>
  <c r="E63" i="1"/>
  <c r="F63" i="1" s="1"/>
  <c r="H63" i="1"/>
  <c r="E64" i="1"/>
  <c r="F64" i="1" s="1"/>
  <c r="H64" i="1"/>
  <c r="E65" i="1"/>
  <c r="F65" i="1" s="1"/>
  <c r="H65" i="1"/>
  <c r="H66" i="1"/>
  <c r="E67" i="1"/>
  <c r="F67" i="1" s="1"/>
  <c r="H67" i="1"/>
  <c r="E68" i="1"/>
  <c r="F68" i="1" s="1"/>
  <c r="H68" i="1"/>
  <c r="E69" i="1"/>
  <c r="F69" i="1" s="1"/>
  <c r="H69" i="1"/>
  <c r="E70" i="1"/>
  <c r="F70" i="1" s="1"/>
  <c r="H70" i="1"/>
  <c r="E71" i="1"/>
  <c r="F71" i="1" s="1"/>
  <c r="H71" i="1"/>
  <c r="E72" i="1"/>
  <c r="F72" i="1" s="1"/>
  <c r="H72" i="1"/>
  <c r="E73" i="1"/>
  <c r="F73" i="1" s="1"/>
  <c r="H73" i="1"/>
  <c r="H74" i="1"/>
  <c r="E75" i="1"/>
  <c r="F75" i="1" s="1"/>
  <c r="H75" i="1"/>
  <c r="E76" i="1"/>
  <c r="F76" i="1" s="1"/>
  <c r="H76" i="1"/>
  <c r="E77" i="1"/>
  <c r="F77" i="1" s="1"/>
  <c r="H77" i="1"/>
  <c r="E78" i="1"/>
  <c r="F78" i="1" s="1"/>
  <c r="H78" i="1"/>
  <c r="E79" i="1"/>
  <c r="F79" i="1" s="1"/>
  <c r="H79" i="1"/>
  <c r="E80" i="1"/>
  <c r="F80" i="1" s="1"/>
  <c r="H80" i="1"/>
  <c r="E81" i="1"/>
  <c r="F81" i="1" s="1"/>
  <c r="H81" i="1"/>
  <c r="H82" i="1"/>
  <c r="E83" i="1"/>
  <c r="F83" i="1" s="1"/>
  <c r="H83" i="1"/>
  <c r="E84" i="1"/>
  <c r="F84" i="1" s="1"/>
  <c r="H84" i="1"/>
  <c r="E85" i="1"/>
  <c r="F85" i="1" s="1"/>
  <c r="H85" i="1"/>
  <c r="E86" i="1"/>
  <c r="F86" i="1" s="1"/>
  <c r="H86" i="1"/>
  <c r="E87" i="1"/>
  <c r="F87" i="1" s="1"/>
  <c r="H87" i="1"/>
  <c r="E88" i="1"/>
  <c r="F88" i="1" s="1"/>
  <c r="H88" i="1"/>
  <c r="E89" i="1"/>
  <c r="F89" i="1" s="1"/>
  <c r="H89" i="1"/>
  <c r="H90" i="1"/>
  <c r="E91" i="1"/>
  <c r="F91" i="1" s="1"/>
  <c r="H91" i="1"/>
  <c r="E92" i="1"/>
  <c r="F92" i="1" s="1"/>
  <c r="H92" i="1"/>
  <c r="E93" i="1"/>
  <c r="F93" i="1" s="1"/>
  <c r="H93" i="1"/>
  <c r="E94" i="1"/>
  <c r="F94" i="1" s="1"/>
  <c r="H94" i="1"/>
  <c r="E95" i="1"/>
  <c r="F95" i="1" s="1"/>
  <c r="H95" i="1"/>
  <c r="E96" i="1"/>
  <c r="F96" i="1" s="1"/>
  <c r="H96" i="1"/>
  <c r="E97" i="1"/>
  <c r="F97" i="1" s="1"/>
  <c r="H97" i="1"/>
  <c r="H98" i="1"/>
  <c r="E99" i="1"/>
  <c r="F99" i="1" s="1"/>
  <c r="H99" i="1"/>
  <c r="E100" i="1"/>
  <c r="F100" i="1" s="1"/>
  <c r="H100" i="1"/>
  <c r="E101" i="1"/>
  <c r="F101" i="1" s="1"/>
  <c r="H101" i="1"/>
  <c r="E102" i="1"/>
  <c r="F102" i="1" s="1"/>
  <c r="H102" i="1"/>
  <c r="E103" i="1"/>
  <c r="F103" i="1" s="1"/>
  <c r="H103" i="1"/>
  <c r="E104" i="1"/>
  <c r="F104" i="1" s="1"/>
  <c r="H104" i="1"/>
  <c r="E105" i="1"/>
  <c r="F105" i="1" s="1"/>
  <c r="H105" i="1"/>
  <c r="H106" i="1"/>
  <c r="E107" i="1"/>
  <c r="F107" i="1" s="1"/>
  <c r="H107" i="1"/>
  <c r="E108" i="1"/>
  <c r="F108" i="1" s="1"/>
  <c r="H108" i="1"/>
  <c r="E109" i="1"/>
  <c r="F109" i="1" s="1"/>
  <c r="H109" i="1"/>
  <c r="E110" i="1"/>
  <c r="F110" i="1" s="1"/>
  <c r="H110" i="1"/>
  <c r="E111" i="1"/>
  <c r="F111" i="1" s="1"/>
  <c r="H111" i="1"/>
  <c r="E112" i="1"/>
  <c r="F112" i="1" s="1"/>
  <c r="H112" i="1"/>
  <c r="E113" i="1"/>
  <c r="F113" i="1" s="1"/>
  <c r="H113" i="1"/>
  <c r="H114" i="1"/>
  <c r="E115" i="1"/>
  <c r="F115" i="1" s="1"/>
  <c r="H115" i="1"/>
  <c r="E116" i="1"/>
  <c r="F116" i="1" s="1"/>
  <c r="H116" i="1"/>
  <c r="E117" i="1"/>
  <c r="F117" i="1" s="1"/>
  <c r="H117" i="1"/>
  <c r="E118" i="1"/>
  <c r="F118" i="1" s="1"/>
  <c r="H118" i="1"/>
  <c r="E119" i="1"/>
  <c r="F119" i="1" s="1"/>
  <c r="H119" i="1"/>
  <c r="E120" i="1"/>
  <c r="F120" i="1" s="1"/>
  <c r="H120" i="1"/>
  <c r="E121" i="1"/>
  <c r="F121" i="1" s="1"/>
  <c r="H121" i="1"/>
  <c r="H122" i="1"/>
  <c r="E123" i="1"/>
  <c r="F123" i="1" s="1"/>
  <c r="H123" i="1"/>
  <c r="E124" i="1"/>
  <c r="F124" i="1" s="1"/>
  <c r="H124" i="1"/>
  <c r="E125" i="1"/>
  <c r="F125" i="1" s="1"/>
  <c r="H125" i="1"/>
  <c r="E126" i="1"/>
  <c r="F126" i="1" s="1"/>
  <c r="H126" i="1"/>
  <c r="E127" i="1"/>
  <c r="F127" i="1" s="1"/>
  <c r="H127" i="1"/>
  <c r="E128" i="1"/>
  <c r="F128" i="1" s="1"/>
  <c r="H128" i="1"/>
  <c r="E129" i="1"/>
  <c r="F129" i="1" s="1"/>
  <c r="H129" i="1"/>
  <c r="H130" i="1"/>
  <c r="E131" i="1"/>
  <c r="F131" i="1" s="1"/>
  <c r="H131" i="1"/>
  <c r="E132" i="1"/>
  <c r="F132" i="1" s="1"/>
  <c r="H132" i="1"/>
  <c r="E133" i="1"/>
  <c r="F133" i="1" s="1"/>
  <c r="H133" i="1"/>
  <c r="E134" i="1"/>
  <c r="F134" i="1" s="1"/>
  <c r="H134" i="1"/>
  <c r="E135" i="1"/>
  <c r="F135" i="1" s="1"/>
  <c r="H135" i="1"/>
  <c r="E136" i="1"/>
  <c r="F136" i="1" s="1"/>
  <c r="H136" i="1"/>
  <c r="E137" i="1"/>
  <c r="F137" i="1" s="1"/>
  <c r="H137" i="1"/>
  <c r="H138" i="1"/>
  <c r="E139" i="1"/>
  <c r="F139" i="1" s="1"/>
  <c r="H139" i="1"/>
  <c r="E140" i="1"/>
  <c r="F140" i="1" s="1"/>
  <c r="H140" i="1"/>
  <c r="E141" i="1"/>
  <c r="F141" i="1" s="1"/>
  <c r="H141" i="1"/>
  <c r="E142" i="1"/>
  <c r="F142" i="1" s="1"/>
  <c r="H142" i="1"/>
  <c r="E143" i="1"/>
  <c r="F143" i="1" s="1"/>
  <c r="H143" i="1"/>
  <c r="E144" i="1"/>
  <c r="F144" i="1" s="1"/>
  <c r="H144" i="1"/>
  <c r="E145" i="1"/>
  <c r="F145" i="1" s="1"/>
  <c r="H145" i="1"/>
  <c r="H146" i="1"/>
  <c r="E147" i="1"/>
  <c r="F147" i="1" s="1"/>
  <c r="H147" i="1"/>
  <c r="E148" i="1"/>
  <c r="F148" i="1" s="1"/>
  <c r="H148" i="1"/>
  <c r="E149" i="1"/>
  <c r="F149" i="1" s="1"/>
  <c r="H149" i="1"/>
  <c r="E150" i="1"/>
  <c r="F150" i="1" s="1"/>
  <c r="H150" i="1"/>
  <c r="E151" i="1"/>
  <c r="F151" i="1" s="1"/>
  <c r="H151" i="1"/>
  <c r="E152" i="1"/>
  <c r="F152" i="1" s="1"/>
  <c r="H152" i="1"/>
  <c r="E153" i="1"/>
  <c r="F153" i="1" s="1"/>
  <c r="H153" i="1"/>
  <c r="H154" i="1"/>
  <c r="E6" i="1"/>
  <c r="F6" i="1" s="1"/>
  <c r="E14" i="1"/>
  <c r="F14" i="1" s="1"/>
  <c r="E20" i="1"/>
  <c r="F20" i="1" s="1"/>
  <c r="E22" i="1"/>
  <c r="F22" i="1" s="1"/>
  <c r="E24" i="1"/>
  <c r="F24" i="1" s="1"/>
  <c r="E28" i="1"/>
  <c r="F28" i="1" s="1"/>
  <c r="E32" i="1"/>
  <c r="F32" i="1" s="1"/>
  <c r="E35" i="1"/>
  <c r="F35" i="1" s="1"/>
  <c r="E38" i="1"/>
  <c r="F38" i="1" s="1"/>
  <c r="E39" i="1"/>
  <c r="F39" i="1" s="1"/>
  <c r="E43" i="1"/>
  <c r="F43" i="1" s="1"/>
  <c r="E44" i="1"/>
  <c r="F44" i="1" s="1"/>
  <c r="E46" i="1"/>
  <c r="F46" i="1" s="1"/>
  <c r="H46" i="1"/>
  <c r="H45" i="1"/>
  <c r="E45" i="1"/>
  <c r="F45" i="1" s="1"/>
  <c r="H44" i="1"/>
  <c r="H43" i="1"/>
  <c r="H42" i="1"/>
  <c r="H41" i="1"/>
  <c r="E41" i="1"/>
  <c r="F41" i="1" s="1"/>
  <c r="H40" i="1"/>
  <c r="E40" i="1"/>
  <c r="F40" i="1" s="1"/>
  <c r="H39" i="1"/>
  <c r="H38" i="1"/>
  <c r="H37" i="1"/>
  <c r="E37" i="1"/>
  <c r="F37" i="1" s="1"/>
  <c r="H36" i="1"/>
  <c r="E36" i="1"/>
  <c r="F36" i="1" s="1"/>
  <c r="H35" i="1"/>
  <c r="H34" i="1"/>
  <c r="H33" i="1"/>
  <c r="E33" i="1"/>
  <c r="F33" i="1" s="1"/>
  <c r="H32" i="1"/>
  <c r="H31" i="1"/>
  <c r="E31" i="1"/>
  <c r="F31" i="1" s="1"/>
  <c r="H30" i="1"/>
  <c r="E30" i="1"/>
  <c r="F30" i="1" s="1"/>
  <c r="H29" i="1"/>
  <c r="E29" i="1"/>
  <c r="F29" i="1" s="1"/>
  <c r="H28" i="1"/>
  <c r="H27" i="1"/>
  <c r="E27" i="1"/>
  <c r="F27" i="1" s="1"/>
  <c r="H26" i="1"/>
  <c r="H25" i="1"/>
  <c r="E25" i="1"/>
  <c r="F25" i="1" s="1"/>
  <c r="H24" i="1"/>
  <c r="H23" i="1"/>
  <c r="E23" i="1"/>
  <c r="F23" i="1" s="1"/>
  <c r="H22" i="1"/>
  <c r="H21" i="1"/>
  <c r="E21" i="1"/>
  <c r="F21" i="1" s="1"/>
  <c r="H20" i="1"/>
  <c r="H19" i="1"/>
  <c r="E19" i="1"/>
  <c r="F19" i="1" s="1"/>
  <c r="H18" i="1"/>
  <c r="H17" i="1"/>
  <c r="E17" i="1"/>
  <c r="F17" i="1" s="1"/>
  <c r="H16" i="1"/>
  <c r="E16" i="1"/>
  <c r="F16" i="1" s="1"/>
  <c r="H15" i="1"/>
  <c r="E15" i="1"/>
  <c r="F15" i="1" s="1"/>
  <c r="H14" i="1"/>
  <c r="H13" i="1"/>
  <c r="E13" i="1"/>
  <c r="F13" i="1" s="1"/>
  <c r="H12" i="1"/>
  <c r="E12" i="1"/>
  <c r="F12" i="1" s="1"/>
  <c r="H11" i="1"/>
  <c r="E11" i="1"/>
  <c r="F11" i="1" s="1"/>
  <c r="H10" i="1"/>
  <c r="H9" i="1"/>
  <c r="E9" i="1"/>
  <c r="F9" i="1" s="1"/>
  <c r="H8" i="1"/>
  <c r="E8" i="1"/>
  <c r="F8" i="1" s="1"/>
  <c r="H7" i="1"/>
  <c r="E7" i="1"/>
  <c r="F7" i="1" s="1"/>
  <c r="H6" i="1"/>
  <c r="H5" i="1"/>
  <c r="E5" i="1"/>
  <c r="F5" i="1" s="1"/>
  <c r="H4" i="1"/>
  <c r="E4" i="1"/>
  <c r="F4" i="1" s="1"/>
  <c r="H3" i="1"/>
  <c r="E3" i="1"/>
  <c r="F3" i="1" s="1"/>
  <c r="H2" i="1"/>
  <c r="E2" i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F2" i="1"/>
  <c r="K8" i="1" s="1"/>
  <c r="K7" i="1"/>
  <c r="K12" i="1" s="1"/>
  <c r="K6" i="1" l="1"/>
  <c r="K11" i="1" s="1"/>
  <c r="K9" i="1"/>
  <c r="K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tc={40010A8E-1255-48FB-84A7-396D4620822E}</author>
    <author>tc={1659703B-5E58-46E3-8904-BD2F1D1354DF}</author>
    <author>tc={F911A977-5E81-480A-B067-9648D114F007}</author>
    <author>tc={1FCB6B08-E3F6-41ED-A336-8A71C9C7C57A}</author>
    <author>tc={363912EE-A30C-4F03-8D81-421CECB6B919}</author>
    <author>tc={1CB62E4C-194D-4680-ADB1-46B51CD82E76}</author>
    <author>tc={A1D3FE95-58B2-48A7-8BEB-F3A33D1A8E80}</author>
    <author>tc={F460881A-C835-4752-B673-8D37F55C36E9}</author>
    <author>tc={E8585F37-CA23-403A-AED6-1AE4A8703AEF}</author>
  </authors>
  <commentList>
    <comment ref="K4" authorId="0" shapeId="0" xr:uid="{40010A8E-1255-48FB-84A7-396D4620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1659703B-5E58-46E3-8904-BD2F1D1354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F911A977-5E81-480A-B067-9648D114F007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FCB6B08-E3F6-41ED-A336-8A71C9C7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363912EE-A30C-4F03-8D81-421CECB6B91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1CB62E4C-194D-4680-ADB1-46B51CD82E76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A1D3FE95-58B2-48A7-8BEB-F3A33D1A8E8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F460881A-C835-4752-B673-8D37F55C36E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E8585F37-CA23-403A-AED6-1AE4A870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<sst xmlns="http://schemas.openxmlformats.org/spreadsheetml/2006/main" count="63" uniqueCount="46">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</sst>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DG_9_2021_04_16!$E$1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DG_9_2021_04_16!$A$2:$A$2011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</c:numCache>
            </c:numRef>
          </c:xVal>
          <c:yVal>
            <c:numRef>
              <c:f>DG_9_2021_04_16!$E$2:$E$2011</c:f>
              <c:numCache>
                <c:formatCode>0.00</c:formatCode>
                <c:ptCount val="2010"/>
                <c:pt idx="0">
                  <c:v>-5.0999999999997103E-2</c:v>
                </c:pt>
                <c:pt idx="1">
                  <c:v>-0.76500000000000001</c:v>
                </c:pt>
                <c:pt idx="2">
                  <c:v>0.3060000000000116</c:v>
                </c:pt>
                <c:pt idx="3">
                  <c:v>0.71400000000000297</c:v>
                </c:pt>
                <c:pt idx="4">
                  <c:v>0.255</c:v>
                </c:pt>
                <c:pt idx="5">
                  <c:v>-0.35699999999999421</c:v>
                </c:pt>
                <c:pt idx="6">
                  <c:v>-0.10199999999999421</c:v>
                </c:pt>
                <c:pt idx="7">
                  <c:v>0.2040000000000029</c:v>
                </c:pt>
                <c:pt idx="8">
                  <c:v>0.3060000000000116</c:v>
                </c:pt>
                <c:pt idx="9">
                  <c:v>0.1530000000000058</c:v>
                </c:pt>
                <c:pt idx="10">
                  <c:v>1.02</c:v>
                </c:pt>
                <c:pt idx="11">
                  <c:v>5.0999999999999996</c:v>
                </c:pt>
                <c:pt idx="12">
                  <c:v>30.192000000000011</c:v>
                </c:pt>
                <c:pt idx="13">
                  <c:v>55.436999999999998</c:v>
                </c:pt>
                <c:pt idx="14">
                  <c:v>70.38</c:v>
                </c:pt>
                <c:pt idx="15">
                  <c:v>55.743000000000009</c:v>
                </c:pt>
                <c:pt idx="16">
                  <c:v>45.237000000000009</c:v>
                </c:pt>
                <c:pt idx="17">
                  <c:v>29.580000000000002</c:v>
                </c:pt>
                <c:pt idx="18">
                  <c:v>24.531000000000013</c:v>
                </c:pt>
                <c:pt idx="19">
                  <c:v>18.46200000000001</c:v>
                </c:pt>
                <c:pt idx="20">
                  <c:v>14.790000000000001</c:v>
                </c:pt>
                <c:pt idx="21">
                  <c:v>12.393000000000006</c:v>
                </c:pt>
                <c:pt idx="22">
                  <c:v>9.7410000000000121</c:v>
                </c:pt>
                <c:pt idx="23">
                  <c:v>8.9760000000000115</c:v>
                </c:pt>
                <c:pt idx="24">
                  <c:v>7.8030000000000062</c:v>
                </c:pt>
                <c:pt idx="25">
                  <c:v>6.2730000000000059</c:v>
                </c:pt>
                <c:pt idx="26">
                  <c:v>5.4060000000000121</c:v>
                </c:pt>
                <c:pt idx="27">
                  <c:v>4.9980000000000055</c:v>
                </c:pt>
                <c:pt idx="28">
                  <c:v>4.8960000000000115</c:v>
                </c:pt>
                <c:pt idx="29">
                  <c:v>4.1310000000000118</c:v>
                </c:pt>
                <c:pt idx="30">
                  <c:v>4.0290000000000026</c:v>
                </c:pt>
                <c:pt idx="31">
                  <c:v>3.7230000000000061</c:v>
                </c:pt>
                <c:pt idx="32">
                  <c:v>3.2130000000000059</c:v>
                </c:pt>
                <c:pt idx="33">
                  <c:v>3.009000000000003</c:v>
                </c:pt>
                <c:pt idx="34">
                  <c:v>2.8050000000000002</c:v>
                </c:pt>
                <c:pt idx="35">
                  <c:v>2.8050000000000002</c:v>
                </c:pt>
                <c:pt idx="36">
                  <c:v>2.4990000000000028</c:v>
                </c:pt>
                <c:pt idx="37">
                  <c:v>2.4480000000000057</c:v>
                </c:pt>
                <c:pt idx="38">
                  <c:v>2.0910000000000117</c:v>
                </c:pt>
                <c:pt idx="39">
                  <c:v>2.1420000000000088</c:v>
                </c:pt>
                <c:pt idx="40">
                  <c:v>2.1420000000000088</c:v>
                </c:pt>
                <c:pt idx="41">
                  <c:v>1.989000000000003</c:v>
                </c:pt>
                <c:pt idx="42">
                  <c:v>1.8870000000000087</c:v>
                </c:pt>
                <c:pt idx="43">
                  <c:v>1.8870000000000087</c:v>
                </c:pt>
                <c:pt idx="44">
                  <c:v>1.8360000000000116</c:v>
                </c:pt>
                <c:pt idx="45">
                  <c:v>1.6320000000000088</c:v>
                </c:pt>
                <c:pt idx="46">
                  <c:v>1.3770000000000087</c:v>
                </c:pt>
                <c:pt idx="47">
                  <c:v>1.0710000000000117</c:v>
                </c:pt>
                <c:pt idx="48">
                  <c:v>1.2240000000000029</c:v>
                </c:pt>
                <c:pt idx="49">
                  <c:v>1.2240000000000029</c:v>
                </c:pt>
                <c:pt idx="50">
                  <c:v>1.1220000000000088</c:v>
                </c:pt>
                <c:pt idx="51">
                  <c:v>1.5810000000000117</c:v>
                </c:pt>
                <c:pt idx="52">
                  <c:v>1.4280000000000059</c:v>
                </c:pt>
                <c:pt idx="53">
                  <c:v>1.0710000000000117</c:v>
                </c:pt>
                <c:pt idx="54">
                  <c:v>0.5610000000000116</c:v>
                </c:pt>
                <c:pt idx="55">
                  <c:v>0.3060000000000116</c:v>
                </c:pt>
                <c:pt idx="56">
                  <c:v>0.3060000000000116</c:v>
                </c:pt>
                <c:pt idx="57">
                  <c:v>0.3060000000000116</c:v>
                </c:pt>
                <c:pt idx="58">
                  <c:v>0.5610000000000116</c:v>
                </c:pt>
                <c:pt idx="59">
                  <c:v>0.71400000000000297</c:v>
                </c:pt>
                <c:pt idx="60">
                  <c:v>0.86700000000000876</c:v>
                </c:pt>
                <c:pt idx="61">
                  <c:v>0.96900000000000297</c:v>
                </c:pt>
                <c:pt idx="62">
                  <c:v>1.1220000000000088</c:v>
                </c:pt>
                <c:pt idx="63">
                  <c:v>1.0710000000000117</c:v>
                </c:pt>
                <c:pt idx="64">
                  <c:v>1.3770000000000087</c:v>
                </c:pt>
                <c:pt idx="65">
                  <c:v>1.1220000000000088</c:v>
                </c:pt>
                <c:pt idx="66">
                  <c:v>0.91800000000000581</c:v>
                </c:pt>
                <c:pt idx="67">
                  <c:v>0.5610000000000116</c:v>
                </c:pt>
                <c:pt idx="68">
                  <c:v>0.8160000000000116</c:v>
                </c:pt>
                <c:pt idx="69">
                  <c:v>0.1530000000000058</c:v>
                </c:pt>
                <c:pt idx="70">
                  <c:v>0.3060000000000116</c:v>
                </c:pt>
                <c:pt idx="71">
                  <c:v>0.96900000000000297</c:v>
                </c:pt>
                <c:pt idx="72">
                  <c:v>0.8160000000000116</c:v>
                </c:pt>
                <c:pt idx="73">
                  <c:v>0.1530000000000058</c:v>
                </c:pt>
                <c:pt idx="74">
                  <c:v>0.1530000000000058</c:v>
                </c:pt>
                <c:pt idx="75">
                  <c:v>-0.35699999999999421</c:v>
                </c:pt>
                <c:pt idx="76">
                  <c:v>0.2040000000000029</c:v>
                </c:pt>
                <c:pt idx="77">
                  <c:v>0.1530000000000058</c:v>
                </c:pt>
                <c:pt idx="78">
                  <c:v>0.86700000000000876</c:v>
                </c:pt>
                <c:pt idx="79">
                  <c:v>0.96900000000000297</c:v>
                </c:pt>
                <c:pt idx="80">
                  <c:v>1.1730000000000058</c:v>
                </c:pt>
                <c:pt idx="81">
                  <c:v>1.479000000000003</c:v>
                </c:pt>
                <c:pt idx="82">
                  <c:v>1.3260000000000116</c:v>
                </c:pt>
                <c:pt idx="83">
                  <c:v>1.479000000000003</c:v>
                </c:pt>
                <c:pt idx="84">
                  <c:v>1.7340000000000029</c:v>
                </c:pt>
                <c:pt idx="85">
                  <c:v>1.8870000000000087</c:v>
                </c:pt>
                <c:pt idx="86">
                  <c:v>1.6320000000000088</c:v>
                </c:pt>
                <c:pt idx="87">
                  <c:v>1.7340000000000029</c:v>
                </c:pt>
                <c:pt idx="88">
                  <c:v>2.04</c:v>
                </c:pt>
                <c:pt idx="89">
                  <c:v>1.8870000000000087</c:v>
                </c:pt>
                <c:pt idx="90">
                  <c:v>2.04</c:v>
                </c:pt>
                <c:pt idx="91">
                  <c:v>1.989000000000003</c:v>
                </c:pt>
                <c:pt idx="92">
                  <c:v>1.989000000000003</c:v>
                </c:pt>
                <c:pt idx="93">
                  <c:v>1.8870000000000087</c:v>
                </c:pt>
                <c:pt idx="94">
                  <c:v>2.1420000000000088</c:v>
                </c:pt>
                <c:pt idx="95">
                  <c:v>2.04</c:v>
                </c:pt>
                <c:pt idx="96">
                  <c:v>2.1930000000000058</c:v>
                </c:pt>
                <c:pt idx="97">
                  <c:v>2.1420000000000088</c:v>
                </c:pt>
                <c:pt idx="98">
                  <c:v>2.1930000000000058</c:v>
                </c:pt>
                <c:pt idx="99">
                  <c:v>2.1930000000000058</c:v>
                </c:pt>
                <c:pt idx="100">
                  <c:v>1.8870000000000087</c:v>
                </c:pt>
                <c:pt idx="101">
                  <c:v>1.7850000000000001</c:v>
                </c:pt>
                <c:pt idx="102">
                  <c:v>1.7340000000000029</c:v>
                </c:pt>
                <c:pt idx="103">
                  <c:v>2.04</c:v>
                </c:pt>
                <c:pt idx="104">
                  <c:v>2.04</c:v>
                </c:pt>
                <c:pt idx="105">
                  <c:v>1.989000000000003</c:v>
                </c:pt>
                <c:pt idx="106">
                  <c:v>1.9380000000000059</c:v>
                </c:pt>
                <c:pt idx="107">
                  <c:v>2.04</c:v>
                </c:pt>
                <c:pt idx="108">
                  <c:v>2.04</c:v>
                </c:pt>
                <c:pt idx="109">
                  <c:v>2.1420000000000088</c:v>
                </c:pt>
                <c:pt idx="110">
                  <c:v>2.1420000000000088</c:v>
                </c:pt>
                <c:pt idx="111">
                  <c:v>2.1420000000000088</c:v>
                </c:pt>
                <c:pt idx="112">
                  <c:v>2.2440000000000029</c:v>
                </c:pt>
                <c:pt idx="113">
                  <c:v>2.3970000000000087</c:v>
                </c:pt>
                <c:pt idx="114">
                  <c:v>2.3970000000000087</c:v>
                </c:pt>
                <c:pt idx="115">
                  <c:v>2.2949999999999999</c:v>
                </c:pt>
                <c:pt idx="116">
                  <c:v>2.2949999999999999</c:v>
                </c:pt>
                <c:pt idx="117">
                  <c:v>2.2949999999999999</c:v>
                </c:pt>
                <c:pt idx="118">
                  <c:v>2.2949999999999999</c:v>
                </c:pt>
                <c:pt idx="119">
                  <c:v>2.3460000000000116</c:v>
                </c:pt>
                <c:pt idx="120">
                  <c:v>2.2949999999999999</c:v>
                </c:pt>
                <c:pt idx="121">
                  <c:v>2.1930000000000058</c:v>
                </c:pt>
                <c:pt idx="122">
                  <c:v>2.0910000000000117</c:v>
                </c:pt>
                <c:pt idx="123">
                  <c:v>2.04</c:v>
                </c:pt>
                <c:pt idx="124">
                  <c:v>2.1420000000000088</c:v>
                </c:pt>
                <c:pt idx="125">
                  <c:v>2.2949999999999999</c:v>
                </c:pt>
                <c:pt idx="126">
                  <c:v>2.2440000000000029</c:v>
                </c:pt>
                <c:pt idx="127">
                  <c:v>2.2440000000000029</c:v>
                </c:pt>
                <c:pt idx="128">
                  <c:v>2.2949999999999999</c:v>
                </c:pt>
                <c:pt idx="129">
                  <c:v>2.2949999999999999</c:v>
                </c:pt>
                <c:pt idx="130">
                  <c:v>2.3970000000000087</c:v>
                </c:pt>
                <c:pt idx="131">
                  <c:v>2.3460000000000116</c:v>
                </c:pt>
                <c:pt idx="132">
                  <c:v>2.1930000000000058</c:v>
                </c:pt>
                <c:pt idx="133">
                  <c:v>2.1420000000000088</c:v>
                </c:pt>
                <c:pt idx="134">
                  <c:v>2.0910000000000117</c:v>
                </c:pt>
                <c:pt idx="135">
                  <c:v>1.9380000000000059</c:v>
                </c:pt>
                <c:pt idx="136">
                  <c:v>2.0910000000000117</c:v>
                </c:pt>
                <c:pt idx="137">
                  <c:v>2.04</c:v>
                </c:pt>
                <c:pt idx="138">
                  <c:v>2.1930000000000058</c:v>
                </c:pt>
                <c:pt idx="139">
                  <c:v>2.2949999999999999</c:v>
                </c:pt>
                <c:pt idx="140">
                  <c:v>2.4480000000000057</c:v>
                </c:pt>
                <c:pt idx="141">
                  <c:v>2.3970000000000087</c:v>
                </c:pt>
                <c:pt idx="142">
                  <c:v>2.3970000000000087</c:v>
                </c:pt>
                <c:pt idx="143">
                  <c:v>2.4990000000000028</c:v>
                </c:pt>
                <c:pt idx="144">
                  <c:v>2.3970000000000087</c:v>
                </c:pt>
                <c:pt idx="145">
                  <c:v>2.5499999999999998</c:v>
                </c:pt>
                <c:pt idx="146">
                  <c:v>2.5499999999999998</c:v>
                </c:pt>
                <c:pt idx="147">
                  <c:v>2.6520000000000086</c:v>
                </c:pt>
                <c:pt idx="148">
                  <c:v>2.6520000000000086</c:v>
                </c:pt>
                <c:pt idx="149">
                  <c:v>2.6010000000000115</c:v>
                </c:pt>
                <c:pt idx="150">
                  <c:v>2.3970000000000087</c:v>
                </c:pt>
                <c:pt idx="151">
                  <c:v>2.4990000000000028</c:v>
                </c:pt>
                <c:pt idx="152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9-4341-B848-63FDDC93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DG_9_2021_04_16!$B$1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DG_9_2021_04_16!$A$2:$A$2011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DG_9_2021_04_16!$B$2:$B$2011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44302.51666666667</c:v>
                      </c:pt>
                      <c:pt idx="1">
                        <c:v>44302.516724537039</c:v>
                      </c:pt>
                      <c:pt idx="2">
                        <c:v>44302.516782407409</c:v>
                      </c:pt>
                      <c:pt idx="3">
                        <c:v>44302.516840277778</c:v>
                      </c:pt>
                      <c:pt idx="4">
                        <c:v>44302.516898148147</c:v>
                      </c:pt>
                      <c:pt idx="5">
                        <c:v>44302.516956018517</c:v>
                      </c:pt>
                      <c:pt idx="6">
                        <c:v>44302.517013888886</c:v>
                      </c:pt>
                      <c:pt idx="7">
                        <c:v>44302.517071759263</c:v>
                      </c:pt>
                      <c:pt idx="8">
                        <c:v>44302.517129629632</c:v>
                      </c:pt>
                      <c:pt idx="9">
                        <c:v>44302.517187500001</c:v>
                      </c:pt>
                      <c:pt idx="10">
                        <c:v>44302.517245370371</c:v>
                      </c:pt>
                      <c:pt idx="11">
                        <c:v>44302.51730324074</c:v>
                      </c:pt>
                      <c:pt idx="12">
                        <c:v>44302.517361111109</c:v>
                      </c:pt>
                      <c:pt idx="13">
                        <c:v>44302.517418981479</c:v>
                      </c:pt>
                      <c:pt idx="14">
                        <c:v>44302.517476851855</c:v>
                      </c:pt>
                      <c:pt idx="15">
                        <c:v>44302.517534722225</c:v>
                      </c:pt>
                      <c:pt idx="16">
                        <c:v>44302.517592592594</c:v>
                      </c:pt>
                      <c:pt idx="17">
                        <c:v>44302.517650462964</c:v>
                      </c:pt>
                      <c:pt idx="18">
                        <c:v>44302.517708333333</c:v>
                      </c:pt>
                      <c:pt idx="19">
                        <c:v>44302.517766203702</c:v>
                      </c:pt>
                      <c:pt idx="20">
                        <c:v>44302.517824074072</c:v>
                      </c:pt>
                      <c:pt idx="21">
                        <c:v>44302.517881944441</c:v>
                      </c:pt>
                      <c:pt idx="22">
                        <c:v>44302.517939814818</c:v>
                      </c:pt>
                      <c:pt idx="23">
                        <c:v>44302.517997685187</c:v>
                      </c:pt>
                      <c:pt idx="24">
                        <c:v>44302.518055555556</c:v>
                      </c:pt>
                      <c:pt idx="25">
                        <c:v>44302.518113425926</c:v>
                      </c:pt>
                      <c:pt idx="26">
                        <c:v>44302.518171296295</c:v>
                      </c:pt>
                      <c:pt idx="27">
                        <c:v>44302.518229166664</c:v>
                      </c:pt>
                      <c:pt idx="28">
                        <c:v>44302.518287037034</c:v>
                      </c:pt>
                      <c:pt idx="29">
                        <c:v>44302.51834490741</c:v>
                      </c:pt>
                      <c:pt idx="30">
                        <c:v>44302.51840277778</c:v>
                      </c:pt>
                      <c:pt idx="31">
                        <c:v>44302.518460648149</c:v>
                      </c:pt>
                      <c:pt idx="32">
                        <c:v>44302.518518518518</c:v>
                      </c:pt>
                      <c:pt idx="33">
                        <c:v>44302.518576388888</c:v>
                      </c:pt>
                      <c:pt idx="34">
                        <c:v>44302.518634259257</c:v>
                      </c:pt>
                      <c:pt idx="35">
                        <c:v>44302.518692129626</c:v>
                      </c:pt>
                      <c:pt idx="36">
                        <c:v>44302.518750000003</c:v>
                      </c:pt>
                      <c:pt idx="37">
                        <c:v>44302.518807870372</c:v>
                      </c:pt>
                      <c:pt idx="38">
                        <c:v>44302.518865740742</c:v>
                      </c:pt>
                      <c:pt idx="39">
                        <c:v>44302.518923611111</c:v>
                      </c:pt>
                      <c:pt idx="40">
                        <c:v>44302.51898148148</c:v>
                      </c:pt>
                      <c:pt idx="41">
                        <c:v>44302.51903935185</c:v>
                      </c:pt>
                      <c:pt idx="42">
                        <c:v>44302.519097222219</c:v>
                      </c:pt>
                      <c:pt idx="43">
                        <c:v>44302.519155092596</c:v>
                      </c:pt>
                      <c:pt idx="44">
                        <c:v>44302.519212962965</c:v>
                      </c:pt>
                      <c:pt idx="45">
                        <c:v>44302.519270833334</c:v>
                      </c:pt>
                      <c:pt idx="46">
                        <c:v>44302.519328703704</c:v>
                      </c:pt>
                      <c:pt idx="47">
                        <c:v>44302.519386574073</c:v>
                      </c:pt>
                      <c:pt idx="48">
                        <c:v>44302.519444444442</c:v>
                      </c:pt>
                      <c:pt idx="49">
                        <c:v>44302.519502314812</c:v>
                      </c:pt>
                      <c:pt idx="50">
                        <c:v>44302.519560185188</c:v>
                      </c:pt>
                      <c:pt idx="51">
                        <c:v>44302.519618055558</c:v>
                      </c:pt>
                      <c:pt idx="52">
                        <c:v>44302.519675925927</c:v>
                      </c:pt>
                      <c:pt idx="53">
                        <c:v>44302.519733796296</c:v>
                      </c:pt>
                      <c:pt idx="54">
                        <c:v>44302.519791666666</c:v>
                      </c:pt>
                      <c:pt idx="55">
                        <c:v>44302.519849537035</c:v>
                      </c:pt>
                      <c:pt idx="56">
                        <c:v>44302.519907407404</c:v>
                      </c:pt>
                      <c:pt idx="57">
                        <c:v>44302.519965277781</c:v>
                      </c:pt>
                      <c:pt idx="58">
                        <c:v>44302.52002314815</c:v>
                      </c:pt>
                      <c:pt idx="59">
                        <c:v>44302.52008101852</c:v>
                      </c:pt>
                      <c:pt idx="60">
                        <c:v>44302.520138888889</c:v>
                      </c:pt>
                      <c:pt idx="61">
                        <c:v>44302.520196759258</c:v>
                      </c:pt>
                      <c:pt idx="62">
                        <c:v>44302.520254629628</c:v>
                      </c:pt>
                      <c:pt idx="63">
                        <c:v>44302.520312499997</c:v>
                      </c:pt>
                      <c:pt idx="64">
                        <c:v>44302.520370370374</c:v>
                      </c:pt>
                      <c:pt idx="65">
                        <c:v>44302.520428240743</c:v>
                      </c:pt>
                      <c:pt idx="66">
                        <c:v>44302.520486111112</c:v>
                      </c:pt>
                      <c:pt idx="67">
                        <c:v>44302.520543981482</c:v>
                      </c:pt>
                      <c:pt idx="68">
                        <c:v>44302.520601851851</c:v>
                      </c:pt>
                      <c:pt idx="69">
                        <c:v>44302.52065972222</c:v>
                      </c:pt>
                      <c:pt idx="70">
                        <c:v>44302.52071759259</c:v>
                      </c:pt>
                      <c:pt idx="71">
                        <c:v>44302.520775462966</c:v>
                      </c:pt>
                      <c:pt idx="72">
                        <c:v>44302.520833333336</c:v>
                      </c:pt>
                      <c:pt idx="73">
                        <c:v>44302.520891203705</c:v>
                      </c:pt>
                      <c:pt idx="74">
                        <c:v>44302.520949074074</c:v>
                      </c:pt>
                      <c:pt idx="75">
                        <c:v>44302.521006944444</c:v>
                      </c:pt>
                      <c:pt idx="76">
                        <c:v>44302.521064814813</c:v>
                      </c:pt>
                      <c:pt idx="77">
                        <c:v>44302.521122685182</c:v>
                      </c:pt>
                      <c:pt idx="78">
                        <c:v>44302.521180555559</c:v>
                      </c:pt>
                      <c:pt idx="79">
                        <c:v>44302.521238425928</c:v>
                      </c:pt>
                      <c:pt idx="80">
                        <c:v>44302.521296296298</c:v>
                      </c:pt>
                      <c:pt idx="81">
                        <c:v>44302.521354166667</c:v>
                      </c:pt>
                      <c:pt idx="82">
                        <c:v>44302.521412037036</c:v>
                      </c:pt>
                      <c:pt idx="83">
                        <c:v>44302.521469907406</c:v>
                      </c:pt>
                      <c:pt idx="84">
                        <c:v>44302.521527777775</c:v>
                      </c:pt>
                      <c:pt idx="85">
                        <c:v>44302.521585648145</c:v>
                      </c:pt>
                      <c:pt idx="86">
                        <c:v>44302.521643518521</c:v>
                      </c:pt>
                      <c:pt idx="87">
                        <c:v>44302.521701388891</c:v>
                      </c:pt>
                      <c:pt idx="88">
                        <c:v>44302.52175925926</c:v>
                      </c:pt>
                      <c:pt idx="89">
                        <c:v>44302.521817129629</c:v>
                      </c:pt>
                      <c:pt idx="90">
                        <c:v>44302.521874999999</c:v>
                      </c:pt>
                      <c:pt idx="91">
                        <c:v>44302.521932870368</c:v>
                      </c:pt>
                      <c:pt idx="92">
                        <c:v>44302.521990740737</c:v>
                      </c:pt>
                      <c:pt idx="93">
                        <c:v>44302.522048611114</c:v>
                      </c:pt>
                      <c:pt idx="94">
                        <c:v>44302.522106481483</c:v>
                      </c:pt>
                      <c:pt idx="95">
                        <c:v>44302.522164351853</c:v>
                      </c:pt>
                      <c:pt idx="96">
                        <c:v>44302.522222222222</c:v>
                      </c:pt>
                      <c:pt idx="97">
                        <c:v>44302.522280092591</c:v>
                      </c:pt>
                      <c:pt idx="98">
                        <c:v>44302.522337962961</c:v>
                      </c:pt>
                      <c:pt idx="99">
                        <c:v>44302.52239583333</c:v>
                      </c:pt>
                      <c:pt idx="100">
                        <c:v>44302.522453703707</c:v>
                      </c:pt>
                      <c:pt idx="101">
                        <c:v>44302.522511574076</c:v>
                      </c:pt>
                      <c:pt idx="102">
                        <c:v>44302.522569444445</c:v>
                      </c:pt>
                      <c:pt idx="103">
                        <c:v>44302.522627314815</c:v>
                      </c:pt>
                      <c:pt idx="104">
                        <c:v>44302.522685185184</c:v>
                      </c:pt>
                      <c:pt idx="105">
                        <c:v>44302.522743055553</c:v>
                      </c:pt>
                      <c:pt idx="106">
                        <c:v>44302.522800925923</c:v>
                      </c:pt>
                      <c:pt idx="107">
                        <c:v>44302.522858796299</c:v>
                      </c:pt>
                      <c:pt idx="108">
                        <c:v>44302.522916666669</c:v>
                      </c:pt>
                      <c:pt idx="109">
                        <c:v>44302.522974537038</c:v>
                      </c:pt>
                      <c:pt idx="110">
                        <c:v>44302.523032407407</c:v>
                      </c:pt>
                      <c:pt idx="111">
                        <c:v>44302.523090277777</c:v>
                      </c:pt>
                      <c:pt idx="112">
                        <c:v>44302.523148148146</c:v>
                      </c:pt>
                      <c:pt idx="113">
                        <c:v>44302.523206018515</c:v>
                      </c:pt>
                      <c:pt idx="114">
                        <c:v>44302.523263888892</c:v>
                      </c:pt>
                      <c:pt idx="115">
                        <c:v>44302.523321759261</c:v>
                      </c:pt>
                      <c:pt idx="116">
                        <c:v>44302.523379629631</c:v>
                      </c:pt>
                      <c:pt idx="117">
                        <c:v>44302.5234375</c:v>
                      </c:pt>
                      <c:pt idx="118">
                        <c:v>44302.523495370369</c:v>
                      </c:pt>
                      <c:pt idx="119">
                        <c:v>44302.523553240739</c:v>
                      </c:pt>
                      <c:pt idx="120">
                        <c:v>44302.523611111108</c:v>
                      </c:pt>
                      <c:pt idx="121">
                        <c:v>44302.523668981485</c:v>
                      </c:pt>
                      <c:pt idx="122">
                        <c:v>44302.523726851854</c:v>
                      </c:pt>
                      <c:pt idx="123">
                        <c:v>44302.523784722223</c:v>
                      </c:pt>
                      <c:pt idx="124">
                        <c:v>44302.523842592593</c:v>
                      </c:pt>
                      <c:pt idx="125">
                        <c:v>44302.523900462962</c:v>
                      </c:pt>
                      <c:pt idx="126">
                        <c:v>44302.523958333331</c:v>
                      </c:pt>
                      <c:pt idx="127">
                        <c:v>44302.524016203701</c:v>
                      </c:pt>
                      <c:pt idx="128">
                        <c:v>44302.524074074077</c:v>
                      </c:pt>
                      <c:pt idx="129">
                        <c:v>44302.524131944447</c:v>
                      </c:pt>
                      <c:pt idx="130">
                        <c:v>44302.524189814816</c:v>
                      </c:pt>
                      <c:pt idx="131">
                        <c:v>44302.524247685185</c:v>
                      </c:pt>
                      <c:pt idx="132">
                        <c:v>44302.524305555555</c:v>
                      </c:pt>
                      <c:pt idx="133">
                        <c:v>44302.524363425924</c:v>
                      </c:pt>
                      <c:pt idx="134">
                        <c:v>44302.524421296293</c:v>
                      </c:pt>
                      <c:pt idx="135">
                        <c:v>44302.52447916667</c:v>
                      </c:pt>
                      <c:pt idx="136">
                        <c:v>44302.524537037039</c:v>
                      </c:pt>
                      <c:pt idx="137">
                        <c:v>44302.524594907409</c:v>
                      </c:pt>
                      <c:pt idx="138">
                        <c:v>44302.524652777778</c:v>
                      </c:pt>
                      <c:pt idx="139">
                        <c:v>44302.524710648147</c:v>
                      </c:pt>
                      <c:pt idx="140">
                        <c:v>44302.524768518517</c:v>
                      </c:pt>
                      <c:pt idx="141">
                        <c:v>44302.524826388886</c:v>
                      </c:pt>
                      <c:pt idx="142">
                        <c:v>44302.524884259263</c:v>
                      </c:pt>
                      <c:pt idx="143">
                        <c:v>44302.524942129632</c:v>
                      </c:pt>
                      <c:pt idx="144">
                        <c:v>44302.525000000001</c:v>
                      </c:pt>
                      <c:pt idx="145">
                        <c:v>44302.525057870371</c:v>
                      </c:pt>
                      <c:pt idx="146">
                        <c:v>44302.52511574074</c:v>
                      </c:pt>
                      <c:pt idx="147">
                        <c:v>44302.525173611109</c:v>
                      </c:pt>
                      <c:pt idx="148">
                        <c:v>44302.525231481479</c:v>
                      </c:pt>
                      <c:pt idx="149">
                        <c:v>44302.525289351855</c:v>
                      </c:pt>
                      <c:pt idx="150">
                        <c:v>44302.525347222225</c:v>
                      </c:pt>
                      <c:pt idx="151">
                        <c:v>44302.525405092594</c:v>
                      </c:pt>
                      <c:pt idx="152">
                        <c:v>44302.525462962964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D39-4341-B848-63FDDC9380D4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DG_9_2021_04_16!$C$1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151.6</c:v>
                      </c:pt>
                      <c:pt idx="1">
                        <c:v>150.19999999999999</c:v>
                      </c:pt>
                      <c:pt idx="2">
                        <c:v>152.30000000000001</c:v>
                      </c:pt>
                      <c:pt idx="3">
                        <c:v>153.1</c:v>
                      </c:pt>
                      <c:pt idx="4">
                        <c:v>152.19999999999999</c:v>
                      </c:pt>
                      <c:pt idx="5">
                        <c:v>151</c:v>
                      </c:pt>
                      <c:pt idx="6">
                        <c:v>151.5</c:v>
                      </c:pt>
                      <c:pt idx="7">
                        <c:v>152.1</c:v>
                      </c:pt>
                      <c:pt idx="8">
                        <c:v>152.30000000000001</c:v>
                      </c:pt>
                      <c:pt idx="9">
                        <c:v>152</c:v>
                      </c:pt>
                      <c:pt idx="10">
                        <c:v>153.69999999999999</c:v>
                      </c:pt>
                      <c:pt idx="11">
                        <c:v>161.69999999999999</c:v>
                      </c:pt>
                      <c:pt idx="12">
                        <c:v>210.9</c:v>
                      </c:pt>
                      <c:pt idx="13">
                        <c:v>260.39999999999998</c:v>
                      </c:pt>
                      <c:pt idx="14">
                        <c:v>289.7</c:v>
                      </c:pt>
                      <c:pt idx="15">
                        <c:v>261</c:v>
                      </c:pt>
                      <c:pt idx="16">
                        <c:v>240.4</c:v>
                      </c:pt>
                      <c:pt idx="17">
                        <c:v>209.7</c:v>
                      </c:pt>
                      <c:pt idx="18">
                        <c:v>199.8</c:v>
                      </c:pt>
                      <c:pt idx="19">
                        <c:v>187.9</c:v>
                      </c:pt>
                      <c:pt idx="20">
                        <c:v>180.7</c:v>
                      </c:pt>
                      <c:pt idx="21">
                        <c:v>176</c:v>
                      </c:pt>
                      <c:pt idx="22">
                        <c:v>170.8</c:v>
                      </c:pt>
                      <c:pt idx="23">
                        <c:v>169.3</c:v>
                      </c:pt>
                      <c:pt idx="24">
                        <c:v>167</c:v>
                      </c:pt>
                      <c:pt idx="25">
                        <c:v>164</c:v>
                      </c:pt>
                      <c:pt idx="26">
                        <c:v>162.30000000000001</c:v>
                      </c:pt>
                      <c:pt idx="27">
                        <c:v>161.5</c:v>
                      </c:pt>
                      <c:pt idx="28">
                        <c:v>161.30000000000001</c:v>
                      </c:pt>
                      <c:pt idx="29">
                        <c:v>159.80000000000001</c:v>
                      </c:pt>
                      <c:pt idx="30">
                        <c:v>159.6</c:v>
                      </c:pt>
                      <c:pt idx="31">
                        <c:v>159</c:v>
                      </c:pt>
                      <c:pt idx="32">
                        <c:v>158</c:v>
                      </c:pt>
                      <c:pt idx="33">
                        <c:v>157.6</c:v>
                      </c:pt>
                      <c:pt idx="34">
                        <c:v>157.19999999999999</c:v>
                      </c:pt>
                      <c:pt idx="35">
                        <c:v>157.19999999999999</c:v>
                      </c:pt>
                      <c:pt idx="36">
                        <c:v>156.6</c:v>
                      </c:pt>
                      <c:pt idx="37">
                        <c:v>156.5</c:v>
                      </c:pt>
                      <c:pt idx="38">
                        <c:v>155.80000000000001</c:v>
                      </c:pt>
                      <c:pt idx="39">
                        <c:v>155.9</c:v>
                      </c:pt>
                      <c:pt idx="40">
                        <c:v>155.9</c:v>
                      </c:pt>
                      <c:pt idx="41">
                        <c:v>155.6</c:v>
                      </c:pt>
                      <c:pt idx="42">
                        <c:v>155.4</c:v>
                      </c:pt>
                      <c:pt idx="43">
                        <c:v>155.4</c:v>
                      </c:pt>
                      <c:pt idx="44">
                        <c:v>155.30000000000001</c:v>
                      </c:pt>
                      <c:pt idx="45">
                        <c:v>154.9</c:v>
                      </c:pt>
                      <c:pt idx="46">
                        <c:v>154.4</c:v>
                      </c:pt>
                      <c:pt idx="47">
                        <c:v>153.80000000000001</c:v>
                      </c:pt>
                      <c:pt idx="48">
                        <c:v>154.1</c:v>
                      </c:pt>
                      <c:pt idx="49">
                        <c:v>154.1</c:v>
                      </c:pt>
                      <c:pt idx="50">
                        <c:v>153.9</c:v>
                      </c:pt>
                      <c:pt idx="51">
                        <c:v>154.80000000000001</c:v>
                      </c:pt>
                      <c:pt idx="52">
                        <c:v>154.5</c:v>
                      </c:pt>
                      <c:pt idx="53">
                        <c:v>153.80000000000001</c:v>
                      </c:pt>
                      <c:pt idx="54">
                        <c:v>152.80000000000001</c:v>
                      </c:pt>
                      <c:pt idx="55">
                        <c:v>152.30000000000001</c:v>
                      </c:pt>
                      <c:pt idx="56">
                        <c:v>152.30000000000001</c:v>
                      </c:pt>
                      <c:pt idx="57">
                        <c:v>152.30000000000001</c:v>
                      </c:pt>
                      <c:pt idx="58">
                        <c:v>152.80000000000001</c:v>
                      </c:pt>
                      <c:pt idx="59">
                        <c:v>153.1</c:v>
                      </c:pt>
                      <c:pt idx="60">
                        <c:v>153.4</c:v>
                      </c:pt>
                      <c:pt idx="61">
                        <c:v>153.6</c:v>
                      </c:pt>
                      <c:pt idx="62">
                        <c:v>153.9</c:v>
                      </c:pt>
                      <c:pt idx="63">
                        <c:v>153.80000000000001</c:v>
                      </c:pt>
                      <c:pt idx="64">
                        <c:v>154.4</c:v>
                      </c:pt>
                      <c:pt idx="65">
                        <c:v>153.9</c:v>
                      </c:pt>
                      <c:pt idx="66">
                        <c:v>153.5</c:v>
                      </c:pt>
                      <c:pt idx="67">
                        <c:v>152.80000000000001</c:v>
                      </c:pt>
                      <c:pt idx="68">
                        <c:v>153.30000000000001</c:v>
                      </c:pt>
                      <c:pt idx="69">
                        <c:v>152</c:v>
                      </c:pt>
                      <c:pt idx="70">
                        <c:v>152.30000000000001</c:v>
                      </c:pt>
                      <c:pt idx="71">
                        <c:v>153.6</c:v>
                      </c:pt>
                      <c:pt idx="72">
                        <c:v>153.30000000000001</c:v>
                      </c:pt>
                      <c:pt idx="73">
                        <c:v>152</c:v>
                      </c:pt>
                      <c:pt idx="74">
                        <c:v>152</c:v>
                      </c:pt>
                      <c:pt idx="75">
                        <c:v>151</c:v>
                      </c:pt>
                      <c:pt idx="76">
                        <c:v>152.1</c:v>
                      </c:pt>
                      <c:pt idx="77">
                        <c:v>152</c:v>
                      </c:pt>
                      <c:pt idx="78">
                        <c:v>153.4</c:v>
                      </c:pt>
                      <c:pt idx="79">
                        <c:v>153.6</c:v>
                      </c:pt>
                      <c:pt idx="80">
                        <c:v>154</c:v>
                      </c:pt>
                      <c:pt idx="81">
                        <c:v>154.6</c:v>
                      </c:pt>
                      <c:pt idx="82">
                        <c:v>154.30000000000001</c:v>
                      </c:pt>
                      <c:pt idx="83">
                        <c:v>154.6</c:v>
                      </c:pt>
                      <c:pt idx="84">
                        <c:v>155.1</c:v>
                      </c:pt>
                      <c:pt idx="85">
                        <c:v>155.4</c:v>
                      </c:pt>
                      <c:pt idx="86">
                        <c:v>154.9</c:v>
                      </c:pt>
                      <c:pt idx="87">
                        <c:v>155.1</c:v>
                      </c:pt>
                      <c:pt idx="88">
                        <c:v>155.69999999999999</c:v>
                      </c:pt>
                      <c:pt idx="89">
                        <c:v>155.4</c:v>
                      </c:pt>
                      <c:pt idx="90">
                        <c:v>155.69999999999999</c:v>
                      </c:pt>
                      <c:pt idx="91">
                        <c:v>155.6</c:v>
                      </c:pt>
                      <c:pt idx="92">
                        <c:v>155.6</c:v>
                      </c:pt>
                      <c:pt idx="93">
                        <c:v>155.4</c:v>
                      </c:pt>
                      <c:pt idx="94">
                        <c:v>155.9</c:v>
                      </c:pt>
                      <c:pt idx="95">
                        <c:v>155.69999999999999</c:v>
                      </c:pt>
                      <c:pt idx="96">
                        <c:v>156</c:v>
                      </c:pt>
                      <c:pt idx="97">
                        <c:v>155.9</c:v>
                      </c:pt>
                      <c:pt idx="98">
                        <c:v>156</c:v>
                      </c:pt>
                      <c:pt idx="99">
                        <c:v>156</c:v>
                      </c:pt>
                      <c:pt idx="100">
                        <c:v>155.4</c:v>
                      </c:pt>
                      <c:pt idx="101">
                        <c:v>155.19999999999999</c:v>
                      </c:pt>
                      <c:pt idx="102">
                        <c:v>155.1</c:v>
                      </c:pt>
                      <c:pt idx="103">
                        <c:v>155.69999999999999</c:v>
                      </c:pt>
                      <c:pt idx="104">
                        <c:v>155.69999999999999</c:v>
                      </c:pt>
                      <c:pt idx="105">
                        <c:v>155.6</c:v>
                      </c:pt>
                      <c:pt idx="106">
                        <c:v>155.5</c:v>
                      </c:pt>
                      <c:pt idx="107">
                        <c:v>155.69999999999999</c:v>
                      </c:pt>
                      <c:pt idx="108">
                        <c:v>155.69999999999999</c:v>
                      </c:pt>
                      <c:pt idx="109">
                        <c:v>155.9</c:v>
                      </c:pt>
                      <c:pt idx="110">
                        <c:v>155.9</c:v>
                      </c:pt>
                      <c:pt idx="111">
                        <c:v>155.9</c:v>
                      </c:pt>
                      <c:pt idx="112">
                        <c:v>156.1</c:v>
                      </c:pt>
                      <c:pt idx="113">
                        <c:v>156.4</c:v>
                      </c:pt>
                      <c:pt idx="114">
                        <c:v>156.4</c:v>
                      </c:pt>
                      <c:pt idx="115">
                        <c:v>156.19999999999999</c:v>
                      </c:pt>
                      <c:pt idx="116">
                        <c:v>156.19999999999999</c:v>
                      </c:pt>
                      <c:pt idx="117">
                        <c:v>156.19999999999999</c:v>
                      </c:pt>
                      <c:pt idx="118">
                        <c:v>156.19999999999999</c:v>
                      </c:pt>
                      <c:pt idx="119">
                        <c:v>156.30000000000001</c:v>
                      </c:pt>
                      <c:pt idx="120">
                        <c:v>156.19999999999999</c:v>
                      </c:pt>
                      <c:pt idx="121">
                        <c:v>156</c:v>
                      </c:pt>
                      <c:pt idx="122">
                        <c:v>155.80000000000001</c:v>
                      </c:pt>
                      <c:pt idx="123">
                        <c:v>155.69999999999999</c:v>
                      </c:pt>
                      <c:pt idx="124">
                        <c:v>155.9</c:v>
                      </c:pt>
                      <c:pt idx="125">
                        <c:v>156.19999999999999</c:v>
                      </c:pt>
                      <c:pt idx="126">
                        <c:v>156.1</c:v>
                      </c:pt>
                      <c:pt idx="127">
                        <c:v>156.1</c:v>
                      </c:pt>
                      <c:pt idx="128">
                        <c:v>156.19999999999999</c:v>
                      </c:pt>
                      <c:pt idx="129">
                        <c:v>156.19999999999999</c:v>
                      </c:pt>
                      <c:pt idx="130">
                        <c:v>156.4</c:v>
                      </c:pt>
                      <c:pt idx="131">
                        <c:v>156.30000000000001</c:v>
                      </c:pt>
                      <c:pt idx="132">
                        <c:v>156</c:v>
                      </c:pt>
                      <c:pt idx="133">
                        <c:v>155.9</c:v>
                      </c:pt>
                      <c:pt idx="134">
                        <c:v>155.80000000000001</c:v>
                      </c:pt>
                      <c:pt idx="135">
                        <c:v>155.5</c:v>
                      </c:pt>
                      <c:pt idx="136">
                        <c:v>155.80000000000001</c:v>
                      </c:pt>
                      <c:pt idx="137">
                        <c:v>155.69999999999999</c:v>
                      </c:pt>
                      <c:pt idx="138">
                        <c:v>156</c:v>
                      </c:pt>
                      <c:pt idx="139">
                        <c:v>156.19999999999999</c:v>
                      </c:pt>
                      <c:pt idx="140">
                        <c:v>156.5</c:v>
                      </c:pt>
                      <c:pt idx="141">
                        <c:v>156.4</c:v>
                      </c:pt>
                      <c:pt idx="142">
                        <c:v>156.4</c:v>
                      </c:pt>
                      <c:pt idx="143">
                        <c:v>156.6</c:v>
                      </c:pt>
                      <c:pt idx="144">
                        <c:v>156.4</c:v>
                      </c:pt>
                      <c:pt idx="145">
                        <c:v>156.69999999999999</c:v>
                      </c:pt>
                      <c:pt idx="146">
                        <c:v>156.69999999999999</c:v>
                      </c:pt>
                      <c:pt idx="147">
                        <c:v>156.9</c:v>
                      </c:pt>
                      <c:pt idx="148">
                        <c:v>156.9</c:v>
                      </c:pt>
                      <c:pt idx="149">
                        <c:v>156.80000000000001</c:v>
                      </c:pt>
                      <c:pt idx="150">
                        <c:v>156.4</c:v>
                      </c:pt>
                      <c:pt idx="151">
                        <c:v>156.6</c:v>
                      </c:pt>
                      <c:pt idx="152">
                        <c:v>156.69999999999999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D39-4341-B848-63FDDC9380D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DG_9_2021_04_16!$D$1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-9.9999999999994316E-2</c:v>
                      </c:pt>
                      <c:pt idx="1">
                        <c:v>-1.5</c:v>
                      </c:pt>
                      <c:pt idx="2">
                        <c:v>0.60000000000002274</c:v>
                      </c:pt>
                      <c:pt idx="3">
                        <c:v>1.4000000000000057</c:v>
                      </c:pt>
                      <c:pt idx="4">
                        <c:v>0.5</c:v>
                      </c:pt>
                      <c:pt idx="5">
                        <c:v>-0.69999999999998863</c:v>
                      </c:pt>
                      <c:pt idx="6">
                        <c:v>-0.19999999999998863</c:v>
                      </c:pt>
                      <c:pt idx="7">
                        <c:v>0.40000000000000568</c:v>
                      </c:pt>
                      <c:pt idx="8">
                        <c:v>0.60000000000002274</c:v>
                      </c:pt>
                      <c:pt idx="9">
                        <c:v>0.30000000000001137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59.200000000000017</c:v>
                      </c:pt>
                      <c:pt idx="13">
                        <c:v>108.69999999999999</c:v>
                      </c:pt>
                      <c:pt idx="14">
                        <c:v>138</c:v>
                      </c:pt>
                      <c:pt idx="15">
                        <c:v>109.30000000000001</c:v>
                      </c:pt>
                      <c:pt idx="16">
                        <c:v>88.700000000000017</c:v>
                      </c:pt>
                      <c:pt idx="17">
                        <c:v>58</c:v>
                      </c:pt>
                      <c:pt idx="18">
                        <c:v>48.100000000000023</c:v>
                      </c:pt>
                      <c:pt idx="19">
                        <c:v>36.200000000000017</c:v>
                      </c:pt>
                      <c:pt idx="20">
                        <c:v>29</c:v>
                      </c:pt>
                      <c:pt idx="21">
                        <c:v>24.300000000000011</c:v>
                      </c:pt>
                      <c:pt idx="22">
                        <c:v>19.100000000000023</c:v>
                      </c:pt>
                      <c:pt idx="23">
                        <c:v>17.600000000000023</c:v>
                      </c:pt>
                      <c:pt idx="24">
                        <c:v>15.300000000000011</c:v>
                      </c:pt>
                      <c:pt idx="25">
                        <c:v>12.300000000000011</c:v>
                      </c:pt>
                      <c:pt idx="26">
                        <c:v>10.600000000000023</c:v>
                      </c:pt>
                      <c:pt idx="27">
                        <c:v>9.8000000000000114</c:v>
                      </c:pt>
                      <c:pt idx="28">
                        <c:v>9.6000000000000227</c:v>
                      </c:pt>
                      <c:pt idx="29">
                        <c:v>8.1000000000000227</c:v>
                      </c:pt>
                      <c:pt idx="30">
                        <c:v>7.9000000000000057</c:v>
                      </c:pt>
                      <c:pt idx="31">
                        <c:v>7.3000000000000114</c:v>
                      </c:pt>
                      <c:pt idx="32">
                        <c:v>6.3000000000000114</c:v>
                      </c:pt>
                      <c:pt idx="33">
                        <c:v>5.9000000000000057</c:v>
                      </c:pt>
                      <c:pt idx="34">
                        <c:v>5.5</c:v>
                      </c:pt>
                      <c:pt idx="35">
                        <c:v>5.5</c:v>
                      </c:pt>
                      <c:pt idx="36">
                        <c:v>4.9000000000000057</c:v>
                      </c:pt>
                      <c:pt idx="37">
                        <c:v>4.8000000000000114</c:v>
                      </c:pt>
                      <c:pt idx="38">
                        <c:v>4.1000000000000227</c:v>
                      </c:pt>
                      <c:pt idx="39">
                        <c:v>4.2000000000000171</c:v>
                      </c:pt>
                      <c:pt idx="40">
                        <c:v>4.2000000000000171</c:v>
                      </c:pt>
                      <c:pt idx="41">
                        <c:v>3.9000000000000057</c:v>
                      </c:pt>
                      <c:pt idx="42">
                        <c:v>3.7000000000000171</c:v>
                      </c:pt>
                      <c:pt idx="43">
                        <c:v>3.7000000000000171</c:v>
                      </c:pt>
                      <c:pt idx="44">
                        <c:v>3.6000000000000227</c:v>
                      </c:pt>
                      <c:pt idx="45">
                        <c:v>3.2000000000000171</c:v>
                      </c:pt>
                      <c:pt idx="46">
                        <c:v>2.7000000000000171</c:v>
                      </c:pt>
                      <c:pt idx="47">
                        <c:v>2.1000000000000227</c:v>
                      </c:pt>
                      <c:pt idx="48">
                        <c:v>2.4000000000000057</c:v>
                      </c:pt>
                      <c:pt idx="49">
                        <c:v>2.4000000000000057</c:v>
                      </c:pt>
                      <c:pt idx="50">
                        <c:v>2.2000000000000171</c:v>
                      </c:pt>
                      <c:pt idx="51">
                        <c:v>3.1000000000000227</c:v>
                      </c:pt>
                      <c:pt idx="52">
                        <c:v>2.8000000000000114</c:v>
                      </c:pt>
                      <c:pt idx="53">
                        <c:v>2.1000000000000227</c:v>
                      </c:pt>
                      <c:pt idx="54">
                        <c:v>1.1000000000000227</c:v>
                      </c:pt>
                      <c:pt idx="55">
                        <c:v>0.60000000000002274</c:v>
                      </c:pt>
                      <c:pt idx="56">
                        <c:v>0.60000000000002274</c:v>
                      </c:pt>
                      <c:pt idx="57">
                        <c:v>0.60000000000002274</c:v>
                      </c:pt>
                      <c:pt idx="58">
                        <c:v>1.1000000000000227</c:v>
                      </c:pt>
                      <c:pt idx="59">
                        <c:v>1.4000000000000057</c:v>
                      </c:pt>
                      <c:pt idx="60">
                        <c:v>1.7000000000000171</c:v>
                      </c:pt>
                      <c:pt idx="61">
                        <c:v>1.9000000000000057</c:v>
                      </c:pt>
                      <c:pt idx="62">
                        <c:v>2.2000000000000171</c:v>
                      </c:pt>
                      <c:pt idx="63">
                        <c:v>2.1000000000000227</c:v>
                      </c:pt>
                      <c:pt idx="64">
                        <c:v>2.7000000000000171</c:v>
                      </c:pt>
                      <c:pt idx="65">
                        <c:v>2.2000000000000171</c:v>
                      </c:pt>
                      <c:pt idx="66">
                        <c:v>1.8000000000000114</c:v>
                      </c:pt>
                      <c:pt idx="67">
                        <c:v>1.1000000000000227</c:v>
                      </c:pt>
                      <c:pt idx="68">
                        <c:v>1.6000000000000227</c:v>
                      </c:pt>
                      <c:pt idx="69">
                        <c:v>0.30000000000001137</c:v>
                      </c:pt>
                      <c:pt idx="70">
                        <c:v>0.60000000000002274</c:v>
                      </c:pt>
                      <c:pt idx="71">
                        <c:v>1.9000000000000057</c:v>
                      </c:pt>
                      <c:pt idx="72">
                        <c:v>1.6000000000000227</c:v>
                      </c:pt>
                      <c:pt idx="73">
                        <c:v>0.30000000000001137</c:v>
                      </c:pt>
                      <c:pt idx="74">
                        <c:v>0.30000000000001137</c:v>
                      </c:pt>
                      <c:pt idx="75">
                        <c:v>-0.69999999999998863</c:v>
                      </c:pt>
                      <c:pt idx="76">
                        <c:v>0.40000000000000568</c:v>
                      </c:pt>
                      <c:pt idx="77">
                        <c:v>0.30000000000001137</c:v>
                      </c:pt>
                      <c:pt idx="78">
                        <c:v>1.7000000000000171</c:v>
                      </c:pt>
                      <c:pt idx="79">
                        <c:v>1.9000000000000057</c:v>
                      </c:pt>
                      <c:pt idx="80">
                        <c:v>2.3000000000000114</c:v>
                      </c:pt>
                      <c:pt idx="81">
                        <c:v>2.9000000000000057</c:v>
                      </c:pt>
                      <c:pt idx="82">
                        <c:v>2.6000000000000227</c:v>
                      </c:pt>
                      <c:pt idx="83">
                        <c:v>2.9000000000000057</c:v>
                      </c:pt>
                      <c:pt idx="84">
                        <c:v>3.4000000000000057</c:v>
                      </c:pt>
                      <c:pt idx="85">
                        <c:v>3.7000000000000171</c:v>
                      </c:pt>
                      <c:pt idx="86">
                        <c:v>3.2000000000000171</c:v>
                      </c:pt>
                      <c:pt idx="87">
                        <c:v>3.4000000000000057</c:v>
                      </c:pt>
                      <c:pt idx="88">
                        <c:v>4</c:v>
                      </c:pt>
                      <c:pt idx="89">
                        <c:v>3.7000000000000171</c:v>
                      </c:pt>
                      <c:pt idx="90">
                        <c:v>4</c:v>
                      </c:pt>
                      <c:pt idx="91">
                        <c:v>3.9000000000000057</c:v>
                      </c:pt>
                      <c:pt idx="92">
                        <c:v>3.9000000000000057</c:v>
                      </c:pt>
                      <c:pt idx="93">
                        <c:v>3.7000000000000171</c:v>
                      </c:pt>
                      <c:pt idx="94">
                        <c:v>4.2000000000000171</c:v>
                      </c:pt>
                      <c:pt idx="95">
                        <c:v>4</c:v>
                      </c:pt>
                      <c:pt idx="96">
                        <c:v>4.3000000000000114</c:v>
                      </c:pt>
                      <c:pt idx="97">
                        <c:v>4.2000000000000171</c:v>
                      </c:pt>
                      <c:pt idx="98">
                        <c:v>4.3000000000000114</c:v>
                      </c:pt>
                      <c:pt idx="99">
                        <c:v>4.3000000000000114</c:v>
                      </c:pt>
                      <c:pt idx="100">
                        <c:v>3.7000000000000171</c:v>
                      </c:pt>
                      <c:pt idx="101">
                        <c:v>3.5</c:v>
                      </c:pt>
                      <c:pt idx="102">
                        <c:v>3.4000000000000057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3.9000000000000057</c:v>
                      </c:pt>
                      <c:pt idx="106">
                        <c:v>3.8000000000000114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4.2000000000000171</c:v>
                      </c:pt>
                      <c:pt idx="110">
                        <c:v>4.2000000000000171</c:v>
                      </c:pt>
                      <c:pt idx="111">
                        <c:v>4.2000000000000171</c:v>
                      </c:pt>
                      <c:pt idx="112">
                        <c:v>4.4000000000000057</c:v>
                      </c:pt>
                      <c:pt idx="113">
                        <c:v>4.7000000000000171</c:v>
                      </c:pt>
                      <c:pt idx="114">
                        <c:v>4.7000000000000171</c:v>
                      </c:pt>
                      <c:pt idx="115">
                        <c:v>4.5</c:v>
                      </c:pt>
                      <c:pt idx="116">
                        <c:v>4.5</c:v>
                      </c:pt>
                      <c:pt idx="117">
                        <c:v>4.5</c:v>
                      </c:pt>
                      <c:pt idx="118">
                        <c:v>4.5</c:v>
                      </c:pt>
                      <c:pt idx="119">
                        <c:v>4.6000000000000227</c:v>
                      </c:pt>
                      <c:pt idx="120">
                        <c:v>4.5</c:v>
                      </c:pt>
                      <c:pt idx="121">
                        <c:v>4.3000000000000114</c:v>
                      </c:pt>
                      <c:pt idx="122">
                        <c:v>4.1000000000000227</c:v>
                      </c:pt>
                      <c:pt idx="123">
                        <c:v>4</c:v>
                      </c:pt>
                      <c:pt idx="124">
                        <c:v>4.2000000000000171</c:v>
                      </c:pt>
                      <c:pt idx="125">
                        <c:v>4.5</c:v>
                      </c:pt>
                      <c:pt idx="126">
                        <c:v>4.4000000000000057</c:v>
                      </c:pt>
                      <c:pt idx="127">
                        <c:v>4.4000000000000057</c:v>
                      </c:pt>
                      <c:pt idx="128">
                        <c:v>4.5</c:v>
                      </c:pt>
                      <c:pt idx="129">
                        <c:v>4.5</c:v>
                      </c:pt>
                      <c:pt idx="130">
                        <c:v>4.7000000000000171</c:v>
                      </c:pt>
                      <c:pt idx="131">
                        <c:v>4.6000000000000227</c:v>
                      </c:pt>
                      <c:pt idx="132">
                        <c:v>4.3000000000000114</c:v>
                      </c:pt>
                      <c:pt idx="133">
                        <c:v>4.2000000000000171</c:v>
                      </c:pt>
                      <c:pt idx="134">
                        <c:v>4.1000000000000227</c:v>
                      </c:pt>
                      <c:pt idx="135">
                        <c:v>3.8000000000000114</c:v>
                      </c:pt>
                      <c:pt idx="136">
                        <c:v>4.1000000000000227</c:v>
                      </c:pt>
                      <c:pt idx="137">
                        <c:v>4</c:v>
                      </c:pt>
                      <c:pt idx="138">
                        <c:v>4.3000000000000114</c:v>
                      </c:pt>
                      <c:pt idx="139">
                        <c:v>4.5</c:v>
                      </c:pt>
                      <c:pt idx="140">
                        <c:v>4.8000000000000114</c:v>
                      </c:pt>
                      <c:pt idx="141">
                        <c:v>4.7000000000000171</c:v>
                      </c:pt>
                      <c:pt idx="142">
                        <c:v>4.7000000000000171</c:v>
                      </c:pt>
                      <c:pt idx="143">
                        <c:v>4.9000000000000057</c:v>
                      </c:pt>
                      <c:pt idx="144">
                        <c:v>4.7000000000000171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5.2000000000000171</c:v>
                      </c:pt>
                      <c:pt idx="148">
                        <c:v>5.2000000000000171</c:v>
                      </c:pt>
                      <c:pt idx="149">
                        <c:v>5.1000000000000227</c:v>
                      </c:pt>
                      <c:pt idx="150">
                        <c:v>4.7000000000000171</c:v>
                      </c:pt>
                      <c:pt idx="151">
                        <c:v>4.9000000000000057</c:v>
                      </c:pt>
                      <c:pt idx="152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D39-4341-B848-63FDDC9380D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DG_9_2021_04_16!$F$1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-3.8250000000000002</c:v>
                      </c:pt>
                      <c:pt idx="2">
                        <c:v>3.060000000000116</c:v>
                      </c:pt>
                      <c:pt idx="3">
                        <c:v>10.710000000000045</c:v>
                      </c:pt>
                      <c:pt idx="4">
                        <c:v>5.0999999999999996</c:v>
                      </c:pt>
                      <c:pt idx="5">
                        <c:v>-8.924999999999855</c:v>
                      </c:pt>
                      <c:pt idx="6">
                        <c:v>-3.0599999999998264</c:v>
                      </c:pt>
                      <c:pt idx="7">
                        <c:v>7.1400000000001018</c:v>
                      </c:pt>
                      <c:pt idx="8">
                        <c:v>12.240000000000464</c:v>
                      </c:pt>
                      <c:pt idx="9">
                        <c:v>6.8850000000002609</c:v>
                      </c:pt>
                      <c:pt idx="10">
                        <c:v>51</c:v>
                      </c:pt>
                      <c:pt idx="11">
                        <c:v>280.5</c:v>
                      </c:pt>
                      <c:pt idx="12">
                        <c:v>1811.5200000000007</c:v>
                      </c:pt>
                      <c:pt idx="13">
                        <c:v>3603.4049999999997</c:v>
                      </c:pt>
                      <c:pt idx="14">
                        <c:v>4926.5999999999995</c:v>
                      </c:pt>
                      <c:pt idx="15">
                        <c:v>4180.7250000000004</c:v>
                      </c:pt>
                      <c:pt idx="16">
                        <c:v>3618.9600000000009</c:v>
                      </c:pt>
                      <c:pt idx="17">
                        <c:v>2514.3000000000002</c:v>
                      </c:pt>
                      <c:pt idx="18">
                        <c:v>2207.7900000000013</c:v>
                      </c:pt>
                      <c:pt idx="19">
                        <c:v>1753.890000000001</c:v>
                      </c:pt>
                      <c:pt idx="20">
                        <c:v>1479</c:v>
                      </c:pt>
                      <c:pt idx="21">
                        <c:v>1301.2650000000006</c:v>
                      </c:pt>
                      <c:pt idx="22">
                        <c:v>1071.5100000000014</c:v>
                      </c:pt>
                      <c:pt idx="23">
                        <c:v>1032.2400000000014</c:v>
                      </c:pt>
                      <c:pt idx="24">
                        <c:v>936.3600000000007</c:v>
                      </c:pt>
                      <c:pt idx="25">
                        <c:v>784.12500000000068</c:v>
                      </c:pt>
                      <c:pt idx="26">
                        <c:v>702.78000000000156</c:v>
                      </c:pt>
                      <c:pt idx="27">
                        <c:v>674.7300000000007</c:v>
                      </c:pt>
                      <c:pt idx="28">
                        <c:v>685.44000000000165</c:v>
                      </c:pt>
                      <c:pt idx="29">
                        <c:v>598.99500000000171</c:v>
                      </c:pt>
                      <c:pt idx="30">
                        <c:v>604.35000000000036</c:v>
                      </c:pt>
                      <c:pt idx="31">
                        <c:v>577.06500000000096</c:v>
                      </c:pt>
                      <c:pt idx="32">
                        <c:v>514.08000000000095</c:v>
                      </c:pt>
                      <c:pt idx="33">
                        <c:v>496.48500000000047</c:v>
                      </c:pt>
                      <c:pt idx="34">
                        <c:v>476.85</c:v>
                      </c:pt>
                      <c:pt idx="35">
                        <c:v>490.875</c:v>
                      </c:pt>
                      <c:pt idx="36">
                        <c:v>449.8200000000005</c:v>
                      </c:pt>
                      <c:pt idx="37">
                        <c:v>452.88000000000108</c:v>
                      </c:pt>
                      <c:pt idx="38">
                        <c:v>397.29000000000224</c:v>
                      </c:pt>
                      <c:pt idx="39">
                        <c:v>417.6900000000017</c:v>
                      </c:pt>
                      <c:pt idx="40">
                        <c:v>428.40000000000174</c:v>
                      </c:pt>
                      <c:pt idx="41">
                        <c:v>407.74500000000063</c:v>
                      </c:pt>
                      <c:pt idx="42">
                        <c:v>396.2700000000018</c:v>
                      </c:pt>
                      <c:pt idx="43">
                        <c:v>405.70500000000186</c:v>
                      </c:pt>
                      <c:pt idx="44">
                        <c:v>403.92000000000257</c:v>
                      </c:pt>
                      <c:pt idx="45">
                        <c:v>367.20000000000198</c:v>
                      </c:pt>
                      <c:pt idx="46">
                        <c:v>316.71000000000197</c:v>
                      </c:pt>
                      <c:pt idx="47">
                        <c:v>251.68500000000276</c:v>
                      </c:pt>
                      <c:pt idx="48">
                        <c:v>293.76000000000067</c:v>
                      </c:pt>
                      <c:pt idx="49">
                        <c:v>299.88000000000068</c:v>
                      </c:pt>
                      <c:pt idx="50">
                        <c:v>280.50000000000222</c:v>
                      </c:pt>
                      <c:pt idx="51">
                        <c:v>403.15500000000299</c:v>
                      </c:pt>
                      <c:pt idx="52">
                        <c:v>371.28000000000156</c:v>
                      </c:pt>
                      <c:pt idx="53">
                        <c:v>283.81500000000312</c:v>
                      </c:pt>
                      <c:pt idx="54">
                        <c:v>151.47000000000313</c:v>
                      </c:pt>
                      <c:pt idx="55">
                        <c:v>84.150000000003189</c:v>
                      </c:pt>
                      <c:pt idx="56">
                        <c:v>85.680000000003247</c:v>
                      </c:pt>
                      <c:pt idx="57">
                        <c:v>87.210000000003305</c:v>
                      </c:pt>
                      <c:pt idx="58">
                        <c:v>162.69000000000335</c:v>
                      </c:pt>
                      <c:pt idx="59">
                        <c:v>210.63000000000088</c:v>
                      </c:pt>
                      <c:pt idx="60">
                        <c:v>260.10000000000264</c:v>
                      </c:pt>
                      <c:pt idx="61">
                        <c:v>295.54500000000093</c:v>
                      </c:pt>
                      <c:pt idx="62">
                        <c:v>347.82000000000272</c:v>
                      </c:pt>
                      <c:pt idx="63">
                        <c:v>337.3650000000037</c:v>
                      </c:pt>
                      <c:pt idx="64">
                        <c:v>440.64000000000277</c:v>
                      </c:pt>
                      <c:pt idx="65">
                        <c:v>364.65000000000288</c:v>
                      </c:pt>
                      <c:pt idx="66">
                        <c:v>302.94000000000193</c:v>
                      </c:pt>
                      <c:pt idx="67">
                        <c:v>187.9350000000039</c:v>
                      </c:pt>
                      <c:pt idx="68">
                        <c:v>277.44000000000392</c:v>
                      </c:pt>
                      <c:pt idx="69">
                        <c:v>52.785000000002</c:v>
                      </c:pt>
                      <c:pt idx="70">
                        <c:v>107.10000000000406</c:v>
                      </c:pt>
                      <c:pt idx="71">
                        <c:v>343.99500000000103</c:v>
                      </c:pt>
                      <c:pt idx="72">
                        <c:v>293.7600000000042</c:v>
                      </c:pt>
                      <c:pt idx="73">
                        <c:v>55.845000000002116</c:v>
                      </c:pt>
                      <c:pt idx="74">
                        <c:v>56.610000000002145</c:v>
                      </c:pt>
                      <c:pt idx="75">
                        <c:v>-133.87499999999784</c:v>
                      </c:pt>
                      <c:pt idx="76">
                        <c:v>77.520000000001104</c:v>
                      </c:pt>
                      <c:pt idx="77">
                        <c:v>58.905000000002232</c:v>
                      </c:pt>
                      <c:pt idx="78">
                        <c:v>338.13000000000341</c:v>
                      </c:pt>
                      <c:pt idx="79">
                        <c:v>382.75500000000119</c:v>
                      </c:pt>
                      <c:pt idx="80">
                        <c:v>469.20000000000232</c:v>
                      </c:pt>
                      <c:pt idx="81">
                        <c:v>598.99500000000126</c:v>
                      </c:pt>
                      <c:pt idx="82">
                        <c:v>543.66000000000474</c:v>
                      </c:pt>
                      <c:pt idx="83">
                        <c:v>613.78500000000122</c:v>
                      </c:pt>
                      <c:pt idx="84">
                        <c:v>728.28000000000122</c:v>
                      </c:pt>
                      <c:pt idx="85">
                        <c:v>801.97500000000366</c:v>
                      </c:pt>
                      <c:pt idx="86">
                        <c:v>701.76000000000374</c:v>
                      </c:pt>
                      <c:pt idx="87">
                        <c:v>754.29000000000121</c:v>
                      </c:pt>
                      <c:pt idx="88">
                        <c:v>897.6</c:v>
                      </c:pt>
                      <c:pt idx="89">
                        <c:v>839.7150000000039</c:v>
                      </c:pt>
                      <c:pt idx="90">
                        <c:v>918</c:v>
                      </c:pt>
                      <c:pt idx="91">
                        <c:v>904.99500000000137</c:v>
                      </c:pt>
                      <c:pt idx="92">
                        <c:v>914.94000000000142</c:v>
                      </c:pt>
                      <c:pt idx="93">
                        <c:v>877.45500000000402</c:v>
                      </c:pt>
                      <c:pt idx="94">
                        <c:v>1006.7400000000041</c:v>
                      </c:pt>
                      <c:pt idx="95">
                        <c:v>969</c:v>
                      </c:pt>
                      <c:pt idx="96">
                        <c:v>1052.6400000000028</c:v>
                      </c:pt>
                      <c:pt idx="97">
                        <c:v>1038.8700000000042</c:v>
                      </c:pt>
                      <c:pt idx="98">
                        <c:v>1074.5700000000029</c:v>
                      </c:pt>
                      <c:pt idx="99">
                        <c:v>1085.5350000000028</c:v>
                      </c:pt>
                      <c:pt idx="100">
                        <c:v>943.50000000000432</c:v>
                      </c:pt>
                      <c:pt idx="101">
                        <c:v>901.42500000000007</c:v>
                      </c:pt>
                      <c:pt idx="102">
                        <c:v>884.34000000000151</c:v>
                      </c:pt>
                      <c:pt idx="103">
                        <c:v>1050.5999999999999</c:v>
                      </c:pt>
                      <c:pt idx="104">
                        <c:v>1060.8</c:v>
                      </c:pt>
                      <c:pt idx="105">
                        <c:v>1044.2250000000015</c:v>
                      </c:pt>
                      <c:pt idx="106">
                        <c:v>1027.1400000000031</c:v>
                      </c:pt>
                      <c:pt idx="107">
                        <c:v>1091.4000000000001</c:v>
                      </c:pt>
                      <c:pt idx="108">
                        <c:v>1101.5999999999999</c:v>
                      </c:pt>
                      <c:pt idx="109">
                        <c:v>1167.3900000000049</c:v>
                      </c:pt>
                      <c:pt idx="110">
                        <c:v>1178.1000000000049</c:v>
                      </c:pt>
                      <c:pt idx="111">
                        <c:v>1188.8100000000049</c:v>
                      </c:pt>
                      <c:pt idx="112">
                        <c:v>1256.6400000000017</c:v>
                      </c:pt>
                      <c:pt idx="113">
                        <c:v>1354.3050000000048</c:v>
                      </c:pt>
                      <c:pt idx="114">
                        <c:v>1366.290000000005</c:v>
                      </c:pt>
                      <c:pt idx="115">
                        <c:v>1319.625</c:v>
                      </c:pt>
                      <c:pt idx="116">
                        <c:v>1331.1</c:v>
                      </c:pt>
                      <c:pt idx="117">
                        <c:v>1342.575</c:v>
                      </c:pt>
                      <c:pt idx="118">
                        <c:v>1354.05</c:v>
                      </c:pt>
                      <c:pt idx="119">
                        <c:v>1395.8700000000069</c:v>
                      </c:pt>
                      <c:pt idx="120">
                        <c:v>1377</c:v>
                      </c:pt>
                      <c:pt idx="121">
                        <c:v>1326.7650000000035</c:v>
                      </c:pt>
                      <c:pt idx="122">
                        <c:v>1275.5100000000073</c:v>
                      </c:pt>
                      <c:pt idx="123">
                        <c:v>1254.5999999999999</c:v>
                      </c:pt>
                      <c:pt idx="124">
                        <c:v>1328.0400000000054</c:v>
                      </c:pt>
                      <c:pt idx="125">
                        <c:v>1434.375</c:v>
                      </c:pt>
                      <c:pt idx="126">
                        <c:v>1413.7200000000018</c:v>
                      </c:pt>
                      <c:pt idx="127">
                        <c:v>1424.9400000000019</c:v>
                      </c:pt>
                      <c:pt idx="128">
                        <c:v>1468.8</c:v>
                      </c:pt>
                      <c:pt idx="129">
                        <c:v>1480.2749999999999</c:v>
                      </c:pt>
                      <c:pt idx="130">
                        <c:v>1558.0500000000056</c:v>
                      </c:pt>
                      <c:pt idx="131">
                        <c:v>1536.6300000000076</c:v>
                      </c:pt>
                      <c:pt idx="132">
                        <c:v>1447.3800000000037</c:v>
                      </c:pt>
                      <c:pt idx="133">
                        <c:v>1424.4300000000057</c:v>
                      </c:pt>
                      <c:pt idx="134">
                        <c:v>1400.9700000000078</c:v>
                      </c:pt>
                      <c:pt idx="135">
                        <c:v>1308.150000000004</c:v>
                      </c:pt>
                      <c:pt idx="136">
                        <c:v>1421.8800000000081</c:v>
                      </c:pt>
                      <c:pt idx="137">
                        <c:v>1397.4</c:v>
                      </c:pt>
                      <c:pt idx="138">
                        <c:v>1513.1700000000039</c:v>
                      </c:pt>
                      <c:pt idx="139">
                        <c:v>1595.0249999999999</c:v>
                      </c:pt>
                      <c:pt idx="140">
                        <c:v>1713.600000000004</c:v>
                      </c:pt>
                      <c:pt idx="141">
                        <c:v>1689.8850000000061</c:v>
                      </c:pt>
                      <c:pt idx="142">
                        <c:v>1701.8700000000063</c:v>
                      </c:pt>
                      <c:pt idx="143">
                        <c:v>1786.7850000000019</c:v>
                      </c:pt>
                      <c:pt idx="144">
                        <c:v>1725.8400000000063</c:v>
                      </c:pt>
                      <c:pt idx="145">
                        <c:v>1848.7499999999998</c:v>
                      </c:pt>
                      <c:pt idx="146">
                        <c:v>1861.4999999999998</c:v>
                      </c:pt>
                      <c:pt idx="147">
                        <c:v>1949.2200000000064</c:v>
                      </c:pt>
                      <c:pt idx="148">
                        <c:v>1962.4800000000064</c:v>
                      </c:pt>
                      <c:pt idx="149">
                        <c:v>1937.7450000000085</c:v>
                      </c:pt>
                      <c:pt idx="150">
                        <c:v>1797.7500000000066</c:v>
                      </c:pt>
                      <c:pt idx="151">
                        <c:v>1886.7450000000022</c:v>
                      </c:pt>
                      <c:pt idx="152">
                        <c:v>1937.9999999999998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39-4341-B848-63FDDC9380D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DG_9_2021_04_16!$G$1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-0.25499999999998552</c:v>
                      </c:pt>
                      <c:pt idx="1">
                        <c:v>-4.0799999999999859</c:v>
                      </c:pt>
                      <c:pt idx="2">
                        <c:v>-2.5499999999999279</c:v>
                      </c:pt>
                      <c:pt idx="3">
                        <c:v>1.0200000000000871</c:v>
                      </c:pt>
                      <c:pt idx="4">
                        <c:v>2.295000000000087</c:v>
                      </c:pt>
                      <c:pt idx="5">
                        <c:v>0.51000000000011592</c:v>
                      </c:pt>
                      <c:pt idx="6">
                        <c:v>1.4488410471358293E-13</c:v>
                      </c:pt>
                      <c:pt idx="7">
                        <c:v>1.0200000000001594</c:v>
                      </c:pt>
                      <c:pt idx="8">
                        <c:v>2.5500000000002174</c:v>
                      </c:pt>
                      <c:pt idx="9">
                        <c:v>3.3150000000002464</c:v>
                      </c:pt>
                      <c:pt idx="10">
                        <c:v>8.4150000000002461</c:v>
                      </c:pt>
                      <c:pt idx="11">
                        <c:v>33.915000000000248</c:v>
                      </c:pt>
                      <c:pt idx="12">
                        <c:v>184.87500000000031</c:v>
                      </c:pt>
                      <c:pt idx="13">
                        <c:v>462.06000000000029</c:v>
                      </c:pt>
                      <c:pt idx="14">
                        <c:v>813.96000000000026</c:v>
                      </c:pt>
                      <c:pt idx="15">
                        <c:v>1092.6750000000002</c:v>
                      </c:pt>
                      <c:pt idx="16">
                        <c:v>1318.8600000000001</c:v>
                      </c:pt>
                      <c:pt idx="17">
                        <c:v>1466.7600000000002</c:v>
                      </c:pt>
                      <c:pt idx="18">
                        <c:v>1589.4150000000002</c:v>
                      </c:pt>
                      <c:pt idx="19">
                        <c:v>1681.7250000000004</c:v>
                      </c:pt>
                      <c:pt idx="20">
                        <c:v>1755.6750000000004</c:v>
                      </c:pt>
                      <c:pt idx="21">
                        <c:v>1817.6400000000003</c:v>
                      </c:pt>
                      <c:pt idx="22">
                        <c:v>1866.3450000000005</c:v>
                      </c:pt>
                      <c:pt idx="23">
                        <c:v>1911.2250000000006</c:v>
                      </c:pt>
                      <c:pt idx="24">
                        <c:v>1950.2400000000007</c:v>
                      </c:pt>
                      <c:pt idx="25">
                        <c:v>1981.6050000000007</c:v>
                      </c:pt>
                      <c:pt idx="26">
                        <c:v>2008.6350000000007</c:v>
                      </c:pt>
                      <c:pt idx="27">
                        <c:v>2033.6250000000007</c:v>
                      </c:pt>
                      <c:pt idx="28">
                        <c:v>2058.1050000000009</c:v>
                      </c:pt>
                      <c:pt idx="29">
                        <c:v>2078.7600000000011</c:v>
                      </c:pt>
                      <c:pt idx="30">
                        <c:v>2098.9050000000011</c:v>
                      </c:pt>
                      <c:pt idx="31">
                        <c:v>2117.5200000000013</c:v>
                      </c:pt>
                      <c:pt idx="32">
                        <c:v>2133.5850000000014</c:v>
                      </c:pt>
                      <c:pt idx="33">
                        <c:v>2148.6300000000015</c:v>
                      </c:pt>
                      <c:pt idx="34">
                        <c:v>2162.6550000000016</c:v>
                      </c:pt>
                      <c:pt idx="35">
                        <c:v>2176.6800000000017</c:v>
                      </c:pt>
                      <c:pt idx="36">
                        <c:v>2189.1750000000015</c:v>
                      </c:pt>
                      <c:pt idx="37">
                        <c:v>2201.4150000000018</c:v>
                      </c:pt>
                      <c:pt idx="38">
                        <c:v>2211.8700000000017</c:v>
                      </c:pt>
                      <c:pt idx="39">
                        <c:v>2222.5800000000017</c:v>
                      </c:pt>
                      <c:pt idx="40">
                        <c:v>2233.2900000000018</c:v>
                      </c:pt>
                      <c:pt idx="41">
                        <c:v>2243.2350000000019</c:v>
                      </c:pt>
                      <c:pt idx="42">
                        <c:v>2252.6700000000019</c:v>
                      </c:pt>
                      <c:pt idx="43">
                        <c:v>2262.1050000000018</c:v>
                      </c:pt>
                      <c:pt idx="44">
                        <c:v>2271.2850000000017</c:v>
                      </c:pt>
                      <c:pt idx="45">
                        <c:v>2279.4450000000015</c:v>
                      </c:pt>
                      <c:pt idx="46">
                        <c:v>2286.3300000000017</c:v>
                      </c:pt>
                      <c:pt idx="47">
                        <c:v>2291.6850000000018</c:v>
                      </c:pt>
                      <c:pt idx="48">
                        <c:v>2297.8050000000017</c:v>
                      </c:pt>
                      <c:pt idx="49">
                        <c:v>2303.9250000000015</c:v>
                      </c:pt>
                      <c:pt idx="50">
                        <c:v>2309.5350000000017</c:v>
                      </c:pt>
                      <c:pt idx="51">
                        <c:v>2317.4400000000019</c:v>
                      </c:pt>
                      <c:pt idx="52">
                        <c:v>2324.5800000000017</c:v>
                      </c:pt>
                      <c:pt idx="53">
                        <c:v>2329.9350000000018</c:v>
                      </c:pt>
                      <c:pt idx="54">
                        <c:v>2332.7400000000016</c:v>
                      </c:pt>
                      <c:pt idx="55">
                        <c:v>2334.2700000000018</c:v>
                      </c:pt>
                      <c:pt idx="56">
                        <c:v>2335.800000000002</c:v>
                      </c:pt>
                      <c:pt idx="57">
                        <c:v>2337.3300000000022</c:v>
                      </c:pt>
                      <c:pt idx="58">
                        <c:v>2340.135000000002</c:v>
                      </c:pt>
                      <c:pt idx="59">
                        <c:v>2343.7050000000022</c:v>
                      </c:pt>
                      <c:pt idx="60">
                        <c:v>2348.0400000000022</c:v>
                      </c:pt>
                      <c:pt idx="61">
                        <c:v>2352.885000000002</c:v>
                      </c:pt>
                      <c:pt idx="62">
                        <c:v>2358.4950000000022</c:v>
                      </c:pt>
                      <c:pt idx="63">
                        <c:v>2363.8500000000022</c:v>
                      </c:pt>
                      <c:pt idx="64">
                        <c:v>2370.7350000000024</c:v>
                      </c:pt>
                      <c:pt idx="65">
                        <c:v>2376.3450000000025</c:v>
                      </c:pt>
                      <c:pt idx="66">
                        <c:v>2380.9350000000027</c:v>
                      </c:pt>
                      <c:pt idx="67">
                        <c:v>2383.7400000000025</c:v>
                      </c:pt>
                      <c:pt idx="68">
                        <c:v>2387.8200000000024</c:v>
                      </c:pt>
                      <c:pt idx="69">
                        <c:v>2388.5850000000023</c:v>
                      </c:pt>
                      <c:pt idx="70">
                        <c:v>2390.1150000000025</c:v>
                      </c:pt>
                      <c:pt idx="71">
                        <c:v>2394.9600000000023</c:v>
                      </c:pt>
                      <c:pt idx="72">
                        <c:v>2399.0400000000022</c:v>
                      </c:pt>
                      <c:pt idx="73">
                        <c:v>2399.8050000000021</c:v>
                      </c:pt>
                      <c:pt idx="74">
                        <c:v>2400.570000000002</c:v>
                      </c:pt>
                      <c:pt idx="75">
                        <c:v>2398.7850000000021</c:v>
                      </c:pt>
                      <c:pt idx="76">
                        <c:v>2399.8050000000021</c:v>
                      </c:pt>
                      <c:pt idx="77">
                        <c:v>2400.570000000002</c:v>
                      </c:pt>
                      <c:pt idx="78">
                        <c:v>2404.905000000002</c:v>
                      </c:pt>
                      <c:pt idx="79">
                        <c:v>2409.7500000000018</c:v>
                      </c:pt>
                      <c:pt idx="80">
                        <c:v>2415.6150000000021</c:v>
                      </c:pt>
                      <c:pt idx="81">
                        <c:v>2423.010000000002</c:v>
                      </c:pt>
                      <c:pt idx="82">
                        <c:v>2429.6400000000021</c:v>
                      </c:pt>
                      <c:pt idx="83">
                        <c:v>2437.0350000000021</c:v>
                      </c:pt>
                      <c:pt idx="84">
                        <c:v>2445.7050000000022</c:v>
                      </c:pt>
                      <c:pt idx="85">
                        <c:v>2455.1400000000021</c:v>
                      </c:pt>
                      <c:pt idx="86">
                        <c:v>2463.300000000002</c:v>
                      </c:pt>
                      <c:pt idx="87">
                        <c:v>2471.9700000000021</c:v>
                      </c:pt>
                      <c:pt idx="88">
                        <c:v>2482.1700000000019</c:v>
                      </c:pt>
                      <c:pt idx="89">
                        <c:v>2491.6050000000018</c:v>
                      </c:pt>
                      <c:pt idx="90">
                        <c:v>2501.8050000000017</c:v>
                      </c:pt>
                      <c:pt idx="91">
                        <c:v>2511.7500000000018</c:v>
                      </c:pt>
                      <c:pt idx="92">
                        <c:v>2521.695000000002</c:v>
                      </c:pt>
                      <c:pt idx="93">
                        <c:v>2531.1300000000019</c:v>
                      </c:pt>
                      <c:pt idx="94">
                        <c:v>2541.840000000002</c:v>
                      </c:pt>
                      <c:pt idx="95">
                        <c:v>2552.0400000000018</c:v>
                      </c:pt>
                      <c:pt idx="96">
                        <c:v>2563.0050000000019</c:v>
                      </c:pt>
                      <c:pt idx="97">
                        <c:v>2573.715000000002</c:v>
                      </c:pt>
                      <c:pt idx="98">
                        <c:v>2584.6800000000021</c:v>
                      </c:pt>
                      <c:pt idx="99">
                        <c:v>2595.6450000000023</c:v>
                      </c:pt>
                      <c:pt idx="100">
                        <c:v>2605.0800000000022</c:v>
                      </c:pt>
                      <c:pt idx="101">
                        <c:v>2614.0050000000024</c:v>
                      </c:pt>
                      <c:pt idx="102">
                        <c:v>2622.6750000000025</c:v>
                      </c:pt>
                      <c:pt idx="103">
                        <c:v>2632.8750000000023</c:v>
                      </c:pt>
                      <c:pt idx="104">
                        <c:v>2643.0750000000021</c:v>
                      </c:pt>
                      <c:pt idx="105">
                        <c:v>2653.0200000000023</c:v>
                      </c:pt>
                      <c:pt idx="106">
                        <c:v>2662.7100000000023</c:v>
                      </c:pt>
                      <c:pt idx="107">
                        <c:v>2672.9100000000021</c:v>
                      </c:pt>
                      <c:pt idx="108">
                        <c:v>2683.1100000000019</c:v>
                      </c:pt>
                      <c:pt idx="109">
                        <c:v>2693.820000000002</c:v>
                      </c:pt>
                      <c:pt idx="110">
                        <c:v>2704.530000000002</c:v>
                      </c:pt>
                      <c:pt idx="111">
                        <c:v>2715.2400000000021</c:v>
                      </c:pt>
                      <c:pt idx="112">
                        <c:v>2726.4600000000019</c:v>
                      </c:pt>
                      <c:pt idx="113">
                        <c:v>2738.445000000002</c:v>
                      </c:pt>
                      <c:pt idx="114">
                        <c:v>2750.4300000000021</c:v>
                      </c:pt>
                      <c:pt idx="115">
                        <c:v>2761.905000000002</c:v>
                      </c:pt>
                      <c:pt idx="116">
                        <c:v>2773.3800000000019</c:v>
                      </c:pt>
                      <c:pt idx="117">
                        <c:v>2784.8550000000018</c:v>
                      </c:pt>
                      <c:pt idx="118">
                        <c:v>2796.3300000000017</c:v>
                      </c:pt>
                      <c:pt idx="119">
                        <c:v>2808.0600000000018</c:v>
                      </c:pt>
                      <c:pt idx="120">
                        <c:v>2819.5350000000017</c:v>
                      </c:pt>
                      <c:pt idx="121">
                        <c:v>2830.5000000000018</c:v>
                      </c:pt>
                      <c:pt idx="122">
                        <c:v>2840.9550000000017</c:v>
                      </c:pt>
                      <c:pt idx="123">
                        <c:v>2851.1550000000016</c:v>
                      </c:pt>
                      <c:pt idx="124">
                        <c:v>2861.8650000000016</c:v>
                      </c:pt>
                      <c:pt idx="125">
                        <c:v>2873.3400000000015</c:v>
                      </c:pt>
                      <c:pt idx="126">
                        <c:v>2884.5600000000013</c:v>
                      </c:pt>
                      <c:pt idx="127">
                        <c:v>2895.7800000000011</c:v>
                      </c:pt>
                      <c:pt idx="128">
                        <c:v>2907.255000000001</c:v>
                      </c:pt>
                      <c:pt idx="129">
                        <c:v>2918.7300000000009</c:v>
                      </c:pt>
                      <c:pt idx="130">
                        <c:v>2930.7150000000011</c:v>
                      </c:pt>
                      <c:pt idx="131">
                        <c:v>2942.4450000000011</c:v>
                      </c:pt>
                      <c:pt idx="132">
                        <c:v>2953.4100000000012</c:v>
                      </c:pt>
                      <c:pt idx="133">
                        <c:v>2964.1200000000013</c:v>
                      </c:pt>
                      <c:pt idx="134">
                        <c:v>2974.5750000000012</c:v>
                      </c:pt>
                      <c:pt idx="135">
                        <c:v>2984.2650000000012</c:v>
                      </c:pt>
                      <c:pt idx="136">
                        <c:v>2994.7200000000012</c:v>
                      </c:pt>
                      <c:pt idx="137">
                        <c:v>3004.920000000001</c:v>
                      </c:pt>
                      <c:pt idx="138">
                        <c:v>3015.8850000000011</c:v>
                      </c:pt>
                      <c:pt idx="139">
                        <c:v>3027.360000000001</c:v>
                      </c:pt>
                      <c:pt idx="140">
                        <c:v>3039.6000000000013</c:v>
                      </c:pt>
                      <c:pt idx="141">
                        <c:v>3051.5850000000014</c:v>
                      </c:pt>
                      <c:pt idx="142">
                        <c:v>3063.5700000000015</c:v>
                      </c:pt>
                      <c:pt idx="143">
                        <c:v>3076.0650000000014</c:v>
                      </c:pt>
                      <c:pt idx="144">
                        <c:v>3088.0500000000015</c:v>
                      </c:pt>
                      <c:pt idx="145">
                        <c:v>3100.8000000000015</c:v>
                      </c:pt>
                      <c:pt idx="146">
                        <c:v>3113.5500000000015</c:v>
                      </c:pt>
                      <c:pt idx="147">
                        <c:v>3126.8100000000018</c:v>
                      </c:pt>
                      <c:pt idx="148">
                        <c:v>3140.070000000002</c:v>
                      </c:pt>
                      <c:pt idx="149">
                        <c:v>3153.0750000000021</c:v>
                      </c:pt>
                      <c:pt idx="150">
                        <c:v>3165.0600000000022</c:v>
                      </c:pt>
                      <c:pt idx="151">
                        <c:v>3177.5550000000021</c:v>
                      </c:pt>
                      <c:pt idx="152">
                        <c:v>3190.3050000000021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D39-4341-B848-63FDDC9380D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DG_9_2021_04_16!$H$1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DG_9_2021_04_16!$H$2:$H$2011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D39-4341-B848-63FDDC9380D4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DCF39-13E3-47FE-B4CB-F8666CBE3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Jules/Bradford/Streams/Masterfiles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8822672A-0480-4B50-A512-B5BC17D94053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8822672A-0480-4B50-A512-B5BC17D94053}" id="{40010A8E-1255-48FB-84A7-396D4620822E}">
    <text>Add mass of salt in grams</text>
  </threadedComment>
  <threadedComment ref="K5" dT="2020-11-09T19:28:27.98" personId="{8822672A-0480-4B50-A512-B5BC17D94053}" id="{1659703B-5E58-46E3-8904-BD2F1D1354DF}">
    <text>Reach length (in meters)</text>
  </threadedComment>
  <threadedComment ref="K6" dT="2020-11-09T19:28:10.02" personId="{8822672A-0480-4B50-A512-B5BC17D94053}" id="{F911A977-5E81-480A-B067-9648D114F007}">
    <text>Median travel time = time at which 50% of the total mass has passed the sensor (column G).  It is obtained from the time series.</text>
  </threadedComment>
  <threadedComment ref="K7" dT="2021-04-07T17:22:38.54" personId="{8822672A-0480-4B50-A512-B5BC17D94053}" id="{1FCB6B08-E3F6-41ED-A336-8A71C9C7C57A}">
    <text>Computed zeroth moment of the breakthrough curve</text>
  </threadedComment>
  <threadedComment ref="K8" dT="2021-04-07T17:22:53.10" personId="{8822672A-0480-4B50-A512-B5BC17D94053}" id="{363912EE-A30C-4F03-8D81-421CECB6B919}">
    <text>Computed first moment of the breakthrough curve</text>
  </threadedComment>
  <threadedComment ref="K9" dT="2021-04-07T17:23:07.52" personId="{8822672A-0480-4B50-A512-B5BC17D94053}" id="{1CB62E4C-194D-4680-ADB1-46B51CD82E76}">
    <text>mean travel time</text>
  </threadedComment>
  <threadedComment ref="K10" dT="2021-04-07T17:23:53.38" personId="{8822672A-0480-4B50-A512-B5BC17D94053}" id="{A1D3FE95-58B2-48A7-8BEB-F3A33D1A8E80}">
    <text>Computed mean velocity</text>
  </threadedComment>
  <threadedComment ref="K11" dT="2021-04-07T17:24:11.61" personId="{8822672A-0480-4B50-A512-B5BC17D94053}" id="{F460881A-C835-4752-B673-8D37F55C36E9}">
    <text>Computed median velocity</text>
  </threadedComment>
  <threadedComment ref="K12" dT="2021-04-07T17:24:23.49" personId="{8822672A-0480-4B50-A512-B5BC17D94053}" id="{E8585F37-CA23-403A-AED6-1AE4A8703AEF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5860-7539-47C8-9B59-331DEBBED49A}">
  <dimension ref="A1:Z2011"/>
  <sheetViews>
    <sheetView tabSelected="1" workbookViewId="0">
      <selection activeCell="C14" sqref="C14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44302.51666666667</v>
      </c>
      <c r="C2" s="38">
        <v>151.6</v>
      </c>
      <c r="D2" s="8">
        <f>C2-AVERAGE($C$2:$C$8)</f>
        <v>-9.9999999999994316E-2</v>
      </c>
      <c r="E2" s="8">
        <f>D2*0.51</f>
        <v>-5.0999999999997103E-2</v>
      </c>
      <c r="F2" s="8">
        <f t="shared" ref="F2:F65" si="0">E2*A2</f>
        <v>0</v>
      </c>
      <c r="G2" s="8">
        <f>E2*5</f>
        <v>-0.25499999999998552</v>
      </c>
      <c r="H2" s="6">
        <f t="shared" ref="H2:H65" si="1">A2</f>
        <v>0</v>
      </c>
    </row>
    <row r="3" spans="1:12" x14ac:dyDescent="0.25">
      <c r="A3" s="6">
        <v>5</v>
      </c>
      <c r="B3" s="37">
        <v>44302.516724537039</v>
      </c>
      <c r="C3" s="38">
        <v>150.19999999999999</v>
      </c>
      <c r="D3" s="8">
        <f t="shared" ref="D3:D66" si="2">C3-AVERAGE($C$2:$C$8)</f>
        <v>-1.5</v>
      </c>
      <c r="E3" s="8">
        <f t="shared" ref="E3:E66" si="3">D3*0.51</f>
        <v>-0.76500000000000001</v>
      </c>
      <c r="F3" s="8">
        <f t="shared" si="0"/>
        <v>-3.8250000000000002</v>
      </c>
      <c r="G3" s="8">
        <f>G2+E3*5</f>
        <v>-4.0799999999999859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44302.516782407409</v>
      </c>
      <c r="C4" s="38">
        <v>152.30000000000001</v>
      </c>
      <c r="D4" s="8">
        <f t="shared" si="2"/>
        <v>0.60000000000002274</v>
      </c>
      <c r="E4" s="8">
        <f t="shared" si="3"/>
        <v>0.3060000000000116</v>
      </c>
      <c r="F4" s="8">
        <f t="shared" si="0"/>
        <v>3.060000000000116</v>
      </c>
      <c r="G4" s="8">
        <f>G3+E4*5</f>
        <v>-2.5499999999999279</v>
      </c>
      <c r="H4" s="6">
        <f t="shared" si="1"/>
        <v>10</v>
      </c>
      <c r="J4" s="12" t="s">
        <v>8</v>
      </c>
      <c r="K4" s="13">
        <v>500</v>
      </c>
      <c r="L4" s="12" t="s">
        <v>9</v>
      </c>
    </row>
    <row r="5" spans="1:12" x14ac:dyDescent="0.25">
      <c r="A5" s="6">
        <v>15</v>
      </c>
      <c r="B5" s="37">
        <v>44302.516840277778</v>
      </c>
      <c r="C5" s="38">
        <v>153.1</v>
      </c>
      <c r="D5" s="8">
        <f t="shared" si="2"/>
        <v>1.4000000000000057</v>
      </c>
      <c r="E5" s="8">
        <f t="shared" si="3"/>
        <v>0.71400000000000297</v>
      </c>
      <c r="F5" s="8">
        <f t="shared" si="0"/>
        <v>10.710000000000045</v>
      </c>
      <c r="G5" s="8">
        <f>G4+E5*5</f>
        <v>1.0200000000000871</v>
      </c>
      <c r="H5" s="6">
        <f t="shared" si="1"/>
        <v>15</v>
      </c>
      <c r="J5" s="14" t="s">
        <v>10</v>
      </c>
      <c r="K5" s="13">
        <v>33.528407705437694</v>
      </c>
      <c r="L5" s="15" t="s">
        <v>11</v>
      </c>
    </row>
    <row r="6" spans="1:12" ht="15.75" x14ac:dyDescent="0.3">
      <c r="A6" s="6">
        <v>20</v>
      </c>
      <c r="B6" s="37">
        <v>44302.516898148147</v>
      </c>
      <c r="C6" s="38">
        <v>152.19999999999999</v>
      </c>
      <c r="D6" s="8">
        <f t="shared" si="2"/>
        <v>0.5</v>
      </c>
      <c r="E6" s="8">
        <f t="shared" si="3"/>
        <v>0.255</v>
      </c>
      <c r="F6" s="8">
        <f t="shared" si="0"/>
        <v>5.0999999999999996</v>
      </c>
      <c r="G6" s="8">
        <f>G5+E6*5</f>
        <v>2.295000000000087</v>
      </c>
      <c r="H6" s="6">
        <f t="shared" si="1"/>
        <v>20</v>
      </c>
      <c r="J6" s="16" t="s">
        <v>12</v>
      </c>
      <c r="K6" s="17">
        <f>VLOOKUP(MAX(G:G)/2,$G:$H,2,TRUE)</f>
        <v>90</v>
      </c>
      <c r="L6" s="12" t="s">
        <v>13</v>
      </c>
    </row>
    <row r="7" spans="1:12" x14ac:dyDescent="0.25">
      <c r="A7" s="6">
        <v>25</v>
      </c>
      <c r="B7" s="37">
        <v>44302.516956018517</v>
      </c>
      <c r="C7" s="38">
        <v>151</v>
      </c>
      <c r="D7" s="8">
        <f t="shared" si="2"/>
        <v>-0.69999999999998863</v>
      </c>
      <c r="E7" s="8">
        <f t="shared" si="3"/>
        <v>-0.35699999999999421</v>
      </c>
      <c r="F7" s="8">
        <f t="shared" si="0"/>
        <v>-8.924999999999855</v>
      </c>
      <c r="G7" s="8">
        <f>G6+E7*5</f>
        <v>0.51000000000011592</v>
      </c>
      <c r="H7" s="6">
        <f t="shared" si="1"/>
        <v>25</v>
      </c>
      <c r="J7" s="12" t="s">
        <v>14</v>
      </c>
      <c r="K7" s="18">
        <f>SUM(E2:E331)*(A3-A2)</f>
        <v>3190.3050000000048</v>
      </c>
      <c r="L7" s="19" t="s">
        <v>15</v>
      </c>
    </row>
    <row r="8" spans="1:12" x14ac:dyDescent="0.25">
      <c r="A8" s="6">
        <v>30</v>
      </c>
      <c r="B8" s="37">
        <v>44302.517013888886</v>
      </c>
      <c r="C8" s="38">
        <v>151.5</v>
      </c>
      <c r="D8" s="8">
        <f t="shared" si="2"/>
        <v>-0.19999999999998863</v>
      </c>
      <c r="E8" s="8">
        <f t="shared" si="3"/>
        <v>-0.10199999999999421</v>
      </c>
      <c r="F8" s="8">
        <f t="shared" si="0"/>
        <v>-3.0599999999998264</v>
      </c>
      <c r="G8" s="8">
        <f t="shared" ref="G8:G71" si="4">G7+E8*5</f>
        <v>1.4488410471358293E-13</v>
      </c>
      <c r="H8" s="6">
        <f t="shared" si="1"/>
        <v>30</v>
      </c>
      <c r="J8" s="12" t="s">
        <v>16</v>
      </c>
      <c r="K8" s="18">
        <f>SUM(F2:F331)*(A3-A2)</f>
        <v>708003.67500000156</v>
      </c>
      <c r="L8" s="19" t="s">
        <v>17</v>
      </c>
    </row>
    <row r="9" spans="1:12" x14ac:dyDescent="0.25">
      <c r="A9" s="6">
        <v>35</v>
      </c>
      <c r="B9" s="37">
        <v>44302.517071759263</v>
      </c>
      <c r="C9" s="38">
        <v>152.1</v>
      </c>
      <c r="D9" s="8">
        <f t="shared" si="2"/>
        <v>0.40000000000000568</v>
      </c>
      <c r="E9" s="8">
        <f t="shared" si="3"/>
        <v>0.2040000000000029</v>
      </c>
      <c r="F9" s="8">
        <f t="shared" si="0"/>
        <v>7.1400000000001018</v>
      </c>
      <c r="G9" s="8">
        <f t="shared" si="4"/>
        <v>1.0200000000001594</v>
      </c>
      <c r="H9" s="6">
        <f t="shared" si="1"/>
        <v>35</v>
      </c>
      <c r="J9" s="20" t="s">
        <v>18</v>
      </c>
      <c r="K9" s="18">
        <f>K8/K7</f>
        <v>221.92350731356422</v>
      </c>
      <c r="L9" s="12" t="s">
        <v>13</v>
      </c>
    </row>
    <row r="10" spans="1:12" x14ac:dyDescent="0.25">
      <c r="A10" s="6">
        <v>40</v>
      </c>
      <c r="B10" s="37">
        <v>44302.517129629632</v>
      </c>
      <c r="C10" s="38">
        <v>152.30000000000001</v>
      </c>
      <c r="D10" s="8">
        <f t="shared" si="2"/>
        <v>0.60000000000002274</v>
      </c>
      <c r="E10" s="8">
        <f t="shared" si="3"/>
        <v>0.3060000000000116</v>
      </c>
      <c r="F10" s="8">
        <f t="shared" si="0"/>
        <v>12.240000000000464</v>
      </c>
      <c r="G10" s="8">
        <f t="shared" si="4"/>
        <v>2.5500000000002174</v>
      </c>
      <c r="H10" s="6">
        <f t="shared" si="1"/>
        <v>40</v>
      </c>
      <c r="J10" s="14" t="s">
        <v>19</v>
      </c>
      <c r="K10" s="21">
        <f>K5/K9</f>
        <v>0.15108092022925776</v>
      </c>
      <c r="L10" s="15" t="s">
        <v>20</v>
      </c>
    </row>
    <row r="11" spans="1:12" x14ac:dyDescent="0.25">
      <c r="A11" s="6">
        <v>45</v>
      </c>
      <c r="B11" s="37">
        <v>44302.517187500001</v>
      </c>
      <c r="C11" s="38">
        <v>152</v>
      </c>
      <c r="D11" s="8">
        <f t="shared" si="2"/>
        <v>0.30000000000001137</v>
      </c>
      <c r="E11" s="8">
        <f t="shared" si="3"/>
        <v>0.1530000000000058</v>
      </c>
      <c r="F11" s="8">
        <f t="shared" si="0"/>
        <v>6.8850000000002609</v>
      </c>
      <c r="G11" s="8">
        <f t="shared" si="4"/>
        <v>3.3150000000002464</v>
      </c>
      <c r="H11" s="6">
        <f t="shared" si="1"/>
        <v>45</v>
      </c>
      <c r="J11" s="14" t="s">
        <v>21</v>
      </c>
      <c r="K11" s="21">
        <f>K5/K6</f>
        <v>0.37253786339375217</v>
      </c>
      <c r="L11" s="15" t="s">
        <v>20</v>
      </c>
    </row>
    <row r="12" spans="1:12" x14ac:dyDescent="0.25">
      <c r="A12" s="6">
        <v>50</v>
      </c>
      <c r="B12" s="37">
        <v>44302.517245370371</v>
      </c>
      <c r="C12" s="38">
        <v>153.69999999999999</v>
      </c>
      <c r="D12" s="8">
        <f t="shared" si="2"/>
        <v>2</v>
      </c>
      <c r="E12" s="8">
        <f t="shared" si="3"/>
        <v>1.02</v>
      </c>
      <c r="F12" s="8">
        <f t="shared" si="0"/>
        <v>51</v>
      </c>
      <c r="G12" s="8">
        <f t="shared" si="4"/>
        <v>8.4150000000002461</v>
      </c>
      <c r="H12" s="6">
        <f t="shared" si="1"/>
        <v>50</v>
      </c>
      <c r="J12" s="12" t="s">
        <v>22</v>
      </c>
      <c r="K12" s="22">
        <f>K4*1000/K7</f>
        <v>156.72482725005892</v>
      </c>
      <c r="L12" s="12" t="s">
        <v>23</v>
      </c>
    </row>
    <row r="13" spans="1:12" x14ac:dyDescent="0.25">
      <c r="A13" s="6">
        <v>55</v>
      </c>
      <c r="B13" s="37">
        <v>44302.51730324074</v>
      </c>
      <c r="C13" s="38">
        <v>161.69999999999999</v>
      </c>
      <c r="D13" s="8">
        <f t="shared" si="2"/>
        <v>10</v>
      </c>
      <c r="E13" s="8">
        <f t="shared" si="3"/>
        <v>5.0999999999999996</v>
      </c>
      <c r="F13" s="8">
        <f t="shared" si="0"/>
        <v>280.5</v>
      </c>
      <c r="G13" s="8">
        <f t="shared" si="4"/>
        <v>33.915000000000248</v>
      </c>
      <c r="H13" s="6">
        <f t="shared" si="1"/>
        <v>55</v>
      </c>
    </row>
    <row r="14" spans="1:12" x14ac:dyDescent="0.25">
      <c r="A14" s="6">
        <v>60</v>
      </c>
      <c r="B14" s="37">
        <v>44302.517361111109</v>
      </c>
      <c r="C14" s="38">
        <v>210.9</v>
      </c>
      <c r="D14" s="8">
        <f t="shared" si="2"/>
        <v>59.200000000000017</v>
      </c>
      <c r="E14" s="8">
        <f t="shared" si="3"/>
        <v>30.192000000000011</v>
      </c>
      <c r="F14" s="8">
        <f t="shared" si="0"/>
        <v>1811.5200000000007</v>
      </c>
      <c r="G14" s="8">
        <f t="shared" si="4"/>
        <v>184.87500000000031</v>
      </c>
      <c r="H14" s="6">
        <f t="shared" si="1"/>
        <v>60</v>
      </c>
    </row>
    <row r="15" spans="1:12" x14ac:dyDescent="0.25">
      <c r="A15" s="6">
        <v>65</v>
      </c>
      <c r="B15" s="37">
        <v>44302.517418981479</v>
      </c>
      <c r="C15" s="38">
        <v>260.39999999999998</v>
      </c>
      <c r="D15" s="8">
        <f t="shared" si="2"/>
        <v>108.69999999999999</v>
      </c>
      <c r="E15" s="8">
        <f t="shared" si="3"/>
        <v>55.436999999999998</v>
      </c>
      <c r="F15" s="8">
        <f t="shared" si="0"/>
        <v>3603.4049999999997</v>
      </c>
      <c r="G15" s="8">
        <f t="shared" si="4"/>
        <v>462.06000000000029</v>
      </c>
      <c r="H15" s="6">
        <f t="shared" si="1"/>
        <v>65</v>
      </c>
    </row>
    <row r="16" spans="1:12" x14ac:dyDescent="0.25">
      <c r="A16" s="6">
        <v>70</v>
      </c>
      <c r="B16" s="37">
        <v>44302.517476851855</v>
      </c>
      <c r="C16" s="38">
        <v>289.7</v>
      </c>
      <c r="D16" s="8">
        <f t="shared" si="2"/>
        <v>138</v>
      </c>
      <c r="E16" s="8">
        <f t="shared" si="3"/>
        <v>70.38</v>
      </c>
      <c r="F16" s="8">
        <f t="shared" si="0"/>
        <v>4926.5999999999995</v>
      </c>
      <c r="G16" s="8">
        <f t="shared" si="4"/>
        <v>813.96000000000026</v>
      </c>
      <c r="H16" s="6">
        <f t="shared" si="1"/>
        <v>70</v>
      </c>
    </row>
    <row r="17" spans="1:16" x14ac:dyDescent="0.25">
      <c r="A17" s="6">
        <v>75</v>
      </c>
      <c r="B17" s="37">
        <v>44302.517534722225</v>
      </c>
      <c r="C17" s="38">
        <v>261</v>
      </c>
      <c r="D17" s="8">
        <f t="shared" si="2"/>
        <v>109.30000000000001</v>
      </c>
      <c r="E17" s="8">
        <f t="shared" si="3"/>
        <v>55.743000000000009</v>
      </c>
      <c r="F17" s="8">
        <f t="shared" si="0"/>
        <v>4180.7250000000004</v>
      </c>
      <c r="G17" s="8">
        <f t="shared" si="4"/>
        <v>1092.6750000000002</v>
      </c>
      <c r="H17" s="6">
        <f t="shared" si="1"/>
        <v>75</v>
      </c>
    </row>
    <row r="18" spans="1:16" x14ac:dyDescent="0.25">
      <c r="A18" s="6">
        <v>80</v>
      </c>
      <c r="B18" s="37">
        <v>44302.517592592594</v>
      </c>
      <c r="C18" s="38">
        <v>240.4</v>
      </c>
      <c r="D18" s="8">
        <f t="shared" si="2"/>
        <v>88.700000000000017</v>
      </c>
      <c r="E18" s="8">
        <f t="shared" si="3"/>
        <v>45.237000000000009</v>
      </c>
      <c r="F18" s="8">
        <f t="shared" si="0"/>
        <v>3618.9600000000009</v>
      </c>
      <c r="G18" s="8">
        <f t="shared" si="4"/>
        <v>1318.8600000000001</v>
      </c>
      <c r="H18" s="6">
        <f t="shared" si="1"/>
        <v>80</v>
      </c>
    </row>
    <row r="19" spans="1:16" x14ac:dyDescent="0.25">
      <c r="A19" s="6">
        <v>85</v>
      </c>
      <c r="B19" s="37">
        <v>44302.517650462964</v>
      </c>
      <c r="C19" s="38">
        <v>209.7</v>
      </c>
      <c r="D19" s="8">
        <f t="shared" si="2"/>
        <v>58</v>
      </c>
      <c r="E19" s="8">
        <f t="shared" si="3"/>
        <v>29.580000000000002</v>
      </c>
      <c r="F19" s="8">
        <f t="shared" si="0"/>
        <v>2514.3000000000002</v>
      </c>
      <c r="G19" s="8">
        <f t="shared" si="4"/>
        <v>1466.7600000000002</v>
      </c>
      <c r="H19" s="6">
        <f t="shared" si="1"/>
        <v>85</v>
      </c>
    </row>
    <row r="20" spans="1:16" x14ac:dyDescent="0.25">
      <c r="A20" s="6">
        <v>90</v>
      </c>
      <c r="B20" s="37">
        <v>44302.517708333333</v>
      </c>
      <c r="C20" s="38">
        <v>199.8</v>
      </c>
      <c r="D20" s="8">
        <f t="shared" si="2"/>
        <v>48.100000000000023</v>
      </c>
      <c r="E20" s="8">
        <f t="shared" si="3"/>
        <v>24.531000000000013</v>
      </c>
      <c r="F20" s="8">
        <f t="shared" si="0"/>
        <v>2207.7900000000013</v>
      </c>
      <c r="G20" s="8">
        <f t="shared" si="4"/>
        <v>1589.4150000000002</v>
      </c>
      <c r="H20" s="6">
        <f t="shared" si="1"/>
        <v>90</v>
      </c>
    </row>
    <row r="21" spans="1:16" x14ac:dyDescent="0.25">
      <c r="A21" s="6">
        <v>95</v>
      </c>
      <c r="B21" s="37">
        <v>44302.517766203702</v>
      </c>
      <c r="C21" s="38">
        <v>187.9</v>
      </c>
      <c r="D21" s="8">
        <f t="shared" si="2"/>
        <v>36.200000000000017</v>
      </c>
      <c r="E21" s="8">
        <f t="shared" si="3"/>
        <v>18.46200000000001</v>
      </c>
      <c r="F21" s="8">
        <f t="shared" si="0"/>
        <v>1753.890000000001</v>
      </c>
      <c r="G21" s="8">
        <f t="shared" si="4"/>
        <v>1681.7250000000004</v>
      </c>
      <c r="H21" s="6">
        <f t="shared" si="1"/>
        <v>95</v>
      </c>
    </row>
    <row r="22" spans="1:16" x14ac:dyDescent="0.25">
      <c r="A22" s="6">
        <v>100</v>
      </c>
      <c r="B22" s="37">
        <v>44302.517824074072</v>
      </c>
      <c r="C22" s="38">
        <v>180.7</v>
      </c>
      <c r="D22" s="8">
        <f t="shared" si="2"/>
        <v>29</v>
      </c>
      <c r="E22" s="8">
        <f t="shared" si="3"/>
        <v>14.790000000000001</v>
      </c>
      <c r="F22" s="8">
        <f t="shared" si="0"/>
        <v>1479</v>
      </c>
      <c r="G22" s="8">
        <f t="shared" si="4"/>
        <v>1755.6750000000004</v>
      </c>
      <c r="H22" s="6">
        <f t="shared" si="1"/>
        <v>100</v>
      </c>
    </row>
    <row r="23" spans="1:16" x14ac:dyDescent="0.25">
      <c r="A23" s="6">
        <v>105</v>
      </c>
      <c r="B23" s="37">
        <v>44302.517881944441</v>
      </c>
      <c r="C23" s="38">
        <v>176</v>
      </c>
      <c r="D23" s="8">
        <f t="shared" si="2"/>
        <v>24.300000000000011</v>
      </c>
      <c r="E23" s="8">
        <f t="shared" si="3"/>
        <v>12.393000000000006</v>
      </c>
      <c r="F23" s="8">
        <f t="shared" si="0"/>
        <v>1301.2650000000006</v>
      </c>
      <c r="G23" s="8">
        <f t="shared" si="4"/>
        <v>1817.6400000000003</v>
      </c>
      <c r="H23" s="6">
        <f t="shared" si="1"/>
        <v>105</v>
      </c>
    </row>
    <row r="24" spans="1:16" x14ac:dyDescent="0.25">
      <c r="A24" s="6">
        <v>110</v>
      </c>
      <c r="B24" s="37">
        <v>44302.517939814818</v>
      </c>
      <c r="C24" s="38">
        <v>170.8</v>
      </c>
      <c r="D24" s="8">
        <f t="shared" si="2"/>
        <v>19.100000000000023</v>
      </c>
      <c r="E24" s="8">
        <f t="shared" si="3"/>
        <v>9.7410000000000121</v>
      </c>
      <c r="F24" s="8">
        <f t="shared" si="0"/>
        <v>1071.5100000000014</v>
      </c>
      <c r="G24" s="8">
        <f t="shared" si="4"/>
        <v>1866.3450000000005</v>
      </c>
      <c r="H24" s="6">
        <f t="shared" si="1"/>
        <v>110</v>
      </c>
    </row>
    <row r="25" spans="1:16" x14ac:dyDescent="0.25">
      <c r="A25" s="6">
        <v>115</v>
      </c>
      <c r="B25" s="37">
        <v>44302.517997685187</v>
      </c>
      <c r="C25" s="38">
        <v>169.3</v>
      </c>
      <c r="D25" s="8">
        <f t="shared" si="2"/>
        <v>17.600000000000023</v>
      </c>
      <c r="E25" s="8">
        <f t="shared" si="3"/>
        <v>8.9760000000000115</v>
      </c>
      <c r="F25" s="8">
        <f t="shared" si="0"/>
        <v>1032.2400000000014</v>
      </c>
      <c r="G25" s="8">
        <f t="shared" si="4"/>
        <v>1911.2250000000006</v>
      </c>
      <c r="H25" s="6">
        <f t="shared" si="1"/>
        <v>115</v>
      </c>
    </row>
    <row r="26" spans="1:16" x14ac:dyDescent="0.25">
      <c r="A26" s="6">
        <v>120</v>
      </c>
      <c r="B26" s="37">
        <v>44302.518055555556</v>
      </c>
      <c r="C26" s="38">
        <v>167</v>
      </c>
      <c r="D26" s="8">
        <f t="shared" si="2"/>
        <v>15.300000000000011</v>
      </c>
      <c r="E26" s="8">
        <f t="shared" si="3"/>
        <v>7.8030000000000062</v>
      </c>
      <c r="F26" s="8">
        <f t="shared" si="0"/>
        <v>936.3600000000007</v>
      </c>
      <c r="G26" s="8">
        <f t="shared" si="4"/>
        <v>1950.2400000000007</v>
      </c>
      <c r="H26" s="6">
        <f t="shared" si="1"/>
        <v>120</v>
      </c>
    </row>
    <row r="27" spans="1:16" x14ac:dyDescent="0.25">
      <c r="A27" s="6">
        <v>125</v>
      </c>
      <c r="B27" s="37">
        <v>44302.518113425926</v>
      </c>
      <c r="C27" s="38">
        <v>164</v>
      </c>
      <c r="D27" s="8">
        <f t="shared" si="2"/>
        <v>12.300000000000011</v>
      </c>
      <c r="E27" s="8">
        <f t="shared" si="3"/>
        <v>6.2730000000000059</v>
      </c>
      <c r="F27" s="8">
        <f t="shared" si="0"/>
        <v>784.12500000000068</v>
      </c>
      <c r="G27" s="8">
        <f t="shared" si="4"/>
        <v>1981.6050000000007</v>
      </c>
      <c r="H27" s="6">
        <f t="shared" si="1"/>
        <v>125</v>
      </c>
    </row>
    <row r="28" spans="1:16" x14ac:dyDescent="0.25">
      <c r="A28" s="6">
        <v>130</v>
      </c>
      <c r="B28" s="37">
        <v>44302.518171296295</v>
      </c>
      <c r="C28" s="38">
        <v>162.30000000000001</v>
      </c>
      <c r="D28" s="8">
        <f t="shared" si="2"/>
        <v>10.600000000000023</v>
      </c>
      <c r="E28" s="8">
        <f t="shared" si="3"/>
        <v>5.4060000000000121</v>
      </c>
      <c r="F28" s="8">
        <f t="shared" si="0"/>
        <v>702.78000000000156</v>
      </c>
      <c r="G28" s="8">
        <f t="shared" si="4"/>
        <v>2008.6350000000007</v>
      </c>
      <c r="H28" s="6">
        <f t="shared" si="1"/>
        <v>130</v>
      </c>
    </row>
    <row r="29" spans="1:16" x14ac:dyDescent="0.25">
      <c r="A29" s="6">
        <v>135</v>
      </c>
      <c r="B29" s="37">
        <v>44302.518229166664</v>
      </c>
      <c r="C29" s="38">
        <v>161.5</v>
      </c>
      <c r="D29" s="8">
        <f t="shared" si="2"/>
        <v>9.8000000000000114</v>
      </c>
      <c r="E29" s="8">
        <f t="shared" si="3"/>
        <v>4.9980000000000055</v>
      </c>
      <c r="F29" s="8">
        <f t="shared" si="0"/>
        <v>674.7300000000007</v>
      </c>
      <c r="G29" s="8">
        <f t="shared" si="4"/>
        <v>2033.6250000000007</v>
      </c>
      <c r="H29" s="6">
        <f t="shared" si="1"/>
        <v>135</v>
      </c>
    </row>
    <row r="30" spans="1:16" x14ac:dyDescent="0.25">
      <c r="A30" s="6">
        <v>140</v>
      </c>
      <c r="B30" s="37">
        <v>44302.518287037034</v>
      </c>
      <c r="C30" s="38">
        <v>161.30000000000001</v>
      </c>
      <c r="D30" s="8">
        <f t="shared" si="2"/>
        <v>9.6000000000000227</v>
      </c>
      <c r="E30" s="8">
        <f t="shared" si="3"/>
        <v>4.8960000000000115</v>
      </c>
      <c r="F30" s="8">
        <f t="shared" si="0"/>
        <v>685.44000000000165</v>
      </c>
      <c r="G30" s="8">
        <f t="shared" si="4"/>
        <v>2058.1050000000009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44302.51834490741</v>
      </c>
      <c r="C31" s="38">
        <v>159.80000000000001</v>
      </c>
      <c r="D31" s="8">
        <f t="shared" si="2"/>
        <v>8.1000000000000227</v>
      </c>
      <c r="E31" s="8">
        <f t="shared" si="3"/>
        <v>4.1310000000000118</v>
      </c>
      <c r="F31" s="8">
        <f t="shared" si="0"/>
        <v>598.99500000000171</v>
      </c>
      <c r="G31" s="8">
        <f t="shared" si="4"/>
        <v>2078.7600000000011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44302.51840277778</v>
      </c>
      <c r="C32" s="38">
        <v>159.6</v>
      </c>
      <c r="D32" s="8">
        <f t="shared" si="2"/>
        <v>7.9000000000000057</v>
      </c>
      <c r="E32" s="8">
        <f t="shared" si="3"/>
        <v>4.0290000000000026</v>
      </c>
      <c r="F32" s="8">
        <f t="shared" si="0"/>
        <v>604.35000000000036</v>
      </c>
      <c r="G32" s="8">
        <f t="shared" si="4"/>
        <v>2098.9050000000011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44302.518460648149</v>
      </c>
      <c r="C33" s="38">
        <v>159</v>
      </c>
      <c r="D33" s="8">
        <f t="shared" si="2"/>
        <v>7.3000000000000114</v>
      </c>
      <c r="E33" s="8">
        <f t="shared" si="3"/>
        <v>3.7230000000000061</v>
      </c>
      <c r="F33" s="8">
        <f t="shared" si="0"/>
        <v>577.06500000000096</v>
      </c>
      <c r="G33" s="8">
        <f t="shared" si="4"/>
        <v>2117.5200000000013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44302.518518518518</v>
      </c>
      <c r="C34" s="38">
        <v>158</v>
      </c>
      <c r="D34" s="8">
        <f t="shared" si="2"/>
        <v>6.3000000000000114</v>
      </c>
      <c r="E34" s="8">
        <f t="shared" si="3"/>
        <v>3.2130000000000059</v>
      </c>
      <c r="F34" s="8">
        <f t="shared" si="0"/>
        <v>514.08000000000095</v>
      </c>
      <c r="G34" s="8">
        <f t="shared" si="4"/>
        <v>2133.5850000000014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44302.518576388888</v>
      </c>
      <c r="C35" s="38">
        <v>157.6</v>
      </c>
      <c r="D35" s="8">
        <f t="shared" si="2"/>
        <v>5.9000000000000057</v>
      </c>
      <c r="E35" s="8">
        <f t="shared" si="3"/>
        <v>3.009000000000003</v>
      </c>
      <c r="F35" s="8">
        <f t="shared" si="0"/>
        <v>496.48500000000047</v>
      </c>
      <c r="G35" s="8">
        <f t="shared" si="4"/>
        <v>2148.6300000000015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44302.518634259257</v>
      </c>
      <c r="C36" s="38">
        <v>157.19999999999999</v>
      </c>
      <c r="D36" s="8">
        <f t="shared" si="2"/>
        <v>5.5</v>
      </c>
      <c r="E36" s="8">
        <f t="shared" si="3"/>
        <v>2.8050000000000002</v>
      </c>
      <c r="F36" s="8">
        <f t="shared" si="0"/>
        <v>476.85</v>
      </c>
      <c r="G36" s="8">
        <f t="shared" si="4"/>
        <v>2162.6550000000016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44302.518692129626</v>
      </c>
      <c r="C37" s="38">
        <v>157.19999999999999</v>
      </c>
      <c r="D37" s="8">
        <f t="shared" si="2"/>
        <v>5.5</v>
      </c>
      <c r="E37" s="8">
        <f t="shared" si="3"/>
        <v>2.8050000000000002</v>
      </c>
      <c r="F37" s="8">
        <f t="shared" si="0"/>
        <v>490.875</v>
      </c>
      <c r="G37" s="8">
        <f t="shared" si="4"/>
        <v>2176.6800000000017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44302.518750000003</v>
      </c>
      <c r="C38" s="38">
        <v>156.6</v>
      </c>
      <c r="D38" s="8">
        <f t="shared" si="2"/>
        <v>4.9000000000000057</v>
      </c>
      <c r="E38" s="8">
        <f t="shared" si="3"/>
        <v>2.4990000000000028</v>
      </c>
      <c r="F38" s="8">
        <f t="shared" si="0"/>
        <v>449.8200000000005</v>
      </c>
      <c r="G38" s="8">
        <f t="shared" si="4"/>
        <v>2189.1750000000015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44302.518807870372</v>
      </c>
      <c r="C39" s="38">
        <v>156.5</v>
      </c>
      <c r="D39" s="8">
        <f t="shared" si="2"/>
        <v>4.8000000000000114</v>
      </c>
      <c r="E39" s="8">
        <f t="shared" si="3"/>
        <v>2.4480000000000057</v>
      </c>
      <c r="F39" s="8">
        <f t="shared" si="0"/>
        <v>452.88000000000108</v>
      </c>
      <c r="G39" s="8">
        <f t="shared" si="4"/>
        <v>2201.4150000000018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44302.518865740742</v>
      </c>
      <c r="C40" s="38">
        <v>155.80000000000001</v>
      </c>
      <c r="D40" s="8">
        <f t="shared" si="2"/>
        <v>4.1000000000000227</v>
      </c>
      <c r="E40" s="8">
        <f t="shared" si="3"/>
        <v>2.0910000000000117</v>
      </c>
      <c r="F40" s="8">
        <f t="shared" si="0"/>
        <v>397.29000000000224</v>
      </c>
      <c r="G40" s="8">
        <f t="shared" si="4"/>
        <v>2211.8700000000017</v>
      </c>
      <c r="H40" s="6">
        <f t="shared" si="1"/>
        <v>190</v>
      </c>
    </row>
    <row r="41" spans="1:26" x14ac:dyDescent="0.25">
      <c r="A41" s="6">
        <v>195</v>
      </c>
      <c r="B41" s="37">
        <v>44302.518923611111</v>
      </c>
      <c r="C41" s="38">
        <v>155.9</v>
      </c>
      <c r="D41" s="8">
        <f t="shared" si="2"/>
        <v>4.2000000000000171</v>
      </c>
      <c r="E41" s="8">
        <f t="shared" si="3"/>
        <v>2.1420000000000088</v>
      </c>
      <c r="F41" s="8">
        <f t="shared" si="0"/>
        <v>417.6900000000017</v>
      </c>
      <c r="G41" s="8">
        <f t="shared" si="4"/>
        <v>2222.5800000000017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44302.51898148148</v>
      </c>
      <c r="C42" s="38">
        <v>155.9</v>
      </c>
      <c r="D42" s="8">
        <f t="shared" si="2"/>
        <v>4.2000000000000171</v>
      </c>
      <c r="E42" s="8">
        <f t="shared" si="3"/>
        <v>2.1420000000000088</v>
      </c>
      <c r="F42" s="8">
        <f t="shared" si="0"/>
        <v>428.40000000000174</v>
      </c>
      <c r="G42" s="8">
        <f t="shared" si="4"/>
        <v>2233.2900000000018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44302.51903935185</v>
      </c>
      <c r="C43" s="38">
        <v>155.6</v>
      </c>
      <c r="D43" s="8">
        <f t="shared" si="2"/>
        <v>3.9000000000000057</v>
      </c>
      <c r="E43" s="8">
        <f t="shared" si="3"/>
        <v>1.989000000000003</v>
      </c>
      <c r="F43" s="8">
        <f t="shared" si="0"/>
        <v>407.74500000000063</v>
      </c>
      <c r="G43" s="8">
        <f t="shared" si="4"/>
        <v>2243.2350000000019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44302.519097222219</v>
      </c>
      <c r="C44" s="38">
        <v>155.4</v>
      </c>
      <c r="D44" s="8">
        <f t="shared" si="2"/>
        <v>3.7000000000000171</v>
      </c>
      <c r="E44" s="8">
        <f t="shared" si="3"/>
        <v>1.8870000000000087</v>
      </c>
      <c r="F44" s="8">
        <f t="shared" si="0"/>
        <v>396.2700000000018</v>
      </c>
      <c r="G44" s="8">
        <f t="shared" si="4"/>
        <v>2252.6700000000019</v>
      </c>
      <c r="H44" s="6">
        <f t="shared" si="1"/>
        <v>210</v>
      </c>
    </row>
    <row r="45" spans="1:26" x14ac:dyDescent="0.25">
      <c r="A45" s="6">
        <v>215</v>
      </c>
      <c r="B45" s="37">
        <v>44302.519155092596</v>
      </c>
      <c r="C45" s="38">
        <v>155.4</v>
      </c>
      <c r="D45" s="8">
        <f t="shared" si="2"/>
        <v>3.7000000000000171</v>
      </c>
      <c r="E45" s="8">
        <f t="shared" si="3"/>
        <v>1.8870000000000087</v>
      </c>
      <c r="F45" s="8">
        <f t="shared" si="0"/>
        <v>405.70500000000186</v>
      </c>
      <c r="G45" s="8">
        <f t="shared" si="4"/>
        <v>2262.1050000000018</v>
      </c>
      <c r="H45" s="6">
        <f t="shared" si="1"/>
        <v>215</v>
      </c>
    </row>
    <row r="46" spans="1:26" x14ac:dyDescent="0.25">
      <c r="A46" s="6">
        <v>220</v>
      </c>
      <c r="B46" s="37">
        <v>44302.519212962965</v>
      </c>
      <c r="C46" s="38">
        <v>155.30000000000001</v>
      </c>
      <c r="D46" s="8">
        <f t="shared" si="2"/>
        <v>3.6000000000000227</v>
      </c>
      <c r="E46" s="8">
        <f t="shared" si="3"/>
        <v>1.8360000000000116</v>
      </c>
      <c r="F46" s="8">
        <f t="shared" si="0"/>
        <v>403.92000000000257</v>
      </c>
      <c r="G46" s="8">
        <f t="shared" si="4"/>
        <v>2271.2850000000017</v>
      </c>
      <c r="H46" s="6">
        <f t="shared" si="1"/>
        <v>220</v>
      </c>
    </row>
    <row r="47" spans="1:26" x14ac:dyDescent="0.25">
      <c r="A47" s="6">
        <v>225</v>
      </c>
      <c r="B47" s="37">
        <v>44302.519270833334</v>
      </c>
      <c r="C47" s="38">
        <v>154.9</v>
      </c>
      <c r="D47" s="8">
        <f t="shared" si="2"/>
        <v>3.2000000000000171</v>
      </c>
      <c r="E47" s="8">
        <f t="shared" si="3"/>
        <v>1.6320000000000088</v>
      </c>
      <c r="F47" s="8">
        <f t="shared" si="0"/>
        <v>367.20000000000198</v>
      </c>
      <c r="G47" s="8">
        <f t="shared" si="4"/>
        <v>2279.4450000000015</v>
      </c>
      <c r="H47" s="6">
        <f t="shared" si="1"/>
        <v>225</v>
      </c>
    </row>
    <row r="48" spans="1:26" x14ac:dyDescent="0.25">
      <c r="A48" s="6">
        <v>230</v>
      </c>
      <c r="B48" s="37">
        <v>44302.519328703704</v>
      </c>
      <c r="C48" s="38">
        <v>154.4</v>
      </c>
      <c r="D48" s="8">
        <f t="shared" si="2"/>
        <v>2.7000000000000171</v>
      </c>
      <c r="E48" s="8">
        <f t="shared" si="3"/>
        <v>1.3770000000000087</v>
      </c>
      <c r="F48" s="8">
        <f t="shared" si="0"/>
        <v>316.71000000000197</v>
      </c>
      <c r="G48" s="8">
        <f t="shared" si="4"/>
        <v>2286.3300000000017</v>
      </c>
      <c r="H48" s="6">
        <f t="shared" si="1"/>
        <v>230</v>
      </c>
    </row>
    <row r="49" spans="1:8" x14ac:dyDescent="0.25">
      <c r="A49" s="6">
        <v>235</v>
      </c>
      <c r="B49" s="37">
        <v>44302.519386574073</v>
      </c>
      <c r="C49" s="38">
        <v>153.80000000000001</v>
      </c>
      <c r="D49" s="8">
        <f t="shared" si="2"/>
        <v>2.1000000000000227</v>
      </c>
      <c r="E49" s="8">
        <f t="shared" si="3"/>
        <v>1.0710000000000117</v>
      </c>
      <c r="F49" s="8">
        <f t="shared" si="0"/>
        <v>251.68500000000276</v>
      </c>
      <c r="G49" s="8">
        <f t="shared" si="4"/>
        <v>2291.6850000000018</v>
      </c>
      <c r="H49" s="6">
        <f t="shared" si="1"/>
        <v>235</v>
      </c>
    </row>
    <row r="50" spans="1:8" x14ac:dyDescent="0.25">
      <c r="A50" s="6">
        <v>240</v>
      </c>
      <c r="B50" s="37">
        <v>44302.519444444442</v>
      </c>
      <c r="C50" s="38">
        <v>154.1</v>
      </c>
      <c r="D50" s="8">
        <f t="shared" si="2"/>
        <v>2.4000000000000057</v>
      </c>
      <c r="E50" s="8">
        <f t="shared" si="3"/>
        <v>1.2240000000000029</v>
      </c>
      <c r="F50" s="8">
        <f t="shared" si="0"/>
        <v>293.76000000000067</v>
      </c>
      <c r="G50" s="8">
        <f t="shared" si="4"/>
        <v>2297.8050000000017</v>
      </c>
      <c r="H50" s="6">
        <f t="shared" si="1"/>
        <v>240</v>
      </c>
    </row>
    <row r="51" spans="1:8" x14ac:dyDescent="0.25">
      <c r="A51" s="6">
        <v>245</v>
      </c>
      <c r="B51" s="37">
        <v>44302.519502314812</v>
      </c>
      <c r="C51" s="38">
        <v>154.1</v>
      </c>
      <c r="D51" s="8">
        <f t="shared" si="2"/>
        <v>2.4000000000000057</v>
      </c>
      <c r="E51" s="8">
        <f t="shared" si="3"/>
        <v>1.2240000000000029</v>
      </c>
      <c r="F51" s="8">
        <f t="shared" si="0"/>
        <v>299.88000000000068</v>
      </c>
      <c r="G51" s="8">
        <f t="shared" si="4"/>
        <v>2303.9250000000015</v>
      </c>
      <c r="H51" s="6">
        <f t="shared" si="1"/>
        <v>245</v>
      </c>
    </row>
    <row r="52" spans="1:8" x14ac:dyDescent="0.25">
      <c r="A52" s="6">
        <v>250</v>
      </c>
      <c r="B52" s="37">
        <v>44302.519560185188</v>
      </c>
      <c r="C52" s="38">
        <v>153.9</v>
      </c>
      <c r="D52" s="8">
        <f t="shared" si="2"/>
        <v>2.2000000000000171</v>
      </c>
      <c r="E52" s="8">
        <f t="shared" si="3"/>
        <v>1.1220000000000088</v>
      </c>
      <c r="F52" s="8">
        <f t="shared" si="0"/>
        <v>280.50000000000222</v>
      </c>
      <c r="G52" s="8">
        <f t="shared" si="4"/>
        <v>2309.5350000000017</v>
      </c>
      <c r="H52" s="6">
        <f t="shared" si="1"/>
        <v>250</v>
      </c>
    </row>
    <row r="53" spans="1:8" x14ac:dyDescent="0.25">
      <c r="A53" s="6">
        <v>255</v>
      </c>
      <c r="B53" s="37">
        <v>44302.519618055558</v>
      </c>
      <c r="C53" s="38">
        <v>154.80000000000001</v>
      </c>
      <c r="D53" s="8">
        <f t="shared" si="2"/>
        <v>3.1000000000000227</v>
      </c>
      <c r="E53" s="8">
        <f t="shared" si="3"/>
        <v>1.5810000000000117</v>
      </c>
      <c r="F53" s="8">
        <f t="shared" si="0"/>
        <v>403.15500000000299</v>
      </c>
      <c r="G53" s="8">
        <f t="shared" si="4"/>
        <v>2317.4400000000019</v>
      </c>
      <c r="H53" s="6">
        <f t="shared" si="1"/>
        <v>255</v>
      </c>
    </row>
    <row r="54" spans="1:8" x14ac:dyDescent="0.25">
      <c r="A54" s="6">
        <v>260</v>
      </c>
      <c r="B54" s="37">
        <v>44302.519675925927</v>
      </c>
      <c r="C54" s="38">
        <v>154.5</v>
      </c>
      <c r="D54" s="8">
        <f t="shared" si="2"/>
        <v>2.8000000000000114</v>
      </c>
      <c r="E54" s="8">
        <f t="shared" si="3"/>
        <v>1.4280000000000059</v>
      </c>
      <c r="F54" s="8">
        <f t="shared" si="0"/>
        <v>371.28000000000156</v>
      </c>
      <c r="G54" s="8">
        <f t="shared" si="4"/>
        <v>2324.5800000000017</v>
      </c>
      <c r="H54" s="6">
        <f t="shared" si="1"/>
        <v>260</v>
      </c>
    </row>
    <row r="55" spans="1:8" x14ac:dyDescent="0.25">
      <c r="A55" s="6">
        <v>265</v>
      </c>
      <c r="B55" s="37">
        <v>44302.519733796296</v>
      </c>
      <c r="C55" s="38">
        <v>153.80000000000001</v>
      </c>
      <c r="D55" s="8">
        <f t="shared" si="2"/>
        <v>2.1000000000000227</v>
      </c>
      <c r="E55" s="8">
        <f t="shared" si="3"/>
        <v>1.0710000000000117</v>
      </c>
      <c r="F55" s="8">
        <f t="shared" si="0"/>
        <v>283.81500000000312</v>
      </c>
      <c r="G55" s="8">
        <f t="shared" si="4"/>
        <v>2329.9350000000018</v>
      </c>
      <c r="H55" s="6">
        <f t="shared" si="1"/>
        <v>265</v>
      </c>
    </row>
    <row r="56" spans="1:8" x14ac:dyDescent="0.25">
      <c r="A56" s="6">
        <v>270</v>
      </c>
      <c r="B56" s="37">
        <v>44302.519791666666</v>
      </c>
      <c r="C56" s="38">
        <v>152.80000000000001</v>
      </c>
      <c r="D56" s="8">
        <f t="shared" si="2"/>
        <v>1.1000000000000227</v>
      </c>
      <c r="E56" s="8">
        <f t="shared" si="3"/>
        <v>0.5610000000000116</v>
      </c>
      <c r="F56" s="8">
        <f t="shared" si="0"/>
        <v>151.47000000000313</v>
      </c>
      <c r="G56" s="8">
        <f t="shared" si="4"/>
        <v>2332.7400000000016</v>
      </c>
      <c r="H56" s="6">
        <f t="shared" si="1"/>
        <v>270</v>
      </c>
    </row>
    <row r="57" spans="1:8" x14ac:dyDescent="0.25">
      <c r="A57" s="6">
        <v>275</v>
      </c>
      <c r="B57" s="37">
        <v>44302.519849537035</v>
      </c>
      <c r="C57" s="38">
        <v>152.30000000000001</v>
      </c>
      <c r="D57" s="8">
        <f t="shared" si="2"/>
        <v>0.60000000000002274</v>
      </c>
      <c r="E57" s="8">
        <f t="shared" si="3"/>
        <v>0.3060000000000116</v>
      </c>
      <c r="F57" s="8">
        <f t="shared" si="0"/>
        <v>84.150000000003189</v>
      </c>
      <c r="G57" s="8">
        <f t="shared" si="4"/>
        <v>2334.2700000000018</v>
      </c>
      <c r="H57" s="6">
        <f t="shared" si="1"/>
        <v>275</v>
      </c>
    </row>
    <row r="58" spans="1:8" x14ac:dyDescent="0.25">
      <c r="A58" s="6">
        <v>280</v>
      </c>
      <c r="B58" s="37">
        <v>44302.519907407404</v>
      </c>
      <c r="C58" s="38">
        <v>152.30000000000001</v>
      </c>
      <c r="D58" s="8">
        <f t="shared" si="2"/>
        <v>0.60000000000002274</v>
      </c>
      <c r="E58" s="8">
        <f t="shared" si="3"/>
        <v>0.3060000000000116</v>
      </c>
      <c r="F58" s="8">
        <f t="shared" si="0"/>
        <v>85.680000000003247</v>
      </c>
      <c r="G58" s="8">
        <f t="shared" si="4"/>
        <v>2335.800000000002</v>
      </c>
      <c r="H58" s="6">
        <f t="shared" si="1"/>
        <v>280</v>
      </c>
    </row>
    <row r="59" spans="1:8" x14ac:dyDescent="0.25">
      <c r="A59" s="6">
        <v>285</v>
      </c>
      <c r="B59" s="37">
        <v>44302.519965277781</v>
      </c>
      <c r="C59" s="38">
        <v>152.30000000000001</v>
      </c>
      <c r="D59" s="8">
        <f t="shared" si="2"/>
        <v>0.60000000000002274</v>
      </c>
      <c r="E59" s="8">
        <f t="shared" si="3"/>
        <v>0.3060000000000116</v>
      </c>
      <c r="F59" s="8">
        <f t="shared" si="0"/>
        <v>87.210000000003305</v>
      </c>
      <c r="G59" s="8">
        <f t="shared" si="4"/>
        <v>2337.3300000000022</v>
      </c>
      <c r="H59" s="6">
        <f t="shared" si="1"/>
        <v>285</v>
      </c>
    </row>
    <row r="60" spans="1:8" x14ac:dyDescent="0.25">
      <c r="A60" s="6">
        <v>290</v>
      </c>
      <c r="B60" s="37">
        <v>44302.52002314815</v>
      </c>
      <c r="C60" s="38">
        <v>152.80000000000001</v>
      </c>
      <c r="D60" s="8">
        <f t="shared" si="2"/>
        <v>1.1000000000000227</v>
      </c>
      <c r="E60" s="8">
        <f t="shared" si="3"/>
        <v>0.5610000000000116</v>
      </c>
      <c r="F60" s="8">
        <f t="shared" si="0"/>
        <v>162.69000000000335</v>
      </c>
      <c r="G60" s="8">
        <f t="shared" si="4"/>
        <v>2340.135000000002</v>
      </c>
      <c r="H60" s="6">
        <f t="shared" si="1"/>
        <v>290</v>
      </c>
    </row>
    <row r="61" spans="1:8" x14ac:dyDescent="0.25">
      <c r="A61" s="6">
        <v>295</v>
      </c>
      <c r="B61" s="37">
        <v>44302.52008101852</v>
      </c>
      <c r="C61" s="38">
        <v>153.1</v>
      </c>
      <c r="D61" s="8">
        <f t="shared" si="2"/>
        <v>1.4000000000000057</v>
      </c>
      <c r="E61" s="8">
        <f t="shared" si="3"/>
        <v>0.71400000000000297</v>
      </c>
      <c r="F61" s="8">
        <f t="shared" si="0"/>
        <v>210.63000000000088</v>
      </c>
      <c r="G61" s="8">
        <f t="shared" si="4"/>
        <v>2343.7050000000022</v>
      </c>
      <c r="H61" s="6">
        <f t="shared" si="1"/>
        <v>295</v>
      </c>
    </row>
    <row r="62" spans="1:8" x14ac:dyDescent="0.25">
      <c r="A62" s="6">
        <v>300</v>
      </c>
      <c r="B62" s="37">
        <v>44302.520138888889</v>
      </c>
      <c r="C62" s="38">
        <v>153.4</v>
      </c>
      <c r="D62" s="8">
        <f t="shared" si="2"/>
        <v>1.7000000000000171</v>
      </c>
      <c r="E62" s="8">
        <f t="shared" si="3"/>
        <v>0.86700000000000876</v>
      </c>
      <c r="F62" s="8">
        <f t="shared" si="0"/>
        <v>260.10000000000264</v>
      </c>
      <c r="G62" s="8">
        <f t="shared" si="4"/>
        <v>2348.0400000000022</v>
      </c>
      <c r="H62" s="6">
        <f t="shared" si="1"/>
        <v>300</v>
      </c>
    </row>
    <row r="63" spans="1:8" x14ac:dyDescent="0.25">
      <c r="A63" s="6">
        <v>305</v>
      </c>
      <c r="B63" s="37">
        <v>44302.520196759258</v>
      </c>
      <c r="C63" s="38">
        <v>153.6</v>
      </c>
      <c r="D63" s="8">
        <f t="shared" si="2"/>
        <v>1.9000000000000057</v>
      </c>
      <c r="E63" s="8">
        <f t="shared" si="3"/>
        <v>0.96900000000000297</v>
      </c>
      <c r="F63" s="8">
        <f t="shared" si="0"/>
        <v>295.54500000000093</v>
      </c>
      <c r="G63" s="8">
        <f t="shared" si="4"/>
        <v>2352.885000000002</v>
      </c>
      <c r="H63" s="6">
        <f t="shared" si="1"/>
        <v>305</v>
      </c>
    </row>
    <row r="64" spans="1:8" x14ac:dyDescent="0.25">
      <c r="A64" s="6">
        <v>310</v>
      </c>
      <c r="B64" s="37">
        <v>44302.520254629628</v>
      </c>
      <c r="C64" s="38">
        <v>153.9</v>
      </c>
      <c r="D64" s="8">
        <f t="shared" si="2"/>
        <v>2.2000000000000171</v>
      </c>
      <c r="E64" s="8">
        <f t="shared" si="3"/>
        <v>1.1220000000000088</v>
      </c>
      <c r="F64" s="8">
        <f t="shared" si="0"/>
        <v>347.82000000000272</v>
      </c>
      <c r="G64" s="8">
        <f t="shared" si="4"/>
        <v>2358.4950000000022</v>
      </c>
      <c r="H64" s="6">
        <f t="shared" si="1"/>
        <v>310</v>
      </c>
    </row>
    <row r="65" spans="1:8" x14ac:dyDescent="0.25">
      <c r="A65" s="6">
        <v>315</v>
      </c>
      <c r="B65" s="37">
        <v>44302.520312499997</v>
      </c>
      <c r="C65" s="38">
        <v>153.80000000000001</v>
      </c>
      <c r="D65" s="8">
        <f t="shared" si="2"/>
        <v>2.1000000000000227</v>
      </c>
      <c r="E65" s="8">
        <f t="shared" si="3"/>
        <v>1.0710000000000117</v>
      </c>
      <c r="F65" s="8">
        <f t="shared" si="0"/>
        <v>337.3650000000037</v>
      </c>
      <c r="G65" s="8">
        <f t="shared" si="4"/>
        <v>2363.8500000000022</v>
      </c>
      <c r="H65" s="6">
        <f t="shared" si="1"/>
        <v>315</v>
      </c>
    </row>
    <row r="66" spans="1:8" x14ac:dyDescent="0.25">
      <c r="A66" s="6">
        <v>320</v>
      </c>
      <c r="B66" s="37">
        <v>44302.520370370374</v>
      </c>
      <c r="C66" s="38">
        <v>154.4</v>
      </c>
      <c r="D66" s="8">
        <f t="shared" si="2"/>
        <v>2.7000000000000171</v>
      </c>
      <c r="E66" s="8">
        <f t="shared" si="3"/>
        <v>1.3770000000000087</v>
      </c>
      <c r="F66" s="8">
        <f t="shared" ref="F66:F129" si="5">E66*A66</f>
        <v>440.64000000000277</v>
      </c>
      <c r="G66" s="8">
        <f t="shared" si="4"/>
        <v>2370.7350000000024</v>
      </c>
      <c r="H66" s="6">
        <f t="shared" ref="H66:H129" si="6">A66</f>
        <v>320</v>
      </c>
    </row>
    <row r="67" spans="1:8" x14ac:dyDescent="0.25">
      <c r="A67" s="6">
        <v>325</v>
      </c>
      <c r="B67" s="37">
        <v>44302.520428240743</v>
      </c>
      <c r="C67" s="38">
        <v>153.9</v>
      </c>
      <c r="D67" s="8">
        <f t="shared" ref="D67:D130" si="7">C67-AVERAGE($C$2:$C$8)</f>
        <v>2.2000000000000171</v>
      </c>
      <c r="E67" s="8">
        <f t="shared" ref="E67:E130" si="8">D67*0.51</f>
        <v>1.1220000000000088</v>
      </c>
      <c r="F67" s="8">
        <f t="shared" si="5"/>
        <v>364.65000000000288</v>
      </c>
      <c r="G67" s="8">
        <f t="shared" si="4"/>
        <v>2376.3450000000025</v>
      </c>
      <c r="H67" s="6">
        <f t="shared" si="6"/>
        <v>325</v>
      </c>
    </row>
    <row r="68" spans="1:8" x14ac:dyDescent="0.25">
      <c r="A68" s="6">
        <v>330</v>
      </c>
      <c r="B68" s="37">
        <v>44302.520486111112</v>
      </c>
      <c r="C68" s="38">
        <v>153.5</v>
      </c>
      <c r="D68" s="8">
        <f t="shared" si="7"/>
        <v>1.8000000000000114</v>
      </c>
      <c r="E68" s="8">
        <f t="shared" si="8"/>
        <v>0.91800000000000581</v>
      </c>
      <c r="F68" s="8">
        <f t="shared" si="5"/>
        <v>302.94000000000193</v>
      </c>
      <c r="G68" s="8">
        <f t="shared" si="4"/>
        <v>2380.9350000000027</v>
      </c>
      <c r="H68" s="6">
        <f t="shared" si="6"/>
        <v>330</v>
      </c>
    </row>
    <row r="69" spans="1:8" x14ac:dyDescent="0.25">
      <c r="A69" s="6">
        <v>335</v>
      </c>
      <c r="B69" s="37">
        <v>44302.520543981482</v>
      </c>
      <c r="C69" s="38">
        <v>152.80000000000001</v>
      </c>
      <c r="D69" s="8">
        <f t="shared" si="7"/>
        <v>1.1000000000000227</v>
      </c>
      <c r="E69" s="8">
        <f t="shared" si="8"/>
        <v>0.5610000000000116</v>
      </c>
      <c r="F69" s="8">
        <f t="shared" si="5"/>
        <v>187.9350000000039</v>
      </c>
      <c r="G69" s="8">
        <f t="shared" si="4"/>
        <v>2383.7400000000025</v>
      </c>
      <c r="H69" s="6">
        <f t="shared" si="6"/>
        <v>335</v>
      </c>
    </row>
    <row r="70" spans="1:8" x14ac:dyDescent="0.25">
      <c r="A70" s="6">
        <v>340</v>
      </c>
      <c r="B70" s="37">
        <v>44302.520601851851</v>
      </c>
      <c r="C70" s="38">
        <v>153.30000000000001</v>
      </c>
      <c r="D70" s="8">
        <f t="shared" si="7"/>
        <v>1.6000000000000227</v>
      </c>
      <c r="E70" s="8">
        <f t="shared" si="8"/>
        <v>0.8160000000000116</v>
      </c>
      <c r="F70" s="8">
        <f t="shared" si="5"/>
        <v>277.44000000000392</v>
      </c>
      <c r="G70" s="8">
        <f t="shared" si="4"/>
        <v>2387.8200000000024</v>
      </c>
      <c r="H70" s="6">
        <f t="shared" si="6"/>
        <v>340</v>
      </c>
    </row>
    <row r="71" spans="1:8" x14ac:dyDescent="0.25">
      <c r="A71" s="6">
        <v>345</v>
      </c>
      <c r="B71" s="37">
        <v>44302.52065972222</v>
      </c>
      <c r="C71" s="38">
        <v>152</v>
      </c>
      <c r="D71" s="8">
        <f t="shared" si="7"/>
        <v>0.30000000000001137</v>
      </c>
      <c r="E71" s="8">
        <f t="shared" si="8"/>
        <v>0.1530000000000058</v>
      </c>
      <c r="F71" s="8">
        <f t="shared" si="5"/>
        <v>52.785000000002</v>
      </c>
      <c r="G71" s="8">
        <f t="shared" si="4"/>
        <v>2388.5850000000023</v>
      </c>
      <c r="H71" s="6">
        <f t="shared" si="6"/>
        <v>345</v>
      </c>
    </row>
    <row r="72" spans="1:8" x14ac:dyDescent="0.25">
      <c r="A72" s="6">
        <v>350</v>
      </c>
      <c r="B72" s="37">
        <v>44302.52071759259</v>
      </c>
      <c r="C72" s="38">
        <v>152.30000000000001</v>
      </c>
      <c r="D72" s="8">
        <f t="shared" si="7"/>
        <v>0.60000000000002274</v>
      </c>
      <c r="E72" s="8">
        <f t="shared" si="8"/>
        <v>0.3060000000000116</v>
      </c>
      <c r="F72" s="8">
        <f t="shared" si="5"/>
        <v>107.10000000000406</v>
      </c>
      <c r="G72" s="8">
        <f t="shared" ref="G72:G135" si="9">G71+E72*5</f>
        <v>2390.1150000000025</v>
      </c>
      <c r="H72" s="6">
        <f t="shared" si="6"/>
        <v>350</v>
      </c>
    </row>
    <row r="73" spans="1:8" x14ac:dyDescent="0.25">
      <c r="A73" s="6">
        <v>355</v>
      </c>
      <c r="B73" s="37">
        <v>44302.520775462966</v>
      </c>
      <c r="C73" s="38">
        <v>153.6</v>
      </c>
      <c r="D73" s="8">
        <f t="shared" si="7"/>
        <v>1.9000000000000057</v>
      </c>
      <c r="E73" s="8">
        <f t="shared" si="8"/>
        <v>0.96900000000000297</v>
      </c>
      <c r="F73" s="8">
        <f t="shared" si="5"/>
        <v>343.99500000000103</v>
      </c>
      <c r="G73" s="8">
        <f t="shared" si="9"/>
        <v>2394.9600000000023</v>
      </c>
      <c r="H73" s="6">
        <f t="shared" si="6"/>
        <v>355</v>
      </c>
    </row>
    <row r="74" spans="1:8" x14ac:dyDescent="0.25">
      <c r="A74" s="6">
        <v>360</v>
      </c>
      <c r="B74" s="37">
        <v>44302.520833333336</v>
      </c>
      <c r="C74" s="38">
        <v>153.30000000000001</v>
      </c>
      <c r="D74" s="8">
        <f t="shared" si="7"/>
        <v>1.6000000000000227</v>
      </c>
      <c r="E74" s="8">
        <f t="shared" si="8"/>
        <v>0.8160000000000116</v>
      </c>
      <c r="F74" s="8">
        <f t="shared" si="5"/>
        <v>293.7600000000042</v>
      </c>
      <c r="G74" s="8">
        <f t="shared" si="9"/>
        <v>2399.0400000000022</v>
      </c>
      <c r="H74" s="6">
        <f t="shared" si="6"/>
        <v>360</v>
      </c>
    </row>
    <row r="75" spans="1:8" x14ac:dyDescent="0.25">
      <c r="A75" s="6">
        <v>365</v>
      </c>
      <c r="B75" s="37">
        <v>44302.520891203705</v>
      </c>
      <c r="C75" s="38">
        <v>152</v>
      </c>
      <c r="D75" s="8">
        <f t="shared" si="7"/>
        <v>0.30000000000001137</v>
      </c>
      <c r="E75" s="8">
        <f t="shared" si="8"/>
        <v>0.1530000000000058</v>
      </c>
      <c r="F75" s="8">
        <f t="shared" si="5"/>
        <v>55.845000000002116</v>
      </c>
      <c r="G75" s="8">
        <f t="shared" si="9"/>
        <v>2399.8050000000021</v>
      </c>
      <c r="H75" s="6">
        <f t="shared" si="6"/>
        <v>365</v>
      </c>
    </row>
    <row r="76" spans="1:8" x14ac:dyDescent="0.25">
      <c r="A76" s="6">
        <v>370</v>
      </c>
      <c r="B76" s="37">
        <v>44302.520949074074</v>
      </c>
      <c r="C76" s="38">
        <v>152</v>
      </c>
      <c r="D76" s="8">
        <f t="shared" si="7"/>
        <v>0.30000000000001137</v>
      </c>
      <c r="E76" s="8">
        <f t="shared" si="8"/>
        <v>0.1530000000000058</v>
      </c>
      <c r="F76" s="8">
        <f t="shared" si="5"/>
        <v>56.610000000002145</v>
      </c>
      <c r="G76" s="8">
        <f t="shared" si="9"/>
        <v>2400.570000000002</v>
      </c>
      <c r="H76" s="6">
        <f t="shared" si="6"/>
        <v>370</v>
      </c>
    </row>
    <row r="77" spans="1:8" x14ac:dyDescent="0.25">
      <c r="A77" s="6">
        <v>375</v>
      </c>
      <c r="B77" s="37">
        <v>44302.521006944444</v>
      </c>
      <c r="C77" s="38">
        <v>151</v>
      </c>
      <c r="D77" s="8">
        <f t="shared" si="7"/>
        <v>-0.69999999999998863</v>
      </c>
      <c r="E77" s="8">
        <f t="shared" si="8"/>
        <v>-0.35699999999999421</v>
      </c>
      <c r="F77" s="8">
        <f t="shared" si="5"/>
        <v>-133.87499999999784</v>
      </c>
      <c r="G77" s="8">
        <f t="shared" si="9"/>
        <v>2398.7850000000021</v>
      </c>
      <c r="H77" s="6">
        <f t="shared" si="6"/>
        <v>375</v>
      </c>
    </row>
    <row r="78" spans="1:8" x14ac:dyDescent="0.25">
      <c r="A78" s="6">
        <v>380</v>
      </c>
      <c r="B78" s="37">
        <v>44302.521064814813</v>
      </c>
      <c r="C78" s="38">
        <v>152.1</v>
      </c>
      <c r="D78" s="8">
        <f t="shared" si="7"/>
        <v>0.40000000000000568</v>
      </c>
      <c r="E78" s="8">
        <f t="shared" si="8"/>
        <v>0.2040000000000029</v>
      </c>
      <c r="F78" s="8">
        <f t="shared" si="5"/>
        <v>77.520000000001104</v>
      </c>
      <c r="G78" s="8">
        <f t="shared" si="9"/>
        <v>2399.8050000000021</v>
      </c>
      <c r="H78" s="6">
        <f t="shared" si="6"/>
        <v>380</v>
      </c>
    </row>
    <row r="79" spans="1:8" x14ac:dyDescent="0.25">
      <c r="A79" s="6">
        <v>385</v>
      </c>
      <c r="B79" s="37">
        <v>44302.521122685182</v>
      </c>
      <c r="C79" s="38">
        <v>152</v>
      </c>
      <c r="D79" s="8">
        <f t="shared" si="7"/>
        <v>0.30000000000001137</v>
      </c>
      <c r="E79" s="8">
        <f t="shared" si="8"/>
        <v>0.1530000000000058</v>
      </c>
      <c r="F79" s="8">
        <f t="shared" si="5"/>
        <v>58.905000000002232</v>
      </c>
      <c r="G79" s="8">
        <f t="shared" si="9"/>
        <v>2400.570000000002</v>
      </c>
      <c r="H79" s="6">
        <f t="shared" si="6"/>
        <v>385</v>
      </c>
    </row>
    <row r="80" spans="1:8" x14ac:dyDescent="0.25">
      <c r="A80" s="6">
        <v>390</v>
      </c>
      <c r="B80" s="37">
        <v>44302.521180555559</v>
      </c>
      <c r="C80" s="38">
        <v>153.4</v>
      </c>
      <c r="D80" s="8">
        <f t="shared" si="7"/>
        <v>1.7000000000000171</v>
      </c>
      <c r="E80" s="8">
        <f t="shared" si="8"/>
        <v>0.86700000000000876</v>
      </c>
      <c r="F80" s="8">
        <f t="shared" si="5"/>
        <v>338.13000000000341</v>
      </c>
      <c r="G80" s="8">
        <f t="shared" si="9"/>
        <v>2404.905000000002</v>
      </c>
      <c r="H80" s="6">
        <f t="shared" si="6"/>
        <v>390</v>
      </c>
    </row>
    <row r="81" spans="1:8" x14ac:dyDescent="0.25">
      <c r="A81" s="6">
        <v>395</v>
      </c>
      <c r="B81" s="37">
        <v>44302.521238425928</v>
      </c>
      <c r="C81" s="38">
        <v>153.6</v>
      </c>
      <c r="D81" s="8">
        <f t="shared" si="7"/>
        <v>1.9000000000000057</v>
      </c>
      <c r="E81" s="8">
        <f t="shared" si="8"/>
        <v>0.96900000000000297</v>
      </c>
      <c r="F81" s="8">
        <f t="shared" si="5"/>
        <v>382.75500000000119</v>
      </c>
      <c r="G81" s="8">
        <f t="shared" si="9"/>
        <v>2409.7500000000018</v>
      </c>
      <c r="H81" s="6">
        <f t="shared" si="6"/>
        <v>395</v>
      </c>
    </row>
    <row r="82" spans="1:8" x14ac:dyDescent="0.25">
      <c r="A82" s="6">
        <v>400</v>
      </c>
      <c r="B82" s="37">
        <v>44302.521296296298</v>
      </c>
      <c r="C82" s="38">
        <v>154</v>
      </c>
      <c r="D82" s="8">
        <f t="shared" si="7"/>
        <v>2.3000000000000114</v>
      </c>
      <c r="E82" s="8">
        <f t="shared" si="8"/>
        <v>1.1730000000000058</v>
      </c>
      <c r="F82" s="8">
        <f t="shared" si="5"/>
        <v>469.20000000000232</v>
      </c>
      <c r="G82" s="8">
        <f t="shared" si="9"/>
        <v>2415.6150000000021</v>
      </c>
      <c r="H82" s="6">
        <f t="shared" si="6"/>
        <v>400</v>
      </c>
    </row>
    <row r="83" spans="1:8" x14ac:dyDescent="0.25">
      <c r="A83" s="6">
        <v>405</v>
      </c>
      <c r="B83" s="37">
        <v>44302.521354166667</v>
      </c>
      <c r="C83" s="38">
        <v>154.6</v>
      </c>
      <c r="D83" s="8">
        <f t="shared" si="7"/>
        <v>2.9000000000000057</v>
      </c>
      <c r="E83" s="8">
        <f t="shared" si="8"/>
        <v>1.479000000000003</v>
      </c>
      <c r="F83" s="8">
        <f t="shared" si="5"/>
        <v>598.99500000000126</v>
      </c>
      <c r="G83" s="8">
        <f t="shared" si="9"/>
        <v>2423.010000000002</v>
      </c>
      <c r="H83" s="6">
        <f t="shared" si="6"/>
        <v>405</v>
      </c>
    </row>
    <row r="84" spans="1:8" x14ac:dyDescent="0.25">
      <c r="A84" s="6">
        <v>410</v>
      </c>
      <c r="B84" s="37">
        <v>44302.521412037036</v>
      </c>
      <c r="C84" s="38">
        <v>154.30000000000001</v>
      </c>
      <c r="D84" s="8">
        <f t="shared" si="7"/>
        <v>2.6000000000000227</v>
      </c>
      <c r="E84" s="8">
        <f t="shared" si="8"/>
        <v>1.3260000000000116</v>
      </c>
      <c r="F84" s="8">
        <f t="shared" si="5"/>
        <v>543.66000000000474</v>
      </c>
      <c r="G84" s="8">
        <f t="shared" si="9"/>
        <v>2429.6400000000021</v>
      </c>
      <c r="H84" s="6">
        <f t="shared" si="6"/>
        <v>410</v>
      </c>
    </row>
    <row r="85" spans="1:8" x14ac:dyDescent="0.25">
      <c r="A85" s="6">
        <v>415</v>
      </c>
      <c r="B85" s="37">
        <v>44302.521469907406</v>
      </c>
      <c r="C85" s="38">
        <v>154.6</v>
      </c>
      <c r="D85" s="8">
        <f t="shared" si="7"/>
        <v>2.9000000000000057</v>
      </c>
      <c r="E85" s="8">
        <f t="shared" si="8"/>
        <v>1.479000000000003</v>
      </c>
      <c r="F85" s="8">
        <f t="shared" si="5"/>
        <v>613.78500000000122</v>
      </c>
      <c r="G85" s="8">
        <f t="shared" si="9"/>
        <v>2437.0350000000021</v>
      </c>
      <c r="H85" s="6">
        <f t="shared" si="6"/>
        <v>415</v>
      </c>
    </row>
    <row r="86" spans="1:8" x14ac:dyDescent="0.25">
      <c r="A86" s="6">
        <v>420</v>
      </c>
      <c r="B86" s="37">
        <v>44302.521527777775</v>
      </c>
      <c r="C86" s="38">
        <v>155.1</v>
      </c>
      <c r="D86" s="8">
        <f t="shared" si="7"/>
        <v>3.4000000000000057</v>
      </c>
      <c r="E86" s="8">
        <f t="shared" si="8"/>
        <v>1.7340000000000029</v>
      </c>
      <c r="F86" s="8">
        <f t="shared" si="5"/>
        <v>728.28000000000122</v>
      </c>
      <c r="G86" s="8">
        <f t="shared" si="9"/>
        <v>2445.7050000000022</v>
      </c>
      <c r="H86" s="6">
        <f t="shared" si="6"/>
        <v>420</v>
      </c>
    </row>
    <row r="87" spans="1:8" x14ac:dyDescent="0.25">
      <c r="A87" s="6">
        <v>425</v>
      </c>
      <c r="B87" s="37">
        <v>44302.521585648145</v>
      </c>
      <c r="C87" s="38">
        <v>155.4</v>
      </c>
      <c r="D87" s="8">
        <f t="shared" si="7"/>
        <v>3.7000000000000171</v>
      </c>
      <c r="E87" s="8">
        <f t="shared" si="8"/>
        <v>1.8870000000000087</v>
      </c>
      <c r="F87" s="8">
        <f t="shared" si="5"/>
        <v>801.97500000000366</v>
      </c>
      <c r="G87" s="8">
        <f t="shared" si="9"/>
        <v>2455.1400000000021</v>
      </c>
      <c r="H87" s="6">
        <f t="shared" si="6"/>
        <v>425</v>
      </c>
    </row>
    <row r="88" spans="1:8" x14ac:dyDescent="0.25">
      <c r="A88" s="6">
        <v>430</v>
      </c>
      <c r="B88" s="37">
        <v>44302.521643518521</v>
      </c>
      <c r="C88" s="38">
        <v>154.9</v>
      </c>
      <c r="D88" s="8">
        <f t="shared" si="7"/>
        <v>3.2000000000000171</v>
      </c>
      <c r="E88" s="8">
        <f t="shared" si="8"/>
        <v>1.6320000000000088</v>
      </c>
      <c r="F88" s="8">
        <f t="shared" si="5"/>
        <v>701.76000000000374</v>
      </c>
      <c r="G88" s="8">
        <f t="shared" si="9"/>
        <v>2463.300000000002</v>
      </c>
      <c r="H88" s="6">
        <f t="shared" si="6"/>
        <v>430</v>
      </c>
    </row>
    <row r="89" spans="1:8" x14ac:dyDescent="0.25">
      <c r="A89" s="6">
        <v>435</v>
      </c>
      <c r="B89" s="37">
        <v>44302.521701388891</v>
      </c>
      <c r="C89" s="38">
        <v>155.1</v>
      </c>
      <c r="D89" s="8">
        <f t="shared" si="7"/>
        <v>3.4000000000000057</v>
      </c>
      <c r="E89" s="8">
        <f t="shared" si="8"/>
        <v>1.7340000000000029</v>
      </c>
      <c r="F89" s="8">
        <f t="shared" si="5"/>
        <v>754.29000000000121</v>
      </c>
      <c r="G89" s="8">
        <f t="shared" si="9"/>
        <v>2471.9700000000021</v>
      </c>
      <c r="H89" s="6">
        <f t="shared" si="6"/>
        <v>435</v>
      </c>
    </row>
    <row r="90" spans="1:8" x14ac:dyDescent="0.25">
      <c r="A90" s="6">
        <v>440</v>
      </c>
      <c r="B90" s="37">
        <v>44302.52175925926</v>
      </c>
      <c r="C90" s="38">
        <v>155.69999999999999</v>
      </c>
      <c r="D90" s="8">
        <f t="shared" si="7"/>
        <v>4</v>
      </c>
      <c r="E90" s="8">
        <f t="shared" si="8"/>
        <v>2.04</v>
      </c>
      <c r="F90" s="8">
        <f t="shared" si="5"/>
        <v>897.6</v>
      </c>
      <c r="G90" s="8">
        <f t="shared" si="9"/>
        <v>2482.1700000000019</v>
      </c>
      <c r="H90" s="6">
        <f t="shared" si="6"/>
        <v>440</v>
      </c>
    </row>
    <row r="91" spans="1:8" x14ac:dyDescent="0.25">
      <c r="A91" s="6">
        <v>445</v>
      </c>
      <c r="B91" s="37">
        <v>44302.521817129629</v>
      </c>
      <c r="C91" s="38">
        <v>155.4</v>
      </c>
      <c r="D91" s="8">
        <f t="shared" si="7"/>
        <v>3.7000000000000171</v>
      </c>
      <c r="E91" s="8">
        <f t="shared" si="8"/>
        <v>1.8870000000000087</v>
      </c>
      <c r="F91" s="8">
        <f t="shared" si="5"/>
        <v>839.7150000000039</v>
      </c>
      <c r="G91" s="8">
        <f t="shared" si="9"/>
        <v>2491.6050000000018</v>
      </c>
      <c r="H91" s="6">
        <f t="shared" si="6"/>
        <v>445</v>
      </c>
    </row>
    <row r="92" spans="1:8" x14ac:dyDescent="0.25">
      <c r="A92" s="6">
        <v>450</v>
      </c>
      <c r="B92" s="37">
        <v>44302.521874999999</v>
      </c>
      <c r="C92" s="38">
        <v>155.69999999999999</v>
      </c>
      <c r="D92" s="8">
        <f t="shared" si="7"/>
        <v>4</v>
      </c>
      <c r="E92" s="8">
        <f t="shared" si="8"/>
        <v>2.04</v>
      </c>
      <c r="F92" s="8">
        <f t="shared" si="5"/>
        <v>918</v>
      </c>
      <c r="G92" s="8">
        <f t="shared" si="9"/>
        <v>2501.8050000000017</v>
      </c>
      <c r="H92" s="6">
        <f t="shared" si="6"/>
        <v>450</v>
      </c>
    </row>
    <row r="93" spans="1:8" x14ac:dyDescent="0.25">
      <c r="A93" s="6">
        <v>455</v>
      </c>
      <c r="B93" s="37">
        <v>44302.521932870368</v>
      </c>
      <c r="C93" s="38">
        <v>155.6</v>
      </c>
      <c r="D93" s="8">
        <f t="shared" si="7"/>
        <v>3.9000000000000057</v>
      </c>
      <c r="E93" s="8">
        <f t="shared" si="8"/>
        <v>1.989000000000003</v>
      </c>
      <c r="F93" s="8">
        <f t="shared" si="5"/>
        <v>904.99500000000137</v>
      </c>
      <c r="G93" s="8">
        <f t="shared" si="9"/>
        <v>2511.7500000000018</v>
      </c>
      <c r="H93" s="6">
        <f t="shared" si="6"/>
        <v>455</v>
      </c>
    </row>
    <row r="94" spans="1:8" x14ac:dyDescent="0.25">
      <c r="A94" s="6">
        <v>460</v>
      </c>
      <c r="B94" s="37">
        <v>44302.521990740737</v>
      </c>
      <c r="C94" s="38">
        <v>155.6</v>
      </c>
      <c r="D94" s="8">
        <f t="shared" si="7"/>
        <v>3.9000000000000057</v>
      </c>
      <c r="E94" s="8">
        <f t="shared" si="8"/>
        <v>1.989000000000003</v>
      </c>
      <c r="F94" s="8">
        <f t="shared" si="5"/>
        <v>914.94000000000142</v>
      </c>
      <c r="G94" s="8">
        <f t="shared" si="9"/>
        <v>2521.695000000002</v>
      </c>
      <c r="H94" s="6">
        <f t="shared" si="6"/>
        <v>460</v>
      </c>
    </row>
    <row r="95" spans="1:8" x14ac:dyDescent="0.25">
      <c r="A95" s="6">
        <v>465</v>
      </c>
      <c r="B95" s="37">
        <v>44302.522048611114</v>
      </c>
      <c r="C95" s="38">
        <v>155.4</v>
      </c>
      <c r="D95" s="8">
        <f t="shared" si="7"/>
        <v>3.7000000000000171</v>
      </c>
      <c r="E95" s="8">
        <f t="shared" si="8"/>
        <v>1.8870000000000087</v>
      </c>
      <c r="F95" s="8">
        <f t="shared" si="5"/>
        <v>877.45500000000402</v>
      </c>
      <c r="G95" s="8">
        <f t="shared" si="9"/>
        <v>2531.1300000000019</v>
      </c>
      <c r="H95" s="6">
        <f t="shared" si="6"/>
        <v>465</v>
      </c>
    </row>
    <row r="96" spans="1:8" x14ac:dyDescent="0.25">
      <c r="A96" s="6">
        <v>470</v>
      </c>
      <c r="B96" s="37">
        <v>44302.522106481483</v>
      </c>
      <c r="C96" s="38">
        <v>155.9</v>
      </c>
      <c r="D96" s="8">
        <f t="shared" si="7"/>
        <v>4.2000000000000171</v>
      </c>
      <c r="E96" s="8">
        <f t="shared" si="8"/>
        <v>2.1420000000000088</v>
      </c>
      <c r="F96" s="8">
        <f t="shared" si="5"/>
        <v>1006.7400000000041</v>
      </c>
      <c r="G96" s="8">
        <f t="shared" si="9"/>
        <v>2541.840000000002</v>
      </c>
      <c r="H96" s="6">
        <f t="shared" si="6"/>
        <v>470</v>
      </c>
    </row>
    <row r="97" spans="1:8" x14ac:dyDescent="0.25">
      <c r="A97" s="6">
        <v>475</v>
      </c>
      <c r="B97" s="37">
        <v>44302.522164351853</v>
      </c>
      <c r="C97" s="38">
        <v>155.69999999999999</v>
      </c>
      <c r="D97" s="8">
        <f t="shared" si="7"/>
        <v>4</v>
      </c>
      <c r="E97" s="8">
        <f t="shared" si="8"/>
        <v>2.04</v>
      </c>
      <c r="F97" s="8">
        <f t="shared" si="5"/>
        <v>969</v>
      </c>
      <c r="G97" s="8">
        <f t="shared" si="9"/>
        <v>2552.0400000000018</v>
      </c>
      <c r="H97" s="6">
        <f t="shared" si="6"/>
        <v>475</v>
      </c>
    </row>
    <row r="98" spans="1:8" x14ac:dyDescent="0.25">
      <c r="A98" s="6">
        <v>480</v>
      </c>
      <c r="B98" s="37">
        <v>44302.522222222222</v>
      </c>
      <c r="C98" s="38">
        <v>156</v>
      </c>
      <c r="D98" s="8">
        <f t="shared" si="7"/>
        <v>4.3000000000000114</v>
      </c>
      <c r="E98" s="8">
        <f t="shared" si="8"/>
        <v>2.1930000000000058</v>
      </c>
      <c r="F98" s="8">
        <f t="shared" si="5"/>
        <v>1052.6400000000028</v>
      </c>
      <c r="G98" s="8">
        <f t="shared" si="9"/>
        <v>2563.0050000000019</v>
      </c>
      <c r="H98" s="6">
        <f t="shared" si="6"/>
        <v>480</v>
      </c>
    </row>
    <row r="99" spans="1:8" x14ac:dyDescent="0.25">
      <c r="A99" s="6">
        <v>485</v>
      </c>
      <c r="B99" s="37">
        <v>44302.522280092591</v>
      </c>
      <c r="C99" s="38">
        <v>155.9</v>
      </c>
      <c r="D99" s="8">
        <f t="shared" si="7"/>
        <v>4.2000000000000171</v>
      </c>
      <c r="E99" s="8">
        <f t="shared" si="8"/>
        <v>2.1420000000000088</v>
      </c>
      <c r="F99" s="8">
        <f t="shared" si="5"/>
        <v>1038.8700000000042</v>
      </c>
      <c r="G99" s="8">
        <f t="shared" si="9"/>
        <v>2573.715000000002</v>
      </c>
      <c r="H99" s="6">
        <f t="shared" si="6"/>
        <v>485</v>
      </c>
    </row>
    <row r="100" spans="1:8" x14ac:dyDescent="0.25">
      <c r="A100" s="6">
        <v>490</v>
      </c>
      <c r="B100" s="37">
        <v>44302.522337962961</v>
      </c>
      <c r="C100" s="38">
        <v>156</v>
      </c>
      <c r="D100" s="8">
        <f t="shared" si="7"/>
        <v>4.3000000000000114</v>
      </c>
      <c r="E100" s="8">
        <f t="shared" si="8"/>
        <v>2.1930000000000058</v>
      </c>
      <c r="F100" s="8">
        <f t="shared" si="5"/>
        <v>1074.5700000000029</v>
      </c>
      <c r="G100" s="8">
        <f t="shared" si="9"/>
        <v>2584.6800000000021</v>
      </c>
      <c r="H100" s="6">
        <f t="shared" si="6"/>
        <v>490</v>
      </c>
    </row>
    <row r="101" spans="1:8" x14ac:dyDescent="0.25">
      <c r="A101" s="6">
        <v>495</v>
      </c>
      <c r="B101" s="37">
        <v>44302.52239583333</v>
      </c>
      <c r="C101" s="38">
        <v>156</v>
      </c>
      <c r="D101" s="8">
        <f t="shared" si="7"/>
        <v>4.3000000000000114</v>
      </c>
      <c r="E101" s="8">
        <f t="shared" si="8"/>
        <v>2.1930000000000058</v>
      </c>
      <c r="F101" s="8">
        <f t="shared" si="5"/>
        <v>1085.5350000000028</v>
      </c>
      <c r="G101" s="8">
        <f t="shared" si="9"/>
        <v>2595.6450000000023</v>
      </c>
      <c r="H101" s="6">
        <f t="shared" si="6"/>
        <v>495</v>
      </c>
    </row>
    <row r="102" spans="1:8" x14ac:dyDescent="0.25">
      <c r="A102" s="6">
        <v>500</v>
      </c>
      <c r="B102" s="37">
        <v>44302.522453703707</v>
      </c>
      <c r="C102" s="38">
        <v>155.4</v>
      </c>
      <c r="D102" s="8">
        <f t="shared" si="7"/>
        <v>3.7000000000000171</v>
      </c>
      <c r="E102" s="8">
        <f t="shared" si="8"/>
        <v>1.8870000000000087</v>
      </c>
      <c r="F102" s="8">
        <f t="shared" si="5"/>
        <v>943.50000000000432</v>
      </c>
      <c r="G102" s="8">
        <f t="shared" si="9"/>
        <v>2605.0800000000022</v>
      </c>
      <c r="H102" s="6">
        <f t="shared" si="6"/>
        <v>500</v>
      </c>
    </row>
    <row r="103" spans="1:8" x14ac:dyDescent="0.25">
      <c r="A103" s="6">
        <v>505</v>
      </c>
      <c r="B103" s="37">
        <v>44302.522511574076</v>
      </c>
      <c r="C103" s="38">
        <v>155.19999999999999</v>
      </c>
      <c r="D103" s="8">
        <f t="shared" si="7"/>
        <v>3.5</v>
      </c>
      <c r="E103" s="8">
        <f t="shared" si="8"/>
        <v>1.7850000000000001</v>
      </c>
      <c r="F103" s="8">
        <f t="shared" si="5"/>
        <v>901.42500000000007</v>
      </c>
      <c r="G103" s="8">
        <f t="shared" si="9"/>
        <v>2614.0050000000024</v>
      </c>
      <c r="H103" s="6">
        <f t="shared" si="6"/>
        <v>505</v>
      </c>
    </row>
    <row r="104" spans="1:8" x14ac:dyDescent="0.25">
      <c r="A104" s="6">
        <v>510</v>
      </c>
      <c r="B104" s="37">
        <v>44302.522569444445</v>
      </c>
      <c r="C104" s="38">
        <v>155.1</v>
      </c>
      <c r="D104" s="8">
        <f t="shared" si="7"/>
        <v>3.4000000000000057</v>
      </c>
      <c r="E104" s="8">
        <f t="shared" si="8"/>
        <v>1.7340000000000029</v>
      </c>
      <c r="F104" s="8">
        <f t="shared" si="5"/>
        <v>884.34000000000151</v>
      </c>
      <c r="G104" s="8">
        <f t="shared" si="9"/>
        <v>2622.6750000000025</v>
      </c>
      <c r="H104" s="6">
        <f t="shared" si="6"/>
        <v>510</v>
      </c>
    </row>
    <row r="105" spans="1:8" x14ac:dyDescent="0.25">
      <c r="A105" s="6">
        <v>515</v>
      </c>
      <c r="B105" s="37">
        <v>44302.522627314815</v>
      </c>
      <c r="C105" s="38">
        <v>155.69999999999999</v>
      </c>
      <c r="D105" s="8">
        <f t="shared" si="7"/>
        <v>4</v>
      </c>
      <c r="E105" s="8">
        <f t="shared" si="8"/>
        <v>2.04</v>
      </c>
      <c r="F105" s="8">
        <f t="shared" si="5"/>
        <v>1050.5999999999999</v>
      </c>
      <c r="G105" s="8">
        <f t="shared" si="9"/>
        <v>2632.8750000000023</v>
      </c>
      <c r="H105" s="6">
        <f t="shared" si="6"/>
        <v>515</v>
      </c>
    </row>
    <row r="106" spans="1:8" x14ac:dyDescent="0.25">
      <c r="A106" s="6">
        <v>520</v>
      </c>
      <c r="B106" s="37">
        <v>44302.522685185184</v>
      </c>
      <c r="C106" s="38">
        <v>155.69999999999999</v>
      </c>
      <c r="D106" s="8">
        <f t="shared" si="7"/>
        <v>4</v>
      </c>
      <c r="E106" s="8">
        <f t="shared" si="8"/>
        <v>2.04</v>
      </c>
      <c r="F106" s="8">
        <f t="shared" si="5"/>
        <v>1060.8</v>
      </c>
      <c r="G106" s="8">
        <f t="shared" si="9"/>
        <v>2643.0750000000021</v>
      </c>
      <c r="H106" s="6">
        <f t="shared" si="6"/>
        <v>520</v>
      </c>
    </row>
    <row r="107" spans="1:8" x14ac:dyDescent="0.25">
      <c r="A107" s="6">
        <v>525</v>
      </c>
      <c r="B107" s="37">
        <v>44302.522743055553</v>
      </c>
      <c r="C107" s="38">
        <v>155.6</v>
      </c>
      <c r="D107" s="8">
        <f t="shared" si="7"/>
        <v>3.9000000000000057</v>
      </c>
      <c r="E107" s="8">
        <f t="shared" si="8"/>
        <v>1.989000000000003</v>
      </c>
      <c r="F107" s="8">
        <f t="shared" si="5"/>
        <v>1044.2250000000015</v>
      </c>
      <c r="G107" s="8">
        <f t="shared" si="9"/>
        <v>2653.0200000000023</v>
      </c>
      <c r="H107" s="6">
        <f t="shared" si="6"/>
        <v>525</v>
      </c>
    </row>
    <row r="108" spans="1:8" x14ac:dyDescent="0.25">
      <c r="A108" s="6">
        <v>530</v>
      </c>
      <c r="B108" s="37">
        <v>44302.522800925923</v>
      </c>
      <c r="C108" s="38">
        <v>155.5</v>
      </c>
      <c r="D108" s="8">
        <f t="shared" si="7"/>
        <v>3.8000000000000114</v>
      </c>
      <c r="E108" s="8">
        <f t="shared" si="8"/>
        <v>1.9380000000000059</v>
      </c>
      <c r="F108" s="8">
        <f t="shared" si="5"/>
        <v>1027.1400000000031</v>
      </c>
      <c r="G108" s="8">
        <f t="shared" si="9"/>
        <v>2662.7100000000023</v>
      </c>
      <c r="H108" s="6">
        <f t="shared" si="6"/>
        <v>530</v>
      </c>
    </row>
    <row r="109" spans="1:8" x14ac:dyDescent="0.25">
      <c r="A109" s="6">
        <v>535</v>
      </c>
      <c r="B109" s="37">
        <v>44302.522858796299</v>
      </c>
      <c r="C109" s="38">
        <v>155.69999999999999</v>
      </c>
      <c r="D109" s="8">
        <f t="shared" si="7"/>
        <v>4</v>
      </c>
      <c r="E109" s="8">
        <f t="shared" si="8"/>
        <v>2.04</v>
      </c>
      <c r="F109" s="8">
        <f t="shared" si="5"/>
        <v>1091.4000000000001</v>
      </c>
      <c r="G109" s="8">
        <f t="shared" si="9"/>
        <v>2672.9100000000021</v>
      </c>
      <c r="H109" s="6">
        <f t="shared" si="6"/>
        <v>535</v>
      </c>
    </row>
    <row r="110" spans="1:8" x14ac:dyDescent="0.25">
      <c r="A110" s="6">
        <v>540</v>
      </c>
      <c r="B110" s="37">
        <v>44302.522916666669</v>
      </c>
      <c r="C110" s="38">
        <v>155.69999999999999</v>
      </c>
      <c r="D110" s="8">
        <f t="shared" si="7"/>
        <v>4</v>
      </c>
      <c r="E110" s="8">
        <f t="shared" si="8"/>
        <v>2.04</v>
      </c>
      <c r="F110" s="8">
        <f t="shared" si="5"/>
        <v>1101.5999999999999</v>
      </c>
      <c r="G110" s="8">
        <f t="shared" si="9"/>
        <v>2683.1100000000019</v>
      </c>
      <c r="H110" s="6">
        <f t="shared" si="6"/>
        <v>540</v>
      </c>
    </row>
    <row r="111" spans="1:8" x14ac:dyDescent="0.25">
      <c r="A111" s="6">
        <v>545</v>
      </c>
      <c r="B111" s="37">
        <v>44302.522974537038</v>
      </c>
      <c r="C111" s="38">
        <v>155.9</v>
      </c>
      <c r="D111" s="8">
        <f t="shared" si="7"/>
        <v>4.2000000000000171</v>
      </c>
      <c r="E111" s="8">
        <f t="shared" si="8"/>
        <v>2.1420000000000088</v>
      </c>
      <c r="F111" s="8">
        <f t="shared" si="5"/>
        <v>1167.3900000000049</v>
      </c>
      <c r="G111" s="8">
        <f t="shared" si="9"/>
        <v>2693.820000000002</v>
      </c>
      <c r="H111" s="6">
        <f t="shared" si="6"/>
        <v>545</v>
      </c>
    </row>
    <row r="112" spans="1:8" x14ac:dyDescent="0.25">
      <c r="A112" s="6">
        <v>550</v>
      </c>
      <c r="B112" s="37">
        <v>44302.523032407407</v>
      </c>
      <c r="C112" s="38">
        <v>155.9</v>
      </c>
      <c r="D112" s="8">
        <f t="shared" si="7"/>
        <v>4.2000000000000171</v>
      </c>
      <c r="E112" s="8">
        <f t="shared" si="8"/>
        <v>2.1420000000000088</v>
      </c>
      <c r="F112" s="8">
        <f t="shared" si="5"/>
        <v>1178.1000000000049</v>
      </c>
      <c r="G112" s="8">
        <f t="shared" si="9"/>
        <v>2704.530000000002</v>
      </c>
      <c r="H112" s="6">
        <f t="shared" si="6"/>
        <v>550</v>
      </c>
    </row>
    <row r="113" spans="1:8" x14ac:dyDescent="0.25">
      <c r="A113" s="6">
        <v>555</v>
      </c>
      <c r="B113" s="37">
        <v>44302.523090277777</v>
      </c>
      <c r="C113" s="38">
        <v>155.9</v>
      </c>
      <c r="D113" s="8">
        <f t="shared" si="7"/>
        <v>4.2000000000000171</v>
      </c>
      <c r="E113" s="8">
        <f t="shared" si="8"/>
        <v>2.1420000000000088</v>
      </c>
      <c r="F113" s="8">
        <f t="shared" si="5"/>
        <v>1188.8100000000049</v>
      </c>
      <c r="G113" s="8">
        <f t="shared" si="9"/>
        <v>2715.2400000000021</v>
      </c>
      <c r="H113" s="6">
        <f t="shared" si="6"/>
        <v>555</v>
      </c>
    </row>
    <row r="114" spans="1:8" x14ac:dyDescent="0.25">
      <c r="A114" s="6">
        <v>560</v>
      </c>
      <c r="B114" s="37">
        <v>44302.523148148146</v>
      </c>
      <c r="C114" s="38">
        <v>156.1</v>
      </c>
      <c r="D114" s="8">
        <f t="shared" si="7"/>
        <v>4.4000000000000057</v>
      </c>
      <c r="E114" s="8">
        <f t="shared" si="8"/>
        <v>2.2440000000000029</v>
      </c>
      <c r="F114" s="8">
        <f t="shared" si="5"/>
        <v>1256.6400000000017</v>
      </c>
      <c r="G114" s="8">
        <f t="shared" si="9"/>
        <v>2726.4600000000019</v>
      </c>
      <c r="H114" s="6">
        <f t="shared" si="6"/>
        <v>560</v>
      </c>
    </row>
    <row r="115" spans="1:8" x14ac:dyDescent="0.25">
      <c r="A115" s="6">
        <v>565</v>
      </c>
      <c r="B115" s="37">
        <v>44302.523206018515</v>
      </c>
      <c r="C115" s="38">
        <v>156.4</v>
      </c>
      <c r="D115" s="8">
        <f t="shared" si="7"/>
        <v>4.7000000000000171</v>
      </c>
      <c r="E115" s="8">
        <f t="shared" si="8"/>
        <v>2.3970000000000087</v>
      </c>
      <c r="F115" s="8">
        <f t="shared" si="5"/>
        <v>1354.3050000000048</v>
      </c>
      <c r="G115" s="8">
        <f t="shared" si="9"/>
        <v>2738.445000000002</v>
      </c>
      <c r="H115" s="6">
        <f t="shared" si="6"/>
        <v>565</v>
      </c>
    </row>
    <row r="116" spans="1:8" x14ac:dyDescent="0.25">
      <c r="A116" s="6">
        <v>570</v>
      </c>
      <c r="B116" s="37">
        <v>44302.523263888892</v>
      </c>
      <c r="C116" s="38">
        <v>156.4</v>
      </c>
      <c r="D116" s="8">
        <f t="shared" si="7"/>
        <v>4.7000000000000171</v>
      </c>
      <c r="E116" s="8">
        <f t="shared" si="8"/>
        <v>2.3970000000000087</v>
      </c>
      <c r="F116" s="8">
        <f t="shared" si="5"/>
        <v>1366.290000000005</v>
      </c>
      <c r="G116" s="8">
        <f t="shared" si="9"/>
        <v>2750.4300000000021</v>
      </c>
      <c r="H116" s="6">
        <f t="shared" si="6"/>
        <v>570</v>
      </c>
    </row>
    <row r="117" spans="1:8" x14ac:dyDescent="0.25">
      <c r="A117" s="6">
        <v>575</v>
      </c>
      <c r="B117" s="37">
        <v>44302.523321759261</v>
      </c>
      <c r="C117" s="38">
        <v>156.19999999999999</v>
      </c>
      <c r="D117" s="8">
        <f t="shared" si="7"/>
        <v>4.5</v>
      </c>
      <c r="E117" s="8">
        <f t="shared" si="8"/>
        <v>2.2949999999999999</v>
      </c>
      <c r="F117" s="8">
        <f t="shared" si="5"/>
        <v>1319.625</v>
      </c>
      <c r="G117" s="8">
        <f t="shared" si="9"/>
        <v>2761.905000000002</v>
      </c>
      <c r="H117" s="6">
        <f t="shared" si="6"/>
        <v>575</v>
      </c>
    </row>
    <row r="118" spans="1:8" x14ac:dyDescent="0.25">
      <c r="A118" s="6">
        <v>580</v>
      </c>
      <c r="B118" s="37">
        <v>44302.523379629631</v>
      </c>
      <c r="C118" s="38">
        <v>156.19999999999999</v>
      </c>
      <c r="D118" s="8">
        <f t="shared" si="7"/>
        <v>4.5</v>
      </c>
      <c r="E118" s="8">
        <f t="shared" si="8"/>
        <v>2.2949999999999999</v>
      </c>
      <c r="F118" s="8">
        <f t="shared" si="5"/>
        <v>1331.1</v>
      </c>
      <c r="G118" s="8">
        <f t="shared" si="9"/>
        <v>2773.3800000000019</v>
      </c>
      <c r="H118" s="6">
        <f t="shared" si="6"/>
        <v>580</v>
      </c>
    </row>
    <row r="119" spans="1:8" x14ac:dyDescent="0.25">
      <c r="A119" s="6">
        <v>585</v>
      </c>
      <c r="B119" s="37">
        <v>44302.5234375</v>
      </c>
      <c r="C119" s="38">
        <v>156.19999999999999</v>
      </c>
      <c r="D119" s="8">
        <f t="shared" si="7"/>
        <v>4.5</v>
      </c>
      <c r="E119" s="8">
        <f t="shared" si="8"/>
        <v>2.2949999999999999</v>
      </c>
      <c r="F119" s="8">
        <f t="shared" si="5"/>
        <v>1342.575</v>
      </c>
      <c r="G119" s="8">
        <f t="shared" si="9"/>
        <v>2784.8550000000018</v>
      </c>
      <c r="H119" s="6">
        <f t="shared" si="6"/>
        <v>585</v>
      </c>
    </row>
    <row r="120" spans="1:8" x14ac:dyDescent="0.25">
      <c r="A120" s="6">
        <v>590</v>
      </c>
      <c r="B120" s="37">
        <v>44302.523495370369</v>
      </c>
      <c r="C120" s="38">
        <v>156.19999999999999</v>
      </c>
      <c r="D120" s="8">
        <f t="shared" si="7"/>
        <v>4.5</v>
      </c>
      <c r="E120" s="8">
        <f t="shared" si="8"/>
        <v>2.2949999999999999</v>
      </c>
      <c r="F120" s="8">
        <f t="shared" si="5"/>
        <v>1354.05</v>
      </c>
      <c r="G120" s="8">
        <f t="shared" si="9"/>
        <v>2796.3300000000017</v>
      </c>
      <c r="H120" s="6">
        <f t="shared" si="6"/>
        <v>590</v>
      </c>
    </row>
    <row r="121" spans="1:8" x14ac:dyDescent="0.25">
      <c r="A121" s="6">
        <v>595</v>
      </c>
      <c r="B121" s="37">
        <v>44302.523553240739</v>
      </c>
      <c r="C121" s="38">
        <v>156.30000000000001</v>
      </c>
      <c r="D121" s="8">
        <f t="shared" si="7"/>
        <v>4.6000000000000227</v>
      </c>
      <c r="E121" s="8">
        <f t="shared" si="8"/>
        <v>2.3460000000000116</v>
      </c>
      <c r="F121" s="8">
        <f t="shared" si="5"/>
        <v>1395.8700000000069</v>
      </c>
      <c r="G121" s="8">
        <f t="shared" si="9"/>
        <v>2808.0600000000018</v>
      </c>
      <c r="H121" s="6">
        <f t="shared" si="6"/>
        <v>595</v>
      </c>
    </row>
    <row r="122" spans="1:8" x14ac:dyDescent="0.25">
      <c r="A122" s="6">
        <v>600</v>
      </c>
      <c r="B122" s="37">
        <v>44302.523611111108</v>
      </c>
      <c r="C122" s="38">
        <v>156.19999999999999</v>
      </c>
      <c r="D122" s="8">
        <f t="shared" si="7"/>
        <v>4.5</v>
      </c>
      <c r="E122" s="8">
        <f t="shared" si="8"/>
        <v>2.2949999999999999</v>
      </c>
      <c r="F122" s="8">
        <f t="shared" si="5"/>
        <v>1377</v>
      </c>
      <c r="G122" s="8">
        <f t="shared" si="9"/>
        <v>2819.5350000000017</v>
      </c>
      <c r="H122" s="6">
        <f t="shared" si="6"/>
        <v>600</v>
      </c>
    </row>
    <row r="123" spans="1:8" x14ac:dyDescent="0.25">
      <c r="A123" s="6">
        <v>605</v>
      </c>
      <c r="B123" s="37">
        <v>44302.523668981485</v>
      </c>
      <c r="C123" s="38">
        <v>156</v>
      </c>
      <c r="D123" s="8">
        <f t="shared" si="7"/>
        <v>4.3000000000000114</v>
      </c>
      <c r="E123" s="8">
        <f t="shared" si="8"/>
        <v>2.1930000000000058</v>
      </c>
      <c r="F123" s="8">
        <f t="shared" si="5"/>
        <v>1326.7650000000035</v>
      </c>
      <c r="G123" s="8">
        <f t="shared" si="9"/>
        <v>2830.5000000000018</v>
      </c>
      <c r="H123" s="6">
        <f t="shared" si="6"/>
        <v>605</v>
      </c>
    </row>
    <row r="124" spans="1:8" x14ac:dyDescent="0.25">
      <c r="A124" s="6">
        <v>610</v>
      </c>
      <c r="B124" s="37">
        <v>44302.523726851854</v>
      </c>
      <c r="C124" s="38">
        <v>155.80000000000001</v>
      </c>
      <c r="D124" s="8">
        <f t="shared" si="7"/>
        <v>4.1000000000000227</v>
      </c>
      <c r="E124" s="8">
        <f t="shared" si="8"/>
        <v>2.0910000000000117</v>
      </c>
      <c r="F124" s="8">
        <f t="shared" si="5"/>
        <v>1275.5100000000073</v>
      </c>
      <c r="G124" s="8">
        <f t="shared" si="9"/>
        <v>2840.9550000000017</v>
      </c>
      <c r="H124" s="6">
        <f t="shared" si="6"/>
        <v>610</v>
      </c>
    </row>
    <row r="125" spans="1:8" x14ac:dyDescent="0.25">
      <c r="A125" s="6">
        <v>615</v>
      </c>
      <c r="B125" s="37">
        <v>44302.523784722223</v>
      </c>
      <c r="C125" s="38">
        <v>155.69999999999999</v>
      </c>
      <c r="D125" s="8">
        <f t="shared" si="7"/>
        <v>4</v>
      </c>
      <c r="E125" s="8">
        <f t="shared" si="8"/>
        <v>2.04</v>
      </c>
      <c r="F125" s="8">
        <f t="shared" si="5"/>
        <v>1254.5999999999999</v>
      </c>
      <c r="G125" s="8">
        <f t="shared" si="9"/>
        <v>2851.1550000000016</v>
      </c>
      <c r="H125" s="6">
        <f t="shared" si="6"/>
        <v>615</v>
      </c>
    </row>
    <row r="126" spans="1:8" x14ac:dyDescent="0.25">
      <c r="A126" s="6">
        <v>620</v>
      </c>
      <c r="B126" s="37">
        <v>44302.523842592593</v>
      </c>
      <c r="C126" s="38">
        <v>155.9</v>
      </c>
      <c r="D126" s="8">
        <f t="shared" si="7"/>
        <v>4.2000000000000171</v>
      </c>
      <c r="E126" s="8">
        <f t="shared" si="8"/>
        <v>2.1420000000000088</v>
      </c>
      <c r="F126" s="8">
        <f t="shared" si="5"/>
        <v>1328.0400000000054</v>
      </c>
      <c r="G126" s="8">
        <f t="shared" si="9"/>
        <v>2861.8650000000016</v>
      </c>
      <c r="H126" s="6">
        <f t="shared" si="6"/>
        <v>620</v>
      </c>
    </row>
    <row r="127" spans="1:8" x14ac:dyDescent="0.25">
      <c r="A127" s="6">
        <v>625</v>
      </c>
      <c r="B127" s="37">
        <v>44302.523900462962</v>
      </c>
      <c r="C127" s="38">
        <v>156.19999999999999</v>
      </c>
      <c r="D127" s="8">
        <f t="shared" si="7"/>
        <v>4.5</v>
      </c>
      <c r="E127" s="8">
        <f t="shared" si="8"/>
        <v>2.2949999999999999</v>
      </c>
      <c r="F127" s="8">
        <f t="shared" si="5"/>
        <v>1434.375</v>
      </c>
      <c r="G127" s="8">
        <f t="shared" si="9"/>
        <v>2873.3400000000015</v>
      </c>
      <c r="H127" s="6">
        <f t="shared" si="6"/>
        <v>625</v>
      </c>
    </row>
    <row r="128" spans="1:8" x14ac:dyDescent="0.25">
      <c r="A128" s="6">
        <v>630</v>
      </c>
      <c r="B128" s="37">
        <v>44302.523958333331</v>
      </c>
      <c r="C128" s="38">
        <v>156.1</v>
      </c>
      <c r="D128" s="8">
        <f t="shared" si="7"/>
        <v>4.4000000000000057</v>
      </c>
      <c r="E128" s="8">
        <f t="shared" si="8"/>
        <v>2.2440000000000029</v>
      </c>
      <c r="F128" s="8">
        <f t="shared" si="5"/>
        <v>1413.7200000000018</v>
      </c>
      <c r="G128" s="8">
        <f t="shared" si="9"/>
        <v>2884.5600000000013</v>
      </c>
      <c r="H128" s="6">
        <f t="shared" si="6"/>
        <v>630</v>
      </c>
    </row>
    <row r="129" spans="1:8" x14ac:dyDescent="0.25">
      <c r="A129" s="6">
        <v>635</v>
      </c>
      <c r="B129" s="37">
        <v>44302.524016203701</v>
      </c>
      <c r="C129" s="38">
        <v>156.1</v>
      </c>
      <c r="D129" s="8">
        <f t="shared" si="7"/>
        <v>4.4000000000000057</v>
      </c>
      <c r="E129" s="8">
        <f t="shared" si="8"/>
        <v>2.2440000000000029</v>
      </c>
      <c r="F129" s="8">
        <f t="shared" si="5"/>
        <v>1424.9400000000019</v>
      </c>
      <c r="G129" s="8">
        <f t="shared" si="9"/>
        <v>2895.7800000000011</v>
      </c>
      <c r="H129" s="6">
        <f t="shared" si="6"/>
        <v>635</v>
      </c>
    </row>
    <row r="130" spans="1:8" x14ac:dyDescent="0.25">
      <c r="A130" s="6">
        <v>640</v>
      </c>
      <c r="B130" s="37">
        <v>44302.524074074077</v>
      </c>
      <c r="C130" s="38">
        <v>156.19999999999999</v>
      </c>
      <c r="D130" s="8">
        <f t="shared" si="7"/>
        <v>4.5</v>
      </c>
      <c r="E130" s="8">
        <f t="shared" si="8"/>
        <v>2.2949999999999999</v>
      </c>
      <c r="F130" s="8">
        <f t="shared" ref="F130:F193" si="10">E130*A130</f>
        <v>1468.8</v>
      </c>
      <c r="G130" s="8">
        <f t="shared" si="9"/>
        <v>2907.255000000001</v>
      </c>
      <c r="H130" s="6">
        <f t="shared" ref="H130:H193" si="11">A130</f>
        <v>640</v>
      </c>
    </row>
    <row r="131" spans="1:8" x14ac:dyDescent="0.25">
      <c r="A131" s="6">
        <v>645</v>
      </c>
      <c r="B131" s="37">
        <v>44302.524131944447</v>
      </c>
      <c r="C131" s="38">
        <v>156.19999999999999</v>
      </c>
      <c r="D131" s="8">
        <f t="shared" ref="D131:D169" si="12">C131-AVERAGE($C$2:$C$8)</f>
        <v>4.5</v>
      </c>
      <c r="E131" s="8">
        <f t="shared" ref="E131:E194" si="13">D131*0.51</f>
        <v>2.2949999999999999</v>
      </c>
      <c r="F131" s="8">
        <f t="shared" si="10"/>
        <v>1480.2749999999999</v>
      </c>
      <c r="G131" s="8">
        <f t="shared" si="9"/>
        <v>2918.7300000000009</v>
      </c>
      <c r="H131" s="6">
        <f t="shared" si="11"/>
        <v>645</v>
      </c>
    </row>
    <row r="132" spans="1:8" x14ac:dyDescent="0.25">
      <c r="A132" s="6">
        <v>650</v>
      </c>
      <c r="B132" s="37">
        <v>44302.524189814816</v>
      </c>
      <c r="C132" s="38">
        <v>156.4</v>
      </c>
      <c r="D132" s="8">
        <f t="shared" si="12"/>
        <v>4.7000000000000171</v>
      </c>
      <c r="E132" s="8">
        <f t="shared" si="13"/>
        <v>2.3970000000000087</v>
      </c>
      <c r="F132" s="8">
        <f t="shared" si="10"/>
        <v>1558.0500000000056</v>
      </c>
      <c r="G132" s="8">
        <f t="shared" si="9"/>
        <v>2930.7150000000011</v>
      </c>
      <c r="H132" s="6">
        <f t="shared" si="11"/>
        <v>650</v>
      </c>
    </row>
    <row r="133" spans="1:8" x14ac:dyDescent="0.25">
      <c r="A133" s="6">
        <v>655</v>
      </c>
      <c r="B133" s="37">
        <v>44302.524247685185</v>
      </c>
      <c r="C133" s="38">
        <v>156.30000000000001</v>
      </c>
      <c r="D133" s="8">
        <f t="shared" si="12"/>
        <v>4.6000000000000227</v>
      </c>
      <c r="E133" s="8">
        <f t="shared" si="13"/>
        <v>2.3460000000000116</v>
      </c>
      <c r="F133" s="8">
        <f t="shared" si="10"/>
        <v>1536.6300000000076</v>
      </c>
      <c r="G133" s="8">
        <f t="shared" si="9"/>
        <v>2942.4450000000011</v>
      </c>
      <c r="H133" s="6">
        <f t="shared" si="11"/>
        <v>655</v>
      </c>
    </row>
    <row r="134" spans="1:8" x14ac:dyDescent="0.25">
      <c r="A134" s="6">
        <v>660</v>
      </c>
      <c r="B134" s="37">
        <v>44302.524305555555</v>
      </c>
      <c r="C134" s="38">
        <v>156</v>
      </c>
      <c r="D134" s="8">
        <f t="shared" si="12"/>
        <v>4.3000000000000114</v>
      </c>
      <c r="E134" s="8">
        <f t="shared" si="13"/>
        <v>2.1930000000000058</v>
      </c>
      <c r="F134" s="8">
        <f t="shared" si="10"/>
        <v>1447.3800000000037</v>
      </c>
      <c r="G134" s="8">
        <f t="shared" si="9"/>
        <v>2953.4100000000012</v>
      </c>
      <c r="H134" s="6">
        <f t="shared" si="11"/>
        <v>660</v>
      </c>
    </row>
    <row r="135" spans="1:8" x14ac:dyDescent="0.25">
      <c r="A135" s="6">
        <v>665</v>
      </c>
      <c r="B135" s="37">
        <v>44302.524363425924</v>
      </c>
      <c r="C135" s="38">
        <v>155.9</v>
      </c>
      <c r="D135" s="8">
        <f t="shared" si="12"/>
        <v>4.2000000000000171</v>
      </c>
      <c r="E135" s="8">
        <f t="shared" si="13"/>
        <v>2.1420000000000088</v>
      </c>
      <c r="F135" s="8">
        <f t="shared" si="10"/>
        <v>1424.4300000000057</v>
      </c>
      <c r="G135" s="8">
        <f t="shared" si="9"/>
        <v>2964.1200000000013</v>
      </c>
      <c r="H135" s="6">
        <f t="shared" si="11"/>
        <v>665</v>
      </c>
    </row>
    <row r="136" spans="1:8" x14ac:dyDescent="0.25">
      <c r="A136" s="6">
        <v>670</v>
      </c>
      <c r="B136" s="37">
        <v>44302.524421296293</v>
      </c>
      <c r="C136" s="38">
        <v>155.80000000000001</v>
      </c>
      <c r="D136" s="8">
        <f t="shared" si="12"/>
        <v>4.1000000000000227</v>
      </c>
      <c r="E136" s="8">
        <f t="shared" si="13"/>
        <v>2.0910000000000117</v>
      </c>
      <c r="F136" s="8">
        <f t="shared" si="10"/>
        <v>1400.9700000000078</v>
      </c>
      <c r="G136" s="8">
        <f t="shared" ref="G136:G199" si="14">G135+E136*5</f>
        <v>2974.5750000000012</v>
      </c>
      <c r="H136" s="6">
        <f t="shared" si="11"/>
        <v>670</v>
      </c>
    </row>
    <row r="137" spans="1:8" x14ac:dyDescent="0.25">
      <c r="A137" s="6">
        <v>675</v>
      </c>
      <c r="B137" s="37">
        <v>44302.52447916667</v>
      </c>
      <c r="C137" s="38">
        <v>155.5</v>
      </c>
      <c r="D137" s="8">
        <f t="shared" si="12"/>
        <v>3.8000000000000114</v>
      </c>
      <c r="E137" s="8">
        <f t="shared" si="13"/>
        <v>1.9380000000000059</v>
      </c>
      <c r="F137" s="8">
        <f t="shared" si="10"/>
        <v>1308.150000000004</v>
      </c>
      <c r="G137" s="8">
        <f t="shared" si="14"/>
        <v>2984.2650000000012</v>
      </c>
      <c r="H137" s="6">
        <f t="shared" si="11"/>
        <v>675</v>
      </c>
    </row>
    <row r="138" spans="1:8" x14ac:dyDescent="0.25">
      <c r="A138" s="6">
        <v>680</v>
      </c>
      <c r="B138" s="37">
        <v>44302.524537037039</v>
      </c>
      <c r="C138" s="38">
        <v>155.80000000000001</v>
      </c>
      <c r="D138" s="8">
        <f t="shared" si="12"/>
        <v>4.1000000000000227</v>
      </c>
      <c r="E138" s="8">
        <f t="shared" si="13"/>
        <v>2.0910000000000117</v>
      </c>
      <c r="F138" s="8">
        <f t="shared" si="10"/>
        <v>1421.8800000000081</v>
      </c>
      <c r="G138" s="8">
        <f t="shared" si="14"/>
        <v>2994.7200000000012</v>
      </c>
      <c r="H138" s="6">
        <f t="shared" si="11"/>
        <v>680</v>
      </c>
    </row>
    <row r="139" spans="1:8" x14ac:dyDescent="0.25">
      <c r="A139" s="6">
        <v>685</v>
      </c>
      <c r="B139" s="37">
        <v>44302.524594907409</v>
      </c>
      <c r="C139" s="38">
        <v>155.69999999999999</v>
      </c>
      <c r="D139" s="8">
        <f t="shared" si="12"/>
        <v>4</v>
      </c>
      <c r="E139" s="8">
        <f t="shared" si="13"/>
        <v>2.04</v>
      </c>
      <c r="F139" s="8">
        <f t="shared" si="10"/>
        <v>1397.4</v>
      </c>
      <c r="G139" s="8">
        <f t="shared" si="14"/>
        <v>3004.920000000001</v>
      </c>
      <c r="H139" s="6">
        <f t="shared" si="11"/>
        <v>685</v>
      </c>
    </row>
    <row r="140" spans="1:8" x14ac:dyDescent="0.25">
      <c r="A140" s="6">
        <v>690</v>
      </c>
      <c r="B140" s="37">
        <v>44302.524652777778</v>
      </c>
      <c r="C140" s="38">
        <v>156</v>
      </c>
      <c r="D140" s="8">
        <f t="shared" si="12"/>
        <v>4.3000000000000114</v>
      </c>
      <c r="E140" s="8">
        <f t="shared" si="13"/>
        <v>2.1930000000000058</v>
      </c>
      <c r="F140" s="8">
        <f t="shared" si="10"/>
        <v>1513.1700000000039</v>
      </c>
      <c r="G140" s="8">
        <f t="shared" si="14"/>
        <v>3015.8850000000011</v>
      </c>
      <c r="H140" s="6">
        <f t="shared" si="11"/>
        <v>690</v>
      </c>
    </row>
    <row r="141" spans="1:8" x14ac:dyDescent="0.25">
      <c r="A141" s="6">
        <v>695</v>
      </c>
      <c r="B141" s="37">
        <v>44302.524710648147</v>
      </c>
      <c r="C141" s="38">
        <v>156.19999999999999</v>
      </c>
      <c r="D141" s="8">
        <f t="shared" si="12"/>
        <v>4.5</v>
      </c>
      <c r="E141" s="8">
        <f t="shared" si="13"/>
        <v>2.2949999999999999</v>
      </c>
      <c r="F141" s="8">
        <f t="shared" si="10"/>
        <v>1595.0249999999999</v>
      </c>
      <c r="G141" s="8">
        <f t="shared" si="14"/>
        <v>3027.360000000001</v>
      </c>
      <c r="H141" s="6">
        <f t="shared" si="11"/>
        <v>695</v>
      </c>
    </row>
    <row r="142" spans="1:8" x14ac:dyDescent="0.25">
      <c r="A142" s="6">
        <v>700</v>
      </c>
      <c r="B142" s="37">
        <v>44302.524768518517</v>
      </c>
      <c r="C142" s="38">
        <v>156.5</v>
      </c>
      <c r="D142" s="8">
        <f t="shared" si="12"/>
        <v>4.8000000000000114</v>
      </c>
      <c r="E142" s="8">
        <f t="shared" si="13"/>
        <v>2.4480000000000057</v>
      </c>
      <c r="F142" s="8">
        <f t="shared" si="10"/>
        <v>1713.600000000004</v>
      </c>
      <c r="G142" s="8">
        <f t="shared" si="14"/>
        <v>3039.6000000000013</v>
      </c>
      <c r="H142" s="6">
        <f t="shared" si="11"/>
        <v>700</v>
      </c>
    </row>
    <row r="143" spans="1:8" x14ac:dyDescent="0.25">
      <c r="A143" s="6">
        <v>705</v>
      </c>
      <c r="B143" s="37">
        <v>44302.524826388886</v>
      </c>
      <c r="C143" s="38">
        <v>156.4</v>
      </c>
      <c r="D143" s="8">
        <f t="shared" si="12"/>
        <v>4.7000000000000171</v>
      </c>
      <c r="E143" s="8">
        <f t="shared" si="13"/>
        <v>2.3970000000000087</v>
      </c>
      <c r="F143" s="8">
        <f t="shared" si="10"/>
        <v>1689.8850000000061</v>
      </c>
      <c r="G143" s="8">
        <f t="shared" si="14"/>
        <v>3051.5850000000014</v>
      </c>
      <c r="H143" s="6">
        <f t="shared" si="11"/>
        <v>705</v>
      </c>
    </row>
    <row r="144" spans="1:8" x14ac:dyDescent="0.25">
      <c r="A144" s="6">
        <v>710</v>
      </c>
      <c r="B144" s="37">
        <v>44302.524884259263</v>
      </c>
      <c r="C144" s="38">
        <v>156.4</v>
      </c>
      <c r="D144" s="8">
        <f t="shared" si="12"/>
        <v>4.7000000000000171</v>
      </c>
      <c r="E144" s="8">
        <f t="shared" si="13"/>
        <v>2.3970000000000087</v>
      </c>
      <c r="F144" s="8">
        <f t="shared" si="10"/>
        <v>1701.8700000000063</v>
      </c>
      <c r="G144" s="8">
        <f t="shared" si="14"/>
        <v>3063.5700000000015</v>
      </c>
      <c r="H144" s="6">
        <f t="shared" si="11"/>
        <v>710</v>
      </c>
    </row>
    <row r="145" spans="1:8" x14ac:dyDescent="0.25">
      <c r="A145" s="6">
        <v>715</v>
      </c>
      <c r="B145" s="37">
        <v>44302.524942129632</v>
      </c>
      <c r="C145" s="38">
        <v>156.6</v>
      </c>
      <c r="D145" s="8">
        <f t="shared" si="12"/>
        <v>4.9000000000000057</v>
      </c>
      <c r="E145" s="8">
        <f t="shared" si="13"/>
        <v>2.4990000000000028</v>
      </c>
      <c r="F145" s="8">
        <f t="shared" si="10"/>
        <v>1786.7850000000019</v>
      </c>
      <c r="G145" s="8">
        <f t="shared" si="14"/>
        <v>3076.0650000000014</v>
      </c>
      <c r="H145" s="6">
        <f t="shared" si="11"/>
        <v>715</v>
      </c>
    </row>
    <row r="146" spans="1:8" x14ac:dyDescent="0.25">
      <c r="A146" s="6">
        <v>720</v>
      </c>
      <c r="B146" s="37">
        <v>44302.525000000001</v>
      </c>
      <c r="C146" s="38">
        <v>156.4</v>
      </c>
      <c r="D146" s="8">
        <f t="shared" si="12"/>
        <v>4.7000000000000171</v>
      </c>
      <c r="E146" s="8">
        <f t="shared" si="13"/>
        <v>2.3970000000000087</v>
      </c>
      <c r="F146" s="8">
        <f t="shared" si="10"/>
        <v>1725.8400000000063</v>
      </c>
      <c r="G146" s="8">
        <f t="shared" si="14"/>
        <v>3088.0500000000015</v>
      </c>
      <c r="H146" s="6">
        <f t="shared" si="11"/>
        <v>720</v>
      </c>
    </row>
    <row r="147" spans="1:8" x14ac:dyDescent="0.25">
      <c r="A147" s="6">
        <v>725</v>
      </c>
      <c r="B147" s="37">
        <v>44302.525057870371</v>
      </c>
      <c r="C147" s="38">
        <v>156.69999999999999</v>
      </c>
      <c r="D147" s="8">
        <f t="shared" si="12"/>
        <v>5</v>
      </c>
      <c r="E147" s="8">
        <f t="shared" si="13"/>
        <v>2.5499999999999998</v>
      </c>
      <c r="F147" s="8">
        <f t="shared" si="10"/>
        <v>1848.7499999999998</v>
      </c>
      <c r="G147" s="8">
        <f t="shared" si="14"/>
        <v>3100.8000000000015</v>
      </c>
      <c r="H147" s="6">
        <f t="shared" si="11"/>
        <v>725</v>
      </c>
    </row>
    <row r="148" spans="1:8" x14ac:dyDescent="0.25">
      <c r="A148" s="6">
        <v>730</v>
      </c>
      <c r="B148" s="37">
        <v>44302.52511574074</v>
      </c>
      <c r="C148" s="38">
        <v>156.69999999999999</v>
      </c>
      <c r="D148" s="8">
        <f t="shared" si="12"/>
        <v>5</v>
      </c>
      <c r="E148" s="8">
        <f t="shared" si="13"/>
        <v>2.5499999999999998</v>
      </c>
      <c r="F148" s="8">
        <f t="shared" si="10"/>
        <v>1861.4999999999998</v>
      </c>
      <c r="G148" s="8">
        <f t="shared" si="14"/>
        <v>3113.5500000000015</v>
      </c>
      <c r="H148" s="6">
        <f t="shared" si="11"/>
        <v>730</v>
      </c>
    </row>
    <row r="149" spans="1:8" x14ac:dyDescent="0.25">
      <c r="A149" s="6">
        <v>735</v>
      </c>
      <c r="B149" s="37">
        <v>44302.525173611109</v>
      </c>
      <c r="C149" s="38">
        <v>156.9</v>
      </c>
      <c r="D149" s="8">
        <f t="shared" si="12"/>
        <v>5.2000000000000171</v>
      </c>
      <c r="E149" s="8">
        <f t="shared" si="13"/>
        <v>2.6520000000000086</v>
      </c>
      <c r="F149" s="8">
        <f t="shared" si="10"/>
        <v>1949.2200000000064</v>
      </c>
      <c r="G149" s="8">
        <f t="shared" si="14"/>
        <v>3126.8100000000018</v>
      </c>
      <c r="H149" s="6">
        <f t="shared" si="11"/>
        <v>735</v>
      </c>
    </row>
    <row r="150" spans="1:8" x14ac:dyDescent="0.25">
      <c r="A150" s="6">
        <v>740</v>
      </c>
      <c r="B150" s="37">
        <v>44302.525231481479</v>
      </c>
      <c r="C150" s="38">
        <v>156.9</v>
      </c>
      <c r="D150" s="8">
        <f t="shared" si="12"/>
        <v>5.2000000000000171</v>
      </c>
      <c r="E150" s="8">
        <f t="shared" si="13"/>
        <v>2.6520000000000086</v>
      </c>
      <c r="F150" s="8">
        <f t="shared" si="10"/>
        <v>1962.4800000000064</v>
      </c>
      <c r="G150" s="8">
        <f t="shared" si="14"/>
        <v>3140.070000000002</v>
      </c>
      <c r="H150" s="6">
        <f t="shared" si="11"/>
        <v>740</v>
      </c>
    </row>
    <row r="151" spans="1:8" x14ac:dyDescent="0.25">
      <c r="A151" s="6">
        <v>745</v>
      </c>
      <c r="B151" s="37">
        <v>44302.525289351855</v>
      </c>
      <c r="C151" s="38">
        <v>156.80000000000001</v>
      </c>
      <c r="D151" s="8">
        <f t="shared" si="12"/>
        <v>5.1000000000000227</v>
      </c>
      <c r="E151" s="8">
        <f t="shared" si="13"/>
        <v>2.6010000000000115</v>
      </c>
      <c r="F151" s="8">
        <f t="shared" si="10"/>
        <v>1937.7450000000085</v>
      </c>
      <c r="G151" s="8">
        <f t="shared" si="14"/>
        <v>3153.0750000000021</v>
      </c>
      <c r="H151" s="6">
        <f t="shared" si="11"/>
        <v>745</v>
      </c>
    </row>
    <row r="152" spans="1:8" x14ac:dyDescent="0.25">
      <c r="A152" s="6">
        <v>750</v>
      </c>
      <c r="B152" s="37">
        <v>44302.525347222225</v>
      </c>
      <c r="C152" s="38">
        <v>156.4</v>
      </c>
      <c r="D152" s="8">
        <f t="shared" si="12"/>
        <v>4.7000000000000171</v>
      </c>
      <c r="E152" s="8">
        <f t="shared" si="13"/>
        <v>2.3970000000000087</v>
      </c>
      <c r="F152" s="8">
        <f t="shared" si="10"/>
        <v>1797.7500000000066</v>
      </c>
      <c r="G152" s="8">
        <f t="shared" si="14"/>
        <v>3165.0600000000022</v>
      </c>
      <c r="H152" s="6">
        <f t="shared" si="11"/>
        <v>750</v>
      </c>
    </row>
    <row r="153" spans="1:8" x14ac:dyDescent="0.25">
      <c r="A153" s="6">
        <v>755</v>
      </c>
      <c r="B153" s="37">
        <v>44302.525405092594</v>
      </c>
      <c r="C153" s="38">
        <v>156.6</v>
      </c>
      <c r="D153" s="8">
        <f t="shared" si="12"/>
        <v>4.9000000000000057</v>
      </c>
      <c r="E153" s="8">
        <f t="shared" si="13"/>
        <v>2.4990000000000028</v>
      </c>
      <c r="F153" s="8">
        <f t="shared" si="10"/>
        <v>1886.7450000000022</v>
      </c>
      <c r="G153" s="8">
        <f t="shared" si="14"/>
        <v>3177.5550000000021</v>
      </c>
      <c r="H153" s="6">
        <f t="shared" si="11"/>
        <v>755</v>
      </c>
    </row>
    <row r="154" spans="1:8" x14ac:dyDescent="0.25">
      <c r="A154" s="6">
        <v>760</v>
      </c>
      <c r="B154" s="37">
        <v>44302.525462962964</v>
      </c>
      <c r="C154" s="38">
        <v>156.69999999999999</v>
      </c>
      <c r="D154" s="8">
        <f t="shared" si="12"/>
        <v>5</v>
      </c>
      <c r="E154" s="8">
        <f t="shared" si="13"/>
        <v>2.5499999999999998</v>
      </c>
      <c r="F154" s="8">
        <f t="shared" si="10"/>
        <v>1937.9999999999998</v>
      </c>
      <c r="G154" s="8">
        <f t="shared" si="14"/>
        <v>3190.3050000000021</v>
      </c>
      <c r="H154" s="6">
        <f t="shared" si="11"/>
        <v>760</v>
      </c>
    </row>
    <row r="155" spans="1:8" x14ac:dyDescent="0.25">
      <c r="B155" s="37"/>
      <c r="C155" s="38"/>
    </row>
    <row r="156" spans="1:8" x14ac:dyDescent="0.25">
      <c r="B156" s="37"/>
      <c r="C156" s="38"/>
    </row>
    <row r="157" spans="1:8" x14ac:dyDescent="0.25">
      <c r="B157" s="37"/>
      <c r="C157" s="38"/>
    </row>
    <row r="158" spans="1:8" x14ac:dyDescent="0.25">
      <c r="B158" s="37"/>
      <c r="C158" s="38"/>
    </row>
    <row r="159" spans="1:8" x14ac:dyDescent="0.25">
      <c r="B159" s="37"/>
      <c r="C159" s="38"/>
    </row>
    <row r="160" spans="1:8" x14ac:dyDescent="0.25">
      <c r="B160" s="37"/>
      <c r="C160" s="38"/>
    </row>
    <row r="161" spans="2:3" x14ac:dyDescent="0.25">
      <c r="B161" s="37"/>
      <c r="C161" s="38"/>
    </row>
    <row r="162" spans="2:3" x14ac:dyDescent="0.25">
      <c r="B162" s="37"/>
      <c r="C162" s="38"/>
    </row>
    <row r="163" spans="2:3" x14ac:dyDescent="0.25">
      <c r="B163" s="37"/>
      <c r="C163" s="38"/>
    </row>
    <row r="164" spans="2:3" x14ac:dyDescent="0.25">
      <c r="B164" s="37"/>
      <c r="C164" s="38"/>
    </row>
    <row r="165" spans="2:3" x14ac:dyDescent="0.25">
      <c r="B165" s="37"/>
      <c r="C165" s="38"/>
    </row>
    <row r="166" spans="2:3" x14ac:dyDescent="0.25">
      <c r="B166" s="37"/>
      <c r="C166" s="38"/>
    </row>
    <row r="167" spans="2:3" x14ac:dyDescent="0.25">
      <c r="B167" s="37"/>
      <c r="C167" s="38"/>
    </row>
    <row r="168" spans="2:3" x14ac:dyDescent="0.25">
      <c r="B168" s="37"/>
      <c r="C168" s="38"/>
    </row>
    <row r="169" spans="2:3" x14ac:dyDescent="0.25">
      <c r="B169" s="37"/>
      <c r="C169" s="38"/>
    </row>
    <row r="170" spans="2:3" x14ac:dyDescent="0.25">
      <c r="B170" s="7"/>
      <c r="C170"/>
    </row>
    <row r="171" spans="2:3" x14ac:dyDescent="0.25">
      <c r="B171" s="7"/>
      <c r="C171"/>
    </row>
    <row r="172" spans="2:3" x14ac:dyDescent="0.25">
      <c r="B172" s="7"/>
      <c r="C172"/>
    </row>
    <row r="173" spans="2:3" x14ac:dyDescent="0.25">
      <c r="B173" s="7"/>
      <c r="C173"/>
    </row>
    <row r="174" spans="2:3" x14ac:dyDescent="0.25">
      <c r="B174" s="7"/>
      <c r="C174"/>
    </row>
    <row r="175" spans="2:3" x14ac:dyDescent="0.25">
      <c r="B175" s="7"/>
      <c r="C175"/>
    </row>
    <row r="176" spans="2:3" x14ac:dyDescent="0.25">
      <c r="B176" s="7"/>
      <c r="C176"/>
    </row>
    <row r="177" spans="2:3" x14ac:dyDescent="0.25">
      <c r="B177" s="7"/>
      <c r="C177"/>
    </row>
    <row r="178" spans="2:3" x14ac:dyDescent="0.25">
      <c r="B178" s="7"/>
      <c r="C178"/>
    </row>
    <row r="179" spans="2:3" x14ac:dyDescent="0.25">
      <c r="B179" s="7"/>
      <c r="C179"/>
    </row>
    <row r="180" spans="2:3" x14ac:dyDescent="0.25">
      <c r="B180" s="7"/>
      <c r="C180"/>
    </row>
    <row r="181" spans="2:3" x14ac:dyDescent="0.25">
      <c r="B181" s="7"/>
      <c r="C181"/>
    </row>
    <row r="182" spans="2:3" x14ac:dyDescent="0.25">
      <c r="B182" s="7"/>
      <c r="C182"/>
    </row>
    <row r="183" spans="2:3" x14ac:dyDescent="0.25">
      <c r="B183" s="7"/>
      <c r="C183"/>
    </row>
    <row r="184" spans="2:3" x14ac:dyDescent="0.25">
      <c r="B184" s="7"/>
      <c r="C184"/>
    </row>
    <row r="185" spans="2:3" x14ac:dyDescent="0.25">
      <c r="B185" s="7"/>
      <c r="C185"/>
    </row>
    <row r="186" spans="2:3" x14ac:dyDescent="0.25">
      <c r="B186" s="7"/>
      <c r="C186"/>
    </row>
    <row r="187" spans="2:3" x14ac:dyDescent="0.25">
      <c r="B187" s="7"/>
      <c r="C187"/>
    </row>
    <row r="188" spans="2:3" x14ac:dyDescent="0.25">
      <c r="B188" s="7"/>
      <c r="C188"/>
    </row>
    <row r="189" spans="2:3" x14ac:dyDescent="0.25">
      <c r="B189" s="7"/>
      <c r="C189"/>
    </row>
    <row r="190" spans="2:3" x14ac:dyDescent="0.25">
      <c r="B190" s="7"/>
      <c r="C190"/>
    </row>
    <row r="191" spans="2:3" x14ac:dyDescent="0.25">
      <c r="B191" s="7"/>
      <c r="C191"/>
    </row>
    <row r="192" spans="2:3" x14ac:dyDescent="0.25">
      <c r="B192" s="7"/>
      <c r="C192"/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DG_9_2021_04_16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2021-07-29T17:06:21Z</dcterms:created>
  <dcterms:modified xsi:type="dcterms:W3CDTF">2021-07-29T17:18:07Z</dcterms:modified>
</cp:coreProperties>
</file>