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9\"/>
    </mc:Choice>
  </mc:AlternateContent>
  <xr:revisionPtr revIDLastSave="0" documentId="8_{0F1382D1-00F4-414E-9805-8C8FC46B301D}" xr6:coauthVersionLast="45" xr6:coauthVersionMax="45" xr10:uidLastSave="{00000000-0000-0000-0000-000000000000}"/>
  <bookViews>
    <workbookView xWindow="-120" yWindow="-120" windowWidth="29040" windowHeight="15840" xr2:uid="{1CF45798-8C5B-4CD5-921A-65994870E8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D19" i="1"/>
  <c r="E19" i="1" s="1"/>
  <c r="F19" i="1" s="1"/>
  <c r="D20" i="1"/>
  <c r="D21" i="1"/>
  <c r="D22" i="1"/>
  <c r="D23" i="1"/>
  <c r="D24" i="1"/>
  <c r="D25" i="1"/>
  <c r="D26" i="1"/>
  <c r="D27" i="1"/>
  <c r="E27" i="1" s="1"/>
  <c r="F27" i="1" s="1"/>
  <c r="D28" i="1"/>
  <c r="D29" i="1"/>
  <c r="D30" i="1"/>
  <c r="D31" i="1"/>
  <c r="D32" i="1"/>
  <c r="D33" i="1"/>
  <c r="D34" i="1"/>
  <c r="D35" i="1"/>
  <c r="E35" i="1" s="1"/>
  <c r="F35" i="1" s="1"/>
  <c r="D36" i="1"/>
  <c r="D37" i="1"/>
  <c r="D38" i="1"/>
  <c r="D39" i="1"/>
  <c r="D40" i="1"/>
  <c r="D41" i="1"/>
  <c r="D42" i="1"/>
  <c r="D43" i="1"/>
  <c r="E43" i="1" s="1"/>
  <c r="F43" i="1" s="1"/>
  <c r="D44" i="1"/>
  <c r="D45" i="1"/>
  <c r="D46" i="1"/>
  <c r="D47" i="1"/>
  <c r="D48" i="1"/>
  <c r="D49" i="1"/>
  <c r="D50" i="1"/>
  <c r="D51" i="1"/>
  <c r="E51" i="1" s="1"/>
  <c r="F51" i="1" s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E75" i="1" s="1"/>
  <c r="F75" i="1" s="1"/>
  <c r="D76" i="1"/>
  <c r="D77" i="1"/>
  <c r="D78" i="1"/>
  <c r="D79" i="1"/>
  <c r="D80" i="1"/>
  <c r="D81" i="1"/>
  <c r="D82" i="1"/>
  <c r="D83" i="1"/>
  <c r="E83" i="1" s="1"/>
  <c r="F83" i="1" s="1"/>
  <c r="D84" i="1"/>
  <c r="D85" i="1"/>
  <c r="D86" i="1"/>
  <c r="D87" i="1"/>
  <c r="D88" i="1"/>
  <c r="D89" i="1"/>
  <c r="D90" i="1"/>
  <c r="D91" i="1"/>
  <c r="E91" i="1" s="1"/>
  <c r="F91" i="1" s="1"/>
  <c r="D92" i="1"/>
  <c r="D93" i="1"/>
  <c r="D94" i="1"/>
  <c r="D95" i="1"/>
  <c r="D96" i="1"/>
  <c r="D97" i="1"/>
  <c r="D98" i="1"/>
  <c r="D99" i="1"/>
  <c r="E99" i="1" s="1"/>
  <c r="F99" i="1" s="1"/>
  <c r="D100" i="1"/>
  <c r="D101" i="1"/>
  <c r="D102" i="1"/>
  <c r="D103" i="1"/>
  <c r="D104" i="1"/>
  <c r="D105" i="1"/>
  <c r="D106" i="1"/>
  <c r="D107" i="1"/>
  <c r="E107" i="1" s="1"/>
  <c r="F107" i="1" s="1"/>
  <c r="D108" i="1"/>
  <c r="D109" i="1"/>
  <c r="D110" i="1"/>
  <c r="D111" i="1"/>
  <c r="D112" i="1"/>
  <c r="D113" i="1"/>
  <c r="D114" i="1"/>
  <c r="D115" i="1"/>
  <c r="E115" i="1" s="1"/>
  <c r="F115" i="1" s="1"/>
  <c r="D116" i="1"/>
  <c r="D117" i="1"/>
  <c r="D118" i="1"/>
  <c r="D119" i="1"/>
  <c r="D120" i="1"/>
  <c r="D121" i="1"/>
  <c r="D122" i="1"/>
  <c r="D123" i="1"/>
  <c r="E123" i="1" s="1"/>
  <c r="F123" i="1" s="1"/>
  <c r="D124" i="1"/>
  <c r="D125" i="1"/>
  <c r="D126" i="1"/>
  <c r="D127" i="1"/>
  <c r="D128" i="1"/>
  <c r="D129" i="1"/>
  <c r="D130" i="1"/>
  <c r="D131" i="1"/>
  <c r="E131" i="1" s="1"/>
  <c r="F131" i="1" s="1"/>
  <c r="D132" i="1"/>
  <c r="D133" i="1"/>
  <c r="D134" i="1"/>
  <c r="D135" i="1"/>
  <c r="D136" i="1"/>
  <c r="D3" i="1"/>
  <c r="D2" i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F125" i="1"/>
  <c r="E125" i="1"/>
  <c r="H124" i="1"/>
  <c r="E124" i="1"/>
  <c r="F124" i="1" s="1"/>
  <c r="H123" i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H106" i="1"/>
  <c r="E106" i="1"/>
  <c r="F106" i="1" s="1"/>
  <c r="H105" i="1"/>
  <c r="F105" i="1"/>
  <c r="E105" i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H98" i="1"/>
  <c r="E98" i="1"/>
  <c r="F98" i="1" s="1"/>
  <c r="H97" i="1"/>
  <c r="F97" i="1"/>
  <c r="E97" i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F81" i="1"/>
  <c r="E81" i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F58" i="1"/>
  <c r="E58" i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7" i="1"/>
  <c r="K12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tc={3BE62F31-D25D-4D79-97FE-1CDA798DD008}</author>
    <author>tc={074C2AE3-E65D-4ED3-A196-40A86B07EE16}</author>
    <author>tc={FC096187-DC9E-4C58-BF98-7E64AF9DD008}</author>
    <author>tc={19E4299B-0BAC-4E29-8EEE-3491F1D4E309}</author>
    <author>tc={6B788C0E-14AD-49DF-B267-8EDA41214F74}</author>
    <author>tc={85999C18-6376-4AD1-8426-8815A8A6FFC4}</author>
    <author>tc={48EC4B05-248E-49C4-BC90-D61DBD094A4E}</author>
    <author>tc={FE5623BD-C9DF-4C12-A0C4-C6BE025BDF01}</author>
    <author>tc={BB050A51-DCC7-4DED-81E0-D085A92EE8B6}</author>
  </authors>
  <commentList>
    <comment ref="K4" authorId="0" shapeId="0" xr:uid="{3BE62F31-D25D-4D79-97FE-1CDA798DD00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74C2AE3-E65D-4ED3-A196-40A86B07EE16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FC096187-DC9E-4C58-BF98-7E64AF9DD00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9E4299B-0BAC-4E29-8EEE-3491F1D4E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6B788C0E-14AD-49DF-B267-8EDA41214F7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85999C18-6376-4AD1-8426-8815A8A6FFC4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48EC4B05-248E-49C4-BC90-D61DBD094A4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FE5623BD-C9DF-4C12-A0C4-C6BE025BDF0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BB050A51-DCC7-4DED-81E0-D085A92EE8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<sst xmlns="http://schemas.openxmlformats.org/spreadsheetml/2006/main" count="65" uniqueCount="48">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</sst>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</c:numCache>
            </c:numRef>
          </c:xVal>
          <c:yVal>
            <c:numRef>
              <c:f>Sheet1!$E$2:$E$2011</c:f>
              <c:numCache>
                <c:formatCode>0.00</c:formatCode>
                <c:ptCount val="2010"/>
                <c:pt idx="0">
                  <c:v>-6.8999999999995232E-2</c:v>
                </c:pt>
                <c:pt idx="1">
                  <c:v>-6.8999999999995232E-2</c:v>
                </c:pt>
                <c:pt idx="2">
                  <c:v>-6.8999999999995232E-2</c:v>
                </c:pt>
                <c:pt idx="3">
                  <c:v>-6.8999999999995232E-2</c:v>
                </c:pt>
                <c:pt idx="4">
                  <c:v>-1.7999999999998125E-2</c:v>
                </c:pt>
                <c:pt idx="5">
                  <c:v>-1.7999999999998125E-2</c:v>
                </c:pt>
                <c:pt idx="6">
                  <c:v>-1.7999999999998125E-2</c:v>
                </c:pt>
                <c:pt idx="7">
                  <c:v>-1.7999999999998125E-2</c:v>
                </c:pt>
                <c:pt idx="8">
                  <c:v>-1.7999999999998125E-2</c:v>
                </c:pt>
                <c:pt idx="9">
                  <c:v>-1.7999999999998125E-2</c:v>
                </c:pt>
                <c:pt idx="10">
                  <c:v>-1.7999999999998125E-2</c:v>
                </c:pt>
                <c:pt idx="11">
                  <c:v>3.3000000000006226E-2</c:v>
                </c:pt>
                <c:pt idx="12">
                  <c:v>3.3000000000006226E-2</c:v>
                </c:pt>
                <c:pt idx="13">
                  <c:v>8.4000000000003322E-2</c:v>
                </c:pt>
                <c:pt idx="14">
                  <c:v>8.4000000000003322E-2</c:v>
                </c:pt>
                <c:pt idx="15">
                  <c:v>8.4000000000003322E-2</c:v>
                </c:pt>
                <c:pt idx="16">
                  <c:v>8.4000000000003322E-2</c:v>
                </c:pt>
                <c:pt idx="17">
                  <c:v>8.4000000000003322E-2</c:v>
                </c:pt>
                <c:pt idx="18">
                  <c:v>0.13500000000000767</c:v>
                </c:pt>
                <c:pt idx="19">
                  <c:v>0.13500000000000767</c:v>
                </c:pt>
                <c:pt idx="20">
                  <c:v>0.13500000000000767</c:v>
                </c:pt>
                <c:pt idx="21">
                  <c:v>0.18600000000000477</c:v>
                </c:pt>
                <c:pt idx="22">
                  <c:v>0.95100000000000484</c:v>
                </c:pt>
                <c:pt idx="23">
                  <c:v>3.5520000000000018</c:v>
                </c:pt>
                <c:pt idx="24">
                  <c:v>11.04900000000001</c:v>
                </c:pt>
                <c:pt idx="25">
                  <c:v>17.526000000000003</c:v>
                </c:pt>
                <c:pt idx="26">
                  <c:v>26.60400000000001</c:v>
                </c:pt>
                <c:pt idx="27">
                  <c:v>34.866000000000007</c:v>
                </c:pt>
                <c:pt idx="28">
                  <c:v>43.077000000000005</c:v>
                </c:pt>
                <c:pt idx="29">
                  <c:v>45.066000000000003</c:v>
                </c:pt>
                <c:pt idx="30">
                  <c:v>51.696000000000005</c:v>
                </c:pt>
                <c:pt idx="31">
                  <c:v>54.042000000000002</c:v>
                </c:pt>
                <c:pt idx="32">
                  <c:v>51.339000000000013</c:v>
                </c:pt>
                <c:pt idx="33">
                  <c:v>50.829000000000015</c:v>
                </c:pt>
                <c:pt idx="34">
                  <c:v>47.769000000000013</c:v>
                </c:pt>
                <c:pt idx="35">
                  <c:v>44.862000000000002</c:v>
                </c:pt>
                <c:pt idx="36">
                  <c:v>41.751000000000005</c:v>
                </c:pt>
                <c:pt idx="37">
                  <c:v>37.722000000000001</c:v>
                </c:pt>
                <c:pt idx="38">
                  <c:v>35.222999999999999</c:v>
                </c:pt>
                <c:pt idx="39">
                  <c:v>32.265000000000008</c:v>
                </c:pt>
                <c:pt idx="40">
                  <c:v>29.715000000000007</c:v>
                </c:pt>
                <c:pt idx="41">
                  <c:v>26.961000000000006</c:v>
                </c:pt>
                <c:pt idx="42">
                  <c:v>24.462000000000003</c:v>
                </c:pt>
                <c:pt idx="43">
                  <c:v>22.320000000000007</c:v>
                </c:pt>
                <c:pt idx="44">
                  <c:v>21.504000000000012</c:v>
                </c:pt>
                <c:pt idx="45">
                  <c:v>18.750000000000007</c:v>
                </c:pt>
                <c:pt idx="46">
                  <c:v>16.506000000000004</c:v>
                </c:pt>
                <c:pt idx="47">
                  <c:v>14.874000000000011</c:v>
                </c:pt>
                <c:pt idx="48">
                  <c:v>14.415000000000008</c:v>
                </c:pt>
                <c:pt idx="49">
                  <c:v>12.782999999999999</c:v>
                </c:pt>
                <c:pt idx="50">
                  <c:v>13.191000000000004</c:v>
                </c:pt>
                <c:pt idx="51">
                  <c:v>10.896000000000004</c:v>
                </c:pt>
                <c:pt idx="52">
                  <c:v>9.8250000000000082</c:v>
                </c:pt>
                <c:pt idx="53">
                  <c:v>9.0600000000000076</c:v>
                </c:pt>
                <c:pt idx="54">
                  <c:v>8.0910000000000046</c:v>
                </c:pt>
                <c:pt idx="55">
                  <c:v>7.6320000000000023</c:v>
                </c:pt>
                <c:pt idx="56">
                  <c:v>7.2750000000000075</c:v>
                </c:pt>
                <c:pt idx="57">
                  <c:v>6.2550000000000079</c:v>
                </c:pt>
                <c:pt idx="58">
                  <c:v>5.8980000000000059</c:v>
                </c:pt>
                <c:pt idx="59">
                  <c:v>5.4390000000000036</c:v>
                </c:pt>
                <c:pt idx="60">
                  <c:v>4.8780000000000063</c:v>
                </c:pt>
                <c:pt idx="61">
                  <c:v>4.3680000000000065</c:v>
                </c:pt>
                <c:pt idx="62">
                  <c:v>4.2660000000000045</c:v>
                </c:pt>
                <c:pt idx="63">
                  <c:v>3.7050000000000076</c:v>
                </c:pt>
                <c:pt idx="64">
                  <c:v>3.3480000000000061</c:v>
                </c:pt>
                <c:pt idx="65">
                  <c:v>3.1950000000000078</c:v>
                </c:pt>
                <c:pt idx="66">
                  <c:v>2.991000000000005</c:v>
                </c:pt>
                <c:pt idx="67">
                  <c:v>2.6340000000000034</c:v>
                </c:pt>
                <c:pt idx="68">
                  <c:v>2.4810000000000048</c:v>
                </c:pt>
                <c:pt idx="69">
                  <c:v>2.3280000000000061</c:v>
                </c:pt>
                <c:pt idx="70">
                  <c:v>2.022000000000002</c:v>
                </c:pt>
                <c:pt idx="71">
                  <c:v>1.9710000000000047</c:v>
                </c:pt>
                <c:pt idx="72">
                  <c:v>1.7670000000000019</c:v>
                </c:pt>
                <c:pt idx="73">
                  <c:v>1.6140000000000034</c:v>
                </c:pt>
                <c:pt idx="74">
                  <c:v>1.4610000000000047</c:v>
                </c:pt>
                <c:pt idx="75">
                  <c:v>1.4100000000000077</c:v>
                </c:pt>
                <c:pt idx="76">
                  <c:v>1.2060000000000048</c:v>
                </c:pt>
                <c:pt idx="77">
                  <c:v>1.2060000000000048</c:v>
                </c:pt>
                <c:pt idx="78">
                  <c:v>1.002000000000002</c:v>
                </c:pt>
                <c:pt idx="79">
                  <c:v>0.95100000000000484</c:v>
                </c:pt>
                <c:pt idx="80">
                  <c:v>0.84900000000000331</c:v>
                </c:pt>
                <c:pt idx="81">
                  <c:v>0.84900000000000331</c:v>
                </c:pt>
                <c:pt idx="82">
                  <c:v>0.84900000000000331</c:v>
                </c:pt>
                <c:pt idx="83">
                  <c:v>0.74700000000000188</c:v>
                </c:pt>
                <c:pt idx="84">
                  <c:v>0.69600000000000484</c:v>
                </c:pt>
                <c:pt idx="85">
                  <c:v>0.69600000000000484</c:v>
                </c:pt>
                <c:pt idx="86">
                  <c:v>0.64500000000000768</c:v>
                </c:pt>
                <c:pt idx="87">
                  <c:v>0.54300000000000626</c:v>
                </c:pt>
                <c:pt idx="88">
                  <c:v>0.5940000000000033</c:v>
                </c:pt>
                <c:pt idx="89">
                  <c:v>0.54300000000000626</c:v>
                </c:pt>
                <c:pt idx="90">
                  <c:v>0.54300000000000626</c:v>
                </c:pt>
                <c:pt idx="91">
                  <c:v>0.49200000000000188</c:v>
                </c:pt>
                <c:pt idx="92">
                  <c:v>0.44100000000000478</c:v>
                </c:pt>
                <c:pt idx="93">
                  <c:v>0.49200000000000188</c:v>
                </c:pt>
                <c:pt idx="94">
                  <c:v>0.44100000000000478</c:v>
                </c:pt>
                <c:pt idx="95">
                  <c:v>0.39000000000000767</c:v>
                </c:pt>
                <c:pt idx="96">
                  <c:v>0.39000000000000767</c:v>
                </c:pt>
                <c:pt idx="97">
                  <c:v>0.39000000000000767</c:v>
                </c:pt>
                <c:pt idx="98">
                  <c:v>0.39000000000000767</c:v>
                </c:pt>
                <c:pt idx="99">
                  <c:v>0.33900000000000335</c:v>
                </c:pt>
                <c:pt idx="100">
                  <c:v>0.33900000000000335</c:v>
                </c:pt>
                <c:pt idx="101">
                  <c:v>0.33900000000000335</c:v>
                </c:pt>
                <c:pt idx="102">
                  <c:v>0.39000000000000767</c:v>
                </c:pt>
                <c:pt idx="103">
                  <c:v>0.28800000000000625</c:v>
                </c:pt>
                <c:pt idx="104">
                  <c:v>0.33900000000000335</c:v>
                </c:pt>
                <c:pt idx="105">
                  <c:v>0.28800000000000625</c:v>
                </c:pt>
                <c:pt idx="106">
                  <c:v>0.28800000000000625</c:v>
                </c:pt>
                <c:pt idx="107">
                  <c:v>0.28800000000000625</c:v>
                </c:pt>
                <c:pt idx="108">
                  <c:v>0.28800000000000625</c:v>
                </c:pt>
                <c:pt idx="109">
                  <c:v>0.28800000000000625</c:v>
                </c:pt>
                <c:pt idx="110">
                  <c:v>0.28800000000000625</c:v>
                </c:pt>
                <c:pt idx="111">
                  <c:v>0.28800000000000625</c:v>
                </c:pt>
                <c:pt idx="112">
                  <c:v>0.23700000000000188</c:v>
                </c:pt>
                <c:pt idx="113">
                  <c:v>0.28800000000000625</c:v>
                </c:pt>
                <c:pt idx="114">
                  <c:v>0.23700000000000188</c:v>
                </c:pt>
                <c:pt idx="115">
                  <c:v>0.23700000000000188</c:v>
                </c:pt>
                <c:pt idx="116">
                  <c:v>0.28800000000000625</c:v>
                </c:pt>
                <c:pt idx="117">
                  <c:v>0.23700000000000188</c:v>
                </c:pt>
                <c:pt idx="118">
                  <c:v>0.28800000000000625</c:v>
                </c:pt>
                <c:pt idx="119">
                  <c:v>0.23700000000000188</c:v>
                </c:pt>
                <c:pt idx="120">
                  <c:v>0.23700000000000188</c:v>
                </c:pt>
                <c:pt idx="121">
                  <c:v>0.23700000000000188</c:v>
                </c:pt>
                <c:pt idx="122">
                  <c:v>0.23700000000000188</c:v>
                </c:pt>
                <c:pt idx="123">
                  <c:v>0.23700000000000188</c:v>
                </c:pt>
                <c:pt idx="124">
                  <c:v>0.23700000000000188</c:v>
                </c:pt>
                <c:pt idx="125">
                  <c:v>0.23700000000000188</c:v>
                </c:pt>
                <c:pt idx="126">
                  <c:v>0.23700000000000188</c:v>
                </c:pt>
                <c:pt idx="127">
                  <c:v>0.23700000000000188</c:v>
                </c:pt>
                <c:pt idx="128">
                  <c:v>0.23700000000000188</c:v>
                </c:pt>
                <c:pt idx="129">
                  <c:v>0.23700000000000188</c:v>
                </c:pt>
                <c:pt idx="130">
                  <c:v>0.23700000000000188</c:v>
                </c:pt>
                <c:pt idx="131">
                  <c:v>0.23700000000000188</c:v>
                </c:pt>
                <c:pt idx="132">
                  <c:v>0.23700000000000188</c:v>
                </c:pt>
                <c:pt idx="133">
                  <c:v>0.23700000000000188</c:v>
                </c:pt>
                <c:pt idx="134">
                  <c:v>0.23700000000000188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EF-480D-A475-2C7DC182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44589.604861111111</c:v>
                      </c:pt>
                      <c:pt idx="1">
                        <c:v>44589.60491898148</c:v>
                      </c:pt>
                      <c:pt idx="2">
                        <c:v>44589.60497685185</c:v>
                      </c:pt>
                      <c:pt idx="3">
                        <c:v>44589.605034722219</c:v>
                      </c:pt>
                      <c:pt idx="4">
                        <c:v>44589.605092592596</c:v>
                      </c:pt>
                      <c:pt idx="5">
                        <c:v>44589.605150462965</c:v>
                      </c:pt>
                      <c:pt idx="6">
                        <c:v>44589.605208333334</c:v>
                      </c:pt>
                      <c:pt idx="7">
                        <c:v>44589.605266203704</c:v>
                      </c:pt>
                      <c:pt idx="8">
                        <c:v>44589.605324074073</c:v>
                      </c:pt>
                      <c:pt idx="9">
                        <c:v>44589.605381944442</c:v>
                      </c:pt>
                      <c:pt idx="10">
                        <c:v>44589.605439814812</c:v>
                      </c:pt>
                      <c:pt idx="11">
                        <c:v>44589.605497685188</c:v>
                      </c:pt>
                      <c:pt idx="12">
                        <c:v>44589.605555555558</c:v>
                      </c:pt>
                      <c:pt idx="13">
                        <c:v>44589.605613425927</c:v>
                      </c:pt>
                      <c:pt idx="14">
                        <c:v>44589.605671296296</c:v>
                      </c:pt>
                      <c:pt idx="15">
                        <c:v>44589.605729166666</c:v>
                      </c:pt>
                      <c:pt idx="16">
                        <c:v>44589.605787037035</c:v>
                      </c:pt>
                      <c:pt idx="17">
                        <c:v>44589.605844907404</c:v>
                      </c:pt>
                      <c:pt idx="18">
                        <c:v>44589.605902777781</c:v>
                      </c:pt>
                      <c:pt idx="19">
                        <c:v>44589.60596064815</c:v>
                      </c:pt>
                      <c:pt idx="20">
                        <c:v>44589.60601851852</c:v>
                      </c:pt>
                      <c:pt idx="21">
                        <c:v>44589.606076388889</c:v>
                      </c:pt>
                      <c:pt idx="22">
                        <c:v>44589.606134259258</c:v>
                      </c:pt>
                      <c:pt idx="23">
                        <c:v>44589.606192129628</c:v>
                      </c:pt>
                      <c:pt idx="24">
                        <c:v>44589.606249999997</c:v>
                      </c:pt>
                      <c:pt idx="25">
                        <c:v>44589.606307870374</c:v>
                      </c:pt>
                      <c:pt idx="26">
                        <c:v>44589.606365740743</c:v>
                      </c:pt>
                      <c:pt idx="27">
                        <c:v>44589.606423611112</c:v>
                      </c:pt>
                      <c:pt idx="28">
                        <c:v>44589.606481481482</c:v>
                      </c:pt>
                      <c:pt idx="29">
                        <c:v>44589.606539351851</c:v>
                      </c:pt>
                      <c:pt idx="30">
                        <c:v>44589.60659722222</c:v>
                      </c:pt>
                      <c:pt idx="31">
                        <c:v>44589.60665509259</c:v>
                      </c:pt>
                      <c:pt idx="32">
                        <c:v>44589.606712962966</c:v>
                      </c:pt>
                      <c:pt idx="33">
                        <c:v>44589.606770833336</c:v>
                      </c:pt>
                      <c:pt idx="34">
                        <c:v>44589.606828703705</c:v>
                      </c:pt>
                      <c:pt idx="35">
                        <c:v>44589.606886574074</c:v>
                      </c:pt>
                      <c:pt idx="36">
                        <c:v>44589.606944444444</c:v>
                      </c:pt>
                      <c:pt idx="37">
                        <c:v>44589.607002314813</c:v>
                      </c:pt>
                      <c:pt idx="38">
                        <c:v>44589.607060185182</c:v>
                      </c:pt>
                      <c:pt idx="39">
                        <c:v>44589.607118055559</c:v>
                      </c:pt>
                      <c:pt idx="40">
                        <c:v>44589.607175925928</c:v>
                      </c:pt>
                      <c:pt idx="41">
                        <c:v>44589.607233796298</c:v>
                      </c:pt>
                      <c:pt idx="42">
                        <c:v>44589.607291666667</c:v>
                      </c:pt>
                      <c:pt idx="43">
                        <c:v>44589.607349537036</c:v>
                      </c:pt>
                      <c:pt idx="44">
                        <c:v>44589.607407407406</c:v>
                      </c:pt>
                      <c:pt idx="45">
                        <c:v>44589.607465277775</c:v>
                      </c:pt>
                      <c:pt idx="46">
                        <c:v>44589.607523148145</c:v>
                      </c:pt>
                      <c:pt idx="47">
                        <c:v>44589.607581018521</c:v>
                      </c:pt>
                      <c:pt idx="48">
                        <c:v>44589.607638888891</c:v>
                      </c:pt>
                      <c:pt idx="49">
                        <c:v>44589.60769675926</c:v>
                      </c:pt>
                      <c:pt idx="50">
                        <c:v>44589.607754629629</c:v>
                      </c:pt>
                      <c:pt idx="51">
                        <c:v>44589.607812499999</c:v>
                      </c:pt>
                      <c:pt idx="52">
                        <c:v>44589.607870370368</c:v>
                      </c:pt>
                      <c:pt idx="53">
                        <c:v>44589.607928240737</c:v>
                      </c:pt>
                      <c:pt idx="54">
                        <c:v>44589.607986111114</c:v>
                      </c:pt>
                      <c:pt idx="55">
                        <c:v>44589.608043981483</c:v>
                      </c:pt>
                      <c:pt idx="56">
                        <c:v>44589.608101851853</c:v>
                      </c:pt>
                      <c:pt idx="57">
                        <c:v>44589.608159722222</c:v>
                      </c:pt>
                      <c:pt idx="58">
                        <c:v>44589.608217592591</c:v>
                      </c:pt>
                      <c:pt idx="59">
                        <c:v>44589.608275462961</c:v>
                      </c:pt>
                      <c:pt idx="60">
                        <c:v>44589.60833333333</c:v>
                      </c:pt>
                      <c:pt idx="61">
                        <c:v>44589.608391203707</c:v>
                      </c:pt>
                      <c:pt idx="62">
                        <c:v>44589.608449074076</c:v>
                      </c:pt>
                      <c:pt idx="63">
                        <c:v>44589.608506944445</c:v>
                      </c:pt>
                      <c:pt idx="64">
                        <c:v>44589.608564814815</c:v>
                      </c:pt>
                      <c:pt idx="65">
                        <c:v>44589.608622685184</c:v>
                      </c:pt>
                      <c:pt idx="66">
                        <c:v>44589.608680555553</c:v>
                      </c:pt>
                      <c:pt idx="67">
                        <c:v>44589.608738425923</c:v>
                      </c:pt>
                      <c:pt idx="68">
                        <c:v>44589.608796296299</c:v>
                      </c:pt>
                      <c:pt idx="69">
                        <c:v>44589.608854166669</c:v>
                      </c:pt>
                      <c:pt idx="70">
                        <c:v>44589.608912037038</c:v>
                      </c:pt>
                      <c:pt idx="71">
                        <c:v>44589.608969907407</c:v>
                      </c:pt>
                      <c:pt idx="72">
                        <c:v>44589.609027777777</c:v>
                      </c:pt>
                      <c:pt idx="73">
                        <c:v>44589.609085648146</c:v>
                      </c:pt>
                      <c:pt idx="74">
                        <c:v>44589.609143518515</c:v>
                      </c:pt>
                      <c:pt idx="75">
                        <c:v>44589.609201388892</c:v>
                      </c:pt>
                      <c:pt idx="76">
                        <c:v>44589.609259259261</c:v>
                      </c:pt>
                      <c:pt idx="77">
                        <c:v>44589.609317129631</c:v>
                      </c:pt>
                      <c:pt idx="78">
                        <c:v>44589.609375</c:v>
                      </c:pt>
                      <c:pt idx="79">
                        <c:v>44589.609432870369</c:v>
                      </c:pt>
                      <c:pt idx="80">
                        <c:v>44589.609490740739</c:v>
                      </c:pt>
                      <c:pt idx="81">
                        <c:v>44589.609548611108</c:v>
                      </c:pt>
                      <c:pt idx="82">
                        <c:v>44589.609606481485</c:v>
                      </c:pt>
                      <c:pt idx="83">
                        <c:v>44589.609664351854</c:v>
                      </c:pt>
                      <c:pt idx="84">
                        <c:v>44589.609722222223</c:v>
                      </c:pt>
                      <c:pt idx="85">
                        <c:v>44589.609780092593</c:v>
                      </c:pt>
                      <c:pt idx="86">
                        <c:v>44589.609837962962</c:v>
                      </c:pt>
                      <c:pt idx="87">
                        <c:v>44589.609895833331</c:v>
                      </c:pt>
                      <c:pt idx="88">
                        <c:v>44589.609953703701</c:v>
                      </c:pt>
                      <c:pt idx="89">
                        <c:v>44589.610011574077</c:v>
                      </c:pt>
                      <c:pt idx="90">
                        <c:v>44589.610069444447</c:v>
                      </c:pt>
                      <c:pt idx="91">
                        <c:v>44589.610127314816</c:v>
                      </c:pt>
                      <c:pt idx="92">
                        <c:v>44589.610185185185</c:v>
                      </c:pt>
                      <c:pt idx="93">
                        <c:v>44589.610243055555</c:v>
                      </c:pt>
                      <c:pt idx="94">
                        <c:v>44589.610300925924</c:v>
                      </c:pt>
                      <c:pt idx="95">
                        <c:v>44589.610358796293</c:v>
                      </c:pt>
                      <c:pt idx="96">
                        <c:v>44589.61041666667</c:v>
                      </c:pt>
                      <c:pt idx="97">
                        <c:v>44589.610474537039</c:v>
                      </c:pt>
                      <c:pt idx="98">
                        <c:v>44589.610532407409</c:v>
                      </c:pt>
                      <c:pt idx="99">
                        <c:v>44589.610590277778</c:v>
                      </c:pt>
                      <c:pt idx="100">
                        <c:v>44589.610648148147</c:v>
                      </c:pt>
                      <c:pt idx="101">
                        <c:v>44589.610706018517</c:v>
                      </c:pt>
                      <c:pt idx="102">
                        <c:v>44589.610763888886</c:v>
                      </c:pt>
                      <c:pt idx="103">
                        <c:v>44589.610821759263</c:v>
                      </c:pt>
                      <c:pt idx="104">
                        <c:v>44589.610879629632</c:v>
                      </c:pt>
                      <c:pt idx="105">
                        <c:v>44589.610937500001</c:v>
                      </c:pt>
                      <c:pt idx="106">
                        <c:v>44589.610995370371</c:v>
                      </c:pt>
                      <c:pt idx="107">
                        <c:v>44589.61105324074</c:v>
                      </c:pt>
                      <c:pt idx="108">
                        <c:v>44589.611111111109</c:v>
                      </c:pt>
                      <c:pt idx="109">
                        <c:v>44589.611168981479</c:v>
                      </c:pt>
                      <c:pt idx="110">
                        <c:v>44589.611226851855</c:v>
                      </c:pt>
                      <c:pt idx="111">
                        <c:v>44589.611284722225</c:v>
                      </c:pt>
                      <c:pt idx="112">
                        <c:v>44589.611342592594</c:v>
                      </c:pt>
                      <c:pt idx="113">
                        <c:v>44589.611400462964</c:v>
                      </c:pt>
                      <c:pt idx="114">
                        <c:v>44589.611458333333</c:v>
                      </c:pt>
                      <c:pt idx="115">
                        <c:v>44589.611516203702</c:v>
                      </c:pt>
                      <c:pt idx="116">
                        <c:v>44589.611574074072</c:v>
                      </c:pt>
                      <c:pt idx="117">
                        <c:v>44589.611631944441</c:v>
                      </c:pt>
                      <c:pt idx="118">
                        <c:v>44589.611689814818</c:v>
                      </c:pt>
                      <c:pt idx="119">
                        <c:v>44589.611747685187</c:v>
                      </c:pt>
                      <c:pt idx="120">
                        <c:v>44589.611805555556</c:v>
                      </c:pt>
                      <c:pt idx="121">
                        <c:v>44589.611863425926</c:v>
                      </c:pt>
                      <c:pt idx="122">
                        <c:v>44589.611921296295</c:v>
                      </c:pt>
                      <c:pt idx="123">
                        <c:v>44589.611979166664</c:v>
                      </c:pt>
                      <c:pt idx="124">
                        <c:v>44589.612037037034</c:v>
                      </c:pt>
                      <c:pt idx="125">
                        <c:v>44589.61209490741</c:v>
                      </c:pt>
                      <c:pt idx="126">
                        <c:v>44589.61215277778</c:v>
                      </c:pt>
                      <c:pt idx="127">
                        <c:v>44589.612210648149</c:v>
                      </c:pt>
                      <c:pt idx="128">
                        <c:v>44589.612268518518</c:v>
                      </c:pt>
                      <c:pt idx="129">
                        <c:v>44589.612326388888</c:v>
                      </c:pt>
                      <c:pt idx="130">
                        <c:v>44589.612384259257</c:v>
                      </c:pt>
                      <c:pt idx="131">
                        <c:v>44589.612442129626</c:v>
                      </c:pt>
                      <c:pt idx="132">
                        <c:v>44589.612500000003</c:v>
                      </c:pt>
                      <c:pt idx="133">
                        <c:v>44589.612557870372</c:v>
                      </c:pt>
                      <c:pt idx="134">
                        <c:v>44589.612615740742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EF-480D-A475-2C7DC182B9E9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112.5</c:v>
                      </c:pt>
                      <c:pt idx="1">
                        <c:v>112.5</c:v>
                      </c:pt>
                      <c:pt idx="2">
                        <c:v>112.5</c:v>
                      </c:pt>
                      <c:pt idx="3">
                        <c:v>112.5</c:v>
                      </c:pt>
                      <c:pt idx="4">
                        <c:v>112.6</c:v>
                      </c:pt>
                      <c:pt idx="5">
                        <c:v>112.6</c:v>
                      </c:pt>
                      <c:pt idx="6">
                        <c:v>112.6</c:v>
                      </c:pt>
                      <c:pt idx="7">
                        <c:v>112.6</c:v>
                      </c:pt>
                      <c:pt idx="8">
                        <c:v>112.6</c:v>
                      </c:pt>
                      <c:pt idx="9">
                        <c:v>112.6</c:v>
                      </c:pt>
                      <c:pt idx="10">
                        <c:v>112.6</c:v>
                      </c:pt>
                      <c:pt idx="11">
                        <c:v>112.7</c:v>
                      </c:pt>
                      <c:pt idx="12">
                        <c:v>112.7</c:v>
                      </c:pt>
                      <c:pt idx="13">
                        <c:v>112.8</c:v>
                      </c:pt>
                      <c:pt idx="14">
                        <c:v>112.8</c:v>
                      </c:pt>
                      <c:pt idx="15">
                        <c:v>112.8</c:v>
                      </c:pt>
                      <c:pt idx="16">
                        <c:v>112.8</c:v>
                      </c:pt>
                      <c:pt idx="17">
                        <c:v>112.8</c:v>
                      </c:pt>
                      <c:pt idx="18">
                        <c:v>112.9</c:v>
                      </c:pt>
                      <c:pt idx="19">
                        <c:v>112.9</c:v>
                      </c:pt>
                      <c:pt idx="20">
                        <c:v>112.9</c:v>
                      </c:pt>
                      <c:pt idx="21">
                        <c:v>113</c:v>
                      </c:pt>
                      <c:pt idx="22">
                        <c:v>114.5</c:v>
                      </c:pt>
                      <c:pt idx="23">
                        <c:v>119.6</c:v>
                      </c:pt>
                      <c:pt idx="24">
                        <c:v>134.30000000000001</c:v>
                      </c:pt>
                      <c:pt idx="25">
                        <c:v>147</c:v>
                      </c:pt>
                      <c:pt idx="26">
                        <c:v>164.8</c:v>
                      </c:pt>
                      <c:pt idx="27">
                        <c:v>181</c:v>
                      </c:pt>
                      <c:pt idx="28">
                        <c:v>197.1</c:v>
                      </c:pt>
                      <c:pt idx="29">
                        <c:v>201</c:v>
                      </c:pt>
                      <c:pt idx="30">
                        <c:v>214</c:v>
                      </c:pt>
                      <c:pt idx="31">
                        <c:v>218.6</c:v>
                      </c:pt>
                      <c:pt idx="32">
                        <c:v>213.3</c:v>
                      </c:pt>
                      <c:pt idx="33">
                        <c:v>212.3</c:v>
                      </c:pt>
                      <c:pt idx="34">
                        <c:v>206.3</c:v>
                      </c:pt>
                      <c:pt idx="35">
                        <c:v>200.6</c:v>
                      </c:pt>
                      <c:pt idx="36">
                        <c:v>194.5</c:v>
                      </c:pt>
                      <c:pt idx="37">
                        <c:v>186.6</c:v>
                      </c:pt>
                      <c:pt idx="38">
                        <c:v>181.7</c:v>
                      </c:pt>
                      <c:pt idx="39">
                        <c:v>175.9</c:v>
                      </c:pt>
                      <c:pt idx="40">
                        <c:v>170.9</c:v>
                      </c:pt>
                      <c:pt idx="41">
                        <c:v>165.5</c:v>
                      </c:pt>
                      <c:pt idx="42">
                        <c:v>160.6</c:v>
                      </c:pt>
                      <c:pt idx="43">
                        <c:v>156.4</c:v>
                      </c:pt>
                      <c:pt idx="44">
                        <c:v>154.80000000000001</c:v>
                      </c:pt>
                      <c:pt idx="45">
                        <c:v>149.4</c:v>
                      </c:pt>
                      <c:pt idx="46">
                        <c:v>145</c:v>
                      </c:pt>
                      <c:pt idx="47">
                        <c:v>141.80000000000001</c:v>
                      </c:pt>
                      <c:pt idx="48">
                        <c:v>140.9</c:v>
                      </c:pt>
                      <c:pt idx="49">
                        <c:v>137.69999999999999</c:v>
                      </c:pt>
                      <c:pt idx="50">
                        <c:v>138.5</c:v>
                      </c:pt>
                      <c:pt idx="51">
                        <c:v>134</c:v>
                      </c:pt>
                      <c:pt idx="52">
                        <c:v>131.9</c:v>
                      </c:pt>
                      <c:pt idx="53">
                        <c:v>130.4</c:v>
                      </c:pt>
                      <c:pt idx="54">
                        <c:v>128.5</c:v>
                      </c:pt>
                      <c:pt idx="55">
                        <c:v>127.6</c:v>
                      </c:pt>
                      <c:pt idx="56">
                        <c:v>126.9</c:v>
                      </c:pt>
                      <c:pt idx="57">
                        <c:v>124.9</c:v>
                      </c:pt>
                      <c:pt idx="58">
                        <c:v>124.2</c:v>
                      </c:pt>
                      <c:pt idx="59">
                        <c:v>123.3</c:v>
                      </c:pt>
                      <c:pt idx="60">
                        <c:v>122.2</c:v>
                      </c:pt>
                      <c:pt idx="61">
                        <c:v>121.2</c:v>
                      </c:pt>
                      <c:pt idx="62">
                        <c:v>121</c:v>
                      </c:pt>
                      <c:pt idx="63">
                        <c:v>119.9</c:v>
                      </c:pt>
                      <c:pt idx="64">
                        <c:v>119.2</c:v>
                      </c:pt>
                      <c:pt idx="65">
                        <c:v>118.9</c:v>
                      </c:pt>
                      <c:pt idx="66">
                        <c:v>118.5</c:v>
                      </c:pt>
                      <c:pt idx="67">
                        <c:v>117.8</c:v>
                      </c:pt>
                      <c:pt idx="68">
                        <c:v>117.5</c:v>
                      </c:pt>
                      <c:pt idx="69">
                        <c:v>117.2</c:v>
                      </c:pt>
                      <c:pt idx="70">
                        <c:v>116.6</c:v>
                      </c:pt>
                      <c:pt idx="71">
                        <c:v>116.5</c:v>
                      </c:pt>
                      <c:pt idx="72">
                        <c:v>116.1</c:v>
                      </c:pt>
                      <c:pt idx="73">
                        <c:v>115.8</c:v>
                      </c:pt>
                      <c:pt idx="74">
                        <c:v>115.5</c:v>
                      </c:pt>
                      <c:pt idx="75">
                        <c:v>115.4</c:v>
                      </c:pt>
                      <c:pt idx="76">
                        <c:v>115</c:v>
                      </c:pt>
                      <c:pt idx="77">
                        <c:v>115</c:v>
                      </c:pt>
                      <c:pt idx="78">
                        <c:v>114.6</c:v>
                      </c:pt>
                      <c:pt idx="79">
                        <c:v>114.5</c:v>
                      </c:pt>
                      <c:pt idx="80">
                        <c:v>114.3</c:v>
                      </c:pt>
                      <c:pt idx="81">
                        <c:v>114.3</c:v>
                      </c:pt>
                      <c:pt idx="82">
                        <c:v>114.3</c:v>
                      </c:pt>
                      <c:pt idx="83">
                        <c:v>114.1</c:v>
                      </c:pt>
                      <c:pt idx="84">
                        <c:v>114</c:v>
                      </c:pt>
                      <c:pt idx="85">
                        <c:v>114</c:v>
                      </c:pt>
                      <c:pt idx="86">
                        <c:v>113.9</c:v>
                      </c:pt>
                      <c:pt idx="87">
                        <c:v>113.7</c:v>
                      </c:pt>
                      <c:pt idx="88">
                        <c:v>113.8</c:v>
                      </c:pt>
                      <c:pt idx="89">
                        <c:v>113.7</c:v>
                      </c:pt>
                      <c:pt idx="90">
                        <c:v>113.7</c:v>
                      </c:pt>
                      <c:pt idx="91">
                        <c:v>113.6</c:v>
                      </c:pt>
                      <c:pt idx="92">
                        <c:v>113.5</c:v>
                      </c:pt>
                      <c:pt idx="93">
                        <c:v>113.6</c:v>
                      </c:pt>
                      <c:pt idx="94">
                        <c:v>113.5</c:v>
                      </c:pt>
                      <c:pt idx="95">
                        <c:v>113.4</c:v>
                      </c:pt>
                      <c:pt idx="96">
                        <c:v>113.4</c:v>
                      </c:pt>
                      <c:pt idx="97">
                        <c:v>113.4</c:v>
                      </c:pt>
                      <c:pt idx="98">
                        <c:v>113.4</c:v>
                      </c:pt>
                      <c:pt idx="99">
                        <c:v>113.3</c:v>
                      </c:pt>
                      <c:pt idx="100">
                        <c:v>113.3</c:v>
                      </c:pt>
                      <c:pt idx="101">
                        <c:v>113.3</c:v>
                      </c:pt>
                      <c:pt idx="102">
                        <c:v>113.4</c:v>
                      </c:pt>
                      <c:pt idx="103">
                        <c:v>113.2</c:v>
                      </c:pt>
                      <c:pt idx="104">
                        <c:v>113.3</c:v>
                      </c:pt>
                      <c:pt idx="105">
                        <c:v>113.2</c:v>
                      </c:pt>
                      <c:pt idx="106">
                        <c:v>113.2</c:v>
                      </c:pt>
                      <c:pt idx="107">
                        <c:v>113.2</c:v>
                      </c:pt>
                      <c:pt idx="108">
                        <c:v>113.2</c:v>
                      </c:pt>
                      <c:pt idx="109">
                        <c:v>113.2</c:v>
                      </c:pt>
                      <c:pt idx="110">
                        <c:v>113.2</c:v>
                      </c:pt>
                      <c:pt idx="111">
                        <c:v>113.2</c:v>
                      </c:pt>
                      <c:pt idx="112">
                        <c:v>113.1</c:v>
                      </c:pt>
                      <c:pt idx="113">
                        <c:v>113.2</c:v>
                      </c:pt>
                      <c:pt idx="114">
                        <c:v>113.1</c:v>
                      </c:pt>
                      <c:pt idx="115">
                        <c:v>113.1</c:v>
                      </c:pt>
                      <c:pt idx="116">
                        <c:v>113.2</c:v>
                      </c:pt>
                      <c:pt idx="117">
                        <c:v>113.1</c:v>
                      </c:pt>
                      <c:pt idx="118">
                        <c:v>113.2</c:v>
                      </c:pt>
                      <c:pt idx="119">
                        <c:v>113.1</c:v>
                      </c:pt>
                      <c:pt idx="120">
                        <c:v>113.1</c:v>
                      </c:pt>
                      <c:pt idx="121">
                        <c:v>113.1</c:v>
                      </c:pt>
                      <c:pt idx="122">
                        <c:v>113.1</c:v>
                      </c:pt>
                      <c:pt idx="123">
                        <c:v>113.1</c:v>
                      </c:pt>
                      <c:pt idx="124">
                        <c:v>113.1</c:v>
                      </c:pt>
                      <c:pt idx="125">
                        <c:v>113.1</c:v>
                      </c:pt>
                      <c:pt idx="126">
                        <c:v>113.1</c:v>
                      </c:pt>
                      <c:pt idx="127">
                        <c:v>113.1</c:v>
                      </c:pt>
                      <c:pt idx="128">
                        <c:v>113.1</c:v>
                      </c:pt>
                      <c:pt idx="129">
                        <c:v>113.1</c:v>
                      </c:pt>
                      <c:pt idx="130">
                        <c:v>113.1</c:v>
                      </c:pt>
                      <c:pt idx="131">
                        <c:v>113.1</c:v>
                      </c:pt>
                      <c:pt idx="132">
                        <c:v>113.1</c:v>
                      </c:pt>
                      <c:pt idx="133">
                        <c:v>113.1</c:v>
                      </c:pt>
                      <c:pt idx="134">
                        <c:v>113.1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EF-480D-A475-2C7DC182B9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-0.13529411764704946</c:v>
                      </c:pt>
                      <c:pt idx="1">
                        <c:v>-0.13529411764704946</c:v>
                      </c:pt>
                      <c:pt idx="2">
                        <c:v>-0.13529411764704946</c:v>
                      </c:pt>
                      <c:pt idx="3">
                        <c:v>-0.13529411764704946</c:v>
                      </c:pt>
                      <c:pt idx="4">
                        <c:v>-3.5294117647055145E-2</c:v>
                      </c:pt>
                      <c:pt idx="5">
                        <c:v>-3.5294117647055145E-2</c:v>
                      </c:pt>
                      <c:pt idx="6">
                        <c:v>-3.5294117647055145E-2</c:v>
                      </c:pt>
                      <c:pt idx="7">
                        <c:v>-3.5294117647055145E-2</c:v>
                      </c:pt>
                      <c:pt idx="8">
                        <c:v>-3.5294117647055145E-2</c:v>
                      </c:pt>
                      <c:pt idx="9">
                        <c:v>-3.5294117647055145E-2</c:v>
                      </c:pt>
                      <c:pt idx="10">
                        <c:v>-3.5294117647055145E-2</c:v>
                      </c:pt>
                      <c:pt idx="11">
                        <c:v>6.4705882352953381E-2</c:v>
                      </c:pt>
                      <c:pt idx="12">
                        <c:v>6.4705882352953381E-2</c:v>
                      </c:pt>
                      <c:pt idx="13">
                        <c:v>0.1647058823529477</c:v>
                      </c:pt>
                      <c:pt idx="14">
                        <c:v>0.1647058823529477</c:v>
                      </c:pt>
                      <c:pt idx="15">
                        <c:v>0.1647058823529477</c:v>
                      </c:pt>
                      <c:pt idx="16">
                        <c:v>0.1647058823529477</c:v>
                      </c:pt>
                      <c:pt idx="17">
                        <c:v>0.1647058823529477</c:v>
                      </c:pt>
                      <c:pt idx="18">
                        <c:v>0.26470588235295622</c:v>
                      </c:pt>
                      <c:pt idx="19">
                        <c:v>0.26470588235295622</c:v>
                      </c:pt>
                      <c:pt idx="20">
                        <c:v>0.26470588235295622</c:v>
                      </c:pt>
                      <c:pt idx="21">
                        <c:v>0.36470588235295054</c:v>
                      </c:pt>
                      <c:pt idx="22">
                        <c:v>1.8647058823529505</c:v>
                      </c:pt>
                      <c:pt idx="23">
                        <c:v>6.9647058823529449</c:v>
                      </c:pt>
                      <c:pt idx="24">
                        <c:v>21.664705882352962</c:v>
                      </c:pt>
                      <c:pt idx="25">
                        <c:v>34.364705882352951</c:v>
                      </c:pt>
                      <c:pt idx="26">
                        <c:v>52.164705882352962</c:v>
                      </c:pt>
                      <c:pt idx="27">
                        <c:v>68.364705882352951</c:v>
                      </c:pt>
                      <c:pt idx="28">
                        <c:v>84.464705882352945</c:v>
                      </c:pt>
                      <c:pt idx="29">
                        <c:v>88.364705882352951</c:v>
                      </c:pt>
                      <c:pt idx="30">
                        <c:v>101.36470588235295</c:v>
                      </c:pt>
                      <c:pt idx="31">
                        <c:v>105.96470588235294</c:v>
                      </c:pt>
                      <c:pt idx="32">
                        <c:v>100.66470588235296</c:v>
                      </c:pt>
                      <c:pt idx="33">
                        <c:v>99.664705882352962</c:v>
                      </c:pt>
                      <c:pt idx="34">
                        <c:v>93.664705882352962</c:v>
                      </c:pt>
                      <c:pt idx="35">
                        <c:v>87.964705882352945</c:v>
                      </c:pt>
                      <c:pt idx="36">
                        <c:v>81.864705882352951</c:v>
                      </c:pt>
                      <c:pt idx="37">
                        <c:v>73.964705882352945</c:v>
                      </c:pt>
                      <c:pt idx="38">
                        <c:v>69.064705882352939</c:v>
                      </c:pt>
                      <c:pt idx="39">
                        <c:v>63.264705882352956</c:v>
                      </c:pt>
                      <c:pt idx="40">
                        <c:v>58.264705882352956</c:v>
                      </c:pt>
                      <c:pt idx="41">
                        <c:v>52.864705882352951</c:v>
                      </c:pt>
                      <c:pt idx="42">
                        <c:v>47.964705882352945</c:v>
                      </c:pt>
                      <c:pt idx="43">
                        <c:v>43.764705882352956</c:v>
                      </c:pt>
                      <c:pt idx="44">
                        <c:v>42.164705882352962</c:v>
                      </c:pt>
                      <c:pt idx="45">
                        <c:v>36.764705882352956</c:v>
                      </c:pt>
                      <c:pt idx="46">
                        <c:v>32.364705882352951</c:v>
                      </c:pt>
                      <c:pt idx="47">
                        <c:v>29.164705882352962</c:v>
                      </c:pt>
                      <c:pt idx="48">
                        <c:v>28.264705882352956</c:v>
                      </c:pt>
                      <c:pt idx="49">
                        <c:v>25.064705882352939</c:v>
                      </c:pt>
                      <c:pt idx="50">
                        <c:v>25.864705882352951</c:v>
                      </c:pt>
                      <c:pt idx="51">
                        <c:v>21.364705882352951</c:v>
                      </c:pt>
                      <c:pt idx="52">
                        <c:v>19.264705882352956</c:v>
                      </c:pt>
                      <c:pt idx="53">
                        <c:v>17.764705882352956</c:v>
                      </c:pt>
                      <c:pt idx="54">
                        <c:v>15.864705882352951</c:v>
                      </c:pt>
                      <c:pt idx="55">
                        <c:v>14.964705882352945</c:v>
                      </c:pt>
                      <c:pt idx="56">
                        <c:v>14.264705882352956</c:v>
                      </c:pt>
                      <c:pt idx="57">
                        <c:v>12.264705882352956</c:v>
                      </c:pt>
                      <c:pt idx="58">
                        <c:v>11.564705882352953</c:v>
                      </c:pt>
                      <c:pt idx="59">
                        <c:v>10.664705882352948</c:v>
                      </c:pt>
                      <c:pt idx="60">
                        <c:v>9.5647058823529534</c:v>
                      </c:pt>
                      <c:pt idx="61">
                        <c:v>8.5647058823529534</c:v>
                      </c:pt>
                      <c:pt idx="62">
                        <c:v>8.3647058823529505</c:v>
                      </c:pt>
                      <c:pt idx="63">
                        <c:v>7.2647058823529562</c:v>
                      </c:pt>
                      <c:pt idx="64">
                        <c:v>6.5647058823529534</c:v>
                      </c:pt>
                      <c:pt idx="65">
                        <c:v>6.2647058823529562</c:v>
                      </c:pt>
                      <c:pt idx="66">
                        <c:v>5.8647058823529505</c:v>
                      </c:pt>
                      <c:pt idx="67">
                        <c:v>5.1647058823529477</c:v>
                      </c:pt>
                      <c:pt idx="68">
                        <c:v>4.8647058823529505</c:v>
                      </c:pt>
                      <c:pt idx="69">
                        <c:v>4.5647058823529534</c:v>
                      </c:pt>
                      <c:pt idx="70">
                        <c:v>3.9647058823529449</c:v>
                      </c:pt>
                      <c:pt idx="71">
                        <c:v>3.8647058823529505</c:v>
                      </c:pt>
                      <c:pt idx="72">
                        <c:v>3.4647058823529449</c:v>
                      </c:pt>
                      <c:pt idx="73">
                        <c:v>3.1647058823529477</c:v>
                      </c:pt>
                      <c:pt idx="74">
                        <c:v>2.8647058823529505</c:v>
                      </c:pt>
                      <c:pt idx="75">
                        <c:v>2.7647058823529562</c:v>
                      </c:pt>
                      <c:pt idx="76">
                        <c:v>2.3647058823529505</c:v>
                      </c:pt>
                      <c:pt idx="77">
                        <c:v>2.3647058823529505</c:v>
                      </c:pt>
                      <c:pt idx="78">
                        <c:v>1.9647058823529449</c:v>
                      </c:pt>
                      <c:pt idx="79">
                        <c:v>1.8647058823529505</c:v>
                      </c:pt>
                      <c:pt idx="80">
                        <c:v>1.6647058823529477</c:v>
                      </c:pt>
                      <c:pt idx="81">
                        <c:v>1.6647058823529477</c:v>
                      </c:pt>
                      <c:pt idx="82">
                        <c:v>1.6647058823529477</c:v>
                      </c:pt>
                      <c:pt idx="83">
                        <c:v>1.4647058823529449</c:v>
                      </c:pt>
                      <c:pt idx="84">
                        <c:v>1.3647058823529505</c:v>
                      </c:pt>
                      <c:pt idx="85">
                        <c:v>1.3647058823529505</c:v>
                      </c:pt>
                      <c:pt idx="86">
                        <c:v>1.2647058823529562</c:v>
                      </c:pt>
                      <c:pt idx="87">
                        <c:v>1.0647058823529534</c:v>
                      </c:pt>
                      <c:pt idx="88">
                        <c:v>1.1647058823529477</c:v>
                      </c:pt>
                      <c:pt idx="89">
                        <c:v>1.0647058823529534</c:v>
                      </c:pt>
                      <c:pt idx="90">
                        <c:v>1.0647058823529534</c:v>
                      </c:pt>
                      <c:pt idx="91">
                        <c:v>0.96470588235294485</c:v>
                      </c:pt>
                      <c:pt idx="92">
                        <c:v>0.86470588235295054</c:v>
                      </c:pt>
                      <c:pt idx="93">
                        <c:v>0.96470588235294485</c:v>
                      </c:pt>
                      <c:pt idx="94">
                        <c:v>0.86470588235295054</c:v>
                      </c:pt>
                      <c:pt idx="95">
                        <c:v>0.76470588235295622</c:v>
                      </c:pt>
                      <c:pt idx="96">
                        <c:v>0.76470588235295622</c:v>
                      </c:pt>
                      <c:pt idx="97">
                        <c:v>0.76470588235295622</c:v>
                      </c:pt>
                      <c:pt idx="98">
                        <c:v>0.76470588235295622</c:v>
                      </c:pt>
                      <c:pt idx="99">
                        <c:v>0.6647058823529477</c:v>
                      </c:pt>
                      <c:pt idx="100">
                        <c:v>0.6647058823529477</c:v>
                      </c:pt>
                      <c:pt idx="101">
                        <c:v>0.6647058823529477</c:v>
                      </c:pt>
                      <c:pt idx="102">
                        <c:v>0.76470588235295622</c:v>
                      </c:pt>
                      <c:pt idx="103">
                        <c:v>0.56470588235295338</c:v>
                      </c:pt>
                      <c:pt idx="104">
                        <c:v>0.6647058823529477</c:v>
                      </c:pt>
                      <c:pt idx="105">
                        <c:v>0.56470588235295338</c:v>
                      </c:pt>
                      <c:pt idx="106">
                        <c:v>0.56470588235295338</c:v>
                      </c:pt>
                      <c:pt idx="107">
                        <c:v>0.56470588235295338</c:v>
                      </c:pt>
                      <c:pt idx="108">
                        <c:v>0.56470588235295338</c:v>
                      </c:pt>
                      <c:pt idx="109">
                        <c:v>0.56470588235295338</c:v>
                      </c:pt>
                      <c:pt idx="110">
                        <c:v>0.56470588235295338</c:v>
                      </c:pt>
                      <c:pt idx="111">
                        <c:v>0.56470588235295338</c:v>
                      </c:pt>
                      <c:pt idx="112">
                        <c:v>0.46470588235294485</c:v>
                      </c:pt>
                      <c:pt idx="113">
                        <c:v>0.56470588235295338</c:v>
                      </c:pt>
                      <c:pt idx="114">
                        <c:v>0.46470588235294485</c:v>
                      </c:pt>
                      <c:pt idx="115">
                        <c:v>0.46470588235294485</c:v>
                      </c:pt>
                      <c:pt idx="116">
                        <c:v>0.56470588235295338</c:v>
                      </c:pt>
                      <c:pt idx="117">
                        <c:v>0.46470588235294485</c:v>
                      </c:pt>
                      <c:pt idx="118">
                        <c:v>0.56470588235295338</c:v>
                      </c:pt>
                      <c:pt idx="119">
                        <c:v>0.46470588235294485</c:v>
                      </c:pt>
                      <c:pt idx="120">
                        <c:v>0.46470588235294485</c:v>
                      </c:pt>
                      <c:pt idx="121">
                        <c:v>0.46470588235294485</c:v>
                      </c:pt>
                      <c:pt idx="122">
                        <c:v>0.46470588235294485</c:v>
                      </c:pt>
                      <c:pt idx="123">
                        <c:v>0.46470588235294485</c:v>
                      </c:pt>
                      <c:pt idx="124">
                        <c:v>0.46470588235294485</c:v>
                      </c:pt>
                      <c:pt idx="125">
                        <c:v>0.46470588235294485</c:v>
                      </c:pt>
                      <c:pt idx="126">
                        <c:v>0.46470588235294485</c:v>
                      </c:pt>
                      <c:pt idx="127">
                        <c:v>0.46470588235294485</c:v>
                      </c:pt>
                      <c:pt idx="128">
                        <c:v>0.46470588235294485</c:v>
                      </c:pt>
                      <c:pt idx="129">
                        <c:v>0.46470588235294485</c:v>
                      </c:pt>
                      <c:pt idx="130">
                        <c:v>0.46470588235294485</c:v>
                      </c:pt>
                      <c:pt idx="131">
                        <c:v>0.46470588235294485</c:v>
                      </c:pt>
                      <c:pt idx="132">
                        <c:v>0.46470588235294485</c:v>
                      </c:pt>
                      <c:pt idx="133">
                        <c:v>0.46470588235294485</c:v>
                      </c:pt>
                      <c:pt idx="134">
                        <c:v>0.46470588235294485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8EF-480D-A475-2C7DC182B9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-0.34499999999997616</c:v>
                      </c:pt>
                      <c:pt idx="2">
                        <c:v>-0.68999999999995232</c:v>
                      </c:pt>
                      <c:pt idx="3">
                        <c:v>-1.0349999999999284</c:v>
                      </c:pt>
                      <c:pt idx="4">
                        <c:v>-0.35999999999996252</c:v>
                      </c:pt>
                      <c:pt idx="5">
                        <c:v>-0.4499999999999531</c:v>
                      </c:pt>
                      <c:pt idx="6">
                        <c:v>-0.53999999999994375</c:v>
                      </c:pt>
                      <c:pt idx="7">
                        <c:v>-0.62999999999993439</c:v>
                      </c:pt>
                      <c:pt idx="8">
                        <c:v>-0.71999999999992503</c:v>
                      </c:pt>
                      <c:pt idx="9">
                        <c:v>-0.80999999999991568</c:v>
                      </c:pt>
                      <c:pt idx="10">
                        <c:v>-0.89999999999990621</c:v>
                      </c:pt>
                      <c:pt idx="11">
                        <c:v>1.8150000000003423</c:v>
                      </c:pt>
                      <c:pt idx="12">
                        <c:v>1.9800000000003735</c:v>
                      </c:pt>
                      <c:pt idx="13">
                        <c:v>5.4600000000002158</c:v>
                      </c:pt>
                      <c:pt idx="14">
                        <c:v>5.8800000000002326</c:v>
                      </c:pt>
                      <c:pt idx="15">
                        <c:v>6.3000000000002494</c:v>
                      </c:pt>
                      <c:pt idx="16">
                        <c:v>6.7200000000002653</c:v>
                      </c:pt>
                      <c:pt idx="17">
                        <c:v>7.1400000000002821</c:v>
                      </c:pt>
                      <c:pt idx="18">
                        <c:v>12.15000000000069</c:v>
                      </c:pt>
                      <c:pt idx="19">
                        <c:v>12.825000000000729</c:v>
                      </c:pt>
                      <c:pt idx="20">
                        <c:v>13.500000000000767</c:v>
                      </c:pt>
                      <c:pt idx="21">
                        <c:v>19.530000000000502</c:v>
                      </c:pt>
                      <c:pt idx="22">
                        <c:v>104.61000000000054</c:v>
                      </c:pt>
                      <c:pt idx="23">
                        <c:v>408.48000000000019</c:v>
                      </c:pt>
                      <c:pt idx="24">
                        <c:v>1325.8800000000012</c:v>
                      </c:pt>
                      <c:pt idx="25">
                        <c:v>2190.7500000000005</c:v>
                      </c:pt>
                      <c:pt idx="26">
                        <c:v>3458.5200000000013</c:v>
                      </c:pt>
                      <c:pt idx="27">
                        <c:v>4706.9100000000008</c:v>
                      </c:pt>
                      <c:pt idx="28">
                        <c:v>6030.7800000000007</c:v>
                      </c:pt>
                      <c:pt idx="29">
                        <c:v>6534.5700000000006</c:v>
                      </c:pt>
                      <c:pt idx="30">
                        <c:v>7754.4000000000005</c:v>
                      </c:pt>
                      <c:pt idx="31">
                        <c:v>8376.51</c:v>
                      </c:pt>
                      <c:pt idx="32">
                        <c:v>8214.2400000000016</c:v>
                      </c:pt>
                      <c:pt idx="33">
                        <c:v>8386.7850000000017</c:v>
                      </c:pt>
                      <c:pt idx="34">
                        <c:v>8120.7300000000023</c:v>
                      </c:pt>
                      <c:pt idx="35">
                        <c:v>7850.85</c:v>
                      </c:pt>
                      <c:pt idx="36">
                        <c:v>7515.1800000000012</c:v>
                      </c:pt>
                      <c:pt idx="37">
                        <c:v>6978.5700000000006</c:v>
                      </c:pt>
                      <c:pt idx="38">
                        <c:v>6692.37</c:v>
                      </c:pt>
                      <c:pt idx="39">
                        <c:v>6291.6750000000011</c:v>
                      </c:pt>
                      <c:pt idx="40">
                        <c:v>5943.0000000000018</c:v>
                      </c:pt>
                      <c:pt idx="41">
                        <c:v>5527.005000000001</c:v>
                      </c:pt>
                      <c:pt idx="42">
                        <c:v>5137.0200000000004</c:v>
                      </c:pt>
                      <c:pt idx="43">
                        <c:v>4798.800000000002</c:v>
                      </c:pt>
                      <c:pt idx="44">
                        <c:v>4730.8800000000028</c:v>
                      </c:pt>
                      <c:pt idx="45">
                        <c:v>4218.7500000000018</c:v>
                      </c:pt>
                      <c:pt idx="46">
                        <c:v>3796.380000000001</c:v>
                      </c:pt>
                      <c:pt idx="47">
                        <c:v>3495.3900000000026</c:v>
                      </c:pt>
                      <c:pt idx="48">
                        <c:v>3459.6000000000017</c:v>
                      </c:pt>
                      <c:pt idx="49">
                        <c:v>3131.835</c:v>
                      </c:pt>
                      <c:pt idx="50">
                        <c:v>3297.7500000000009</c:v>
                      </c:pt>
                      <c:pt idx="51">
                        <c:v>2778.4800000000009</c:v>
                      </c:pt>
                      <c:pt idx="52">
                        <c:v>2554.5000000000023</c:v>
                      </c:pt>
                      <c:pt idx="53">
                        <c:v>2400.9000000000019</c:v>
                      </c:pt>
                      <c:pt idx="54">
                        <c:v>2184.5700000000011</c:v>
                      </c:pt>
                      <c:pt idx="55">
                        <c:v>2098.8000000000006</c:v>
                      </c:pt>
                      <c:pt idx="56">
                        <c:v>2037.000000000002</c:v>
                      </c:pt>
                      <c:pt idx="57">
                        <c:v>1782.6750000000022</c:v>
                      </c:pt>
                      <c:pt idx="58">
                        <c:v>1710.4200000000017</c:v>
                      </c:pt>
                      <c:pt idx="59">
                        <c:v>1604.505000000001</c:v>
                      </c:pt>
                      <c:pt idx="60">
                        <c:v>1463.4000000000019</c:v>
                      </c:pt>
                      <c:pt idx="61">
                        <c:v>1332.2400000000021</c:v>
                      </c:pt>
                      <c:pt idx="62">
                        <c:v>1322.4600000000014</c:v>
                      </c:pt>
                      <c:pt idx="63">
                        <c:v>1167.0750000000023</c:v>
                      </c:pt>
                      <c:pt idx="64">
                        <c:v>1071.3600000000019</c:v>
                      </c:pt>
                      <c:pt idx="65">
                        <c:v>1038.3750000000025</c:v>
                      </c:pt>
                      <c:pt idx="66">
                        <c:v>987.03000000000168</c:v>
                      </c:pt>
                      <c:pt idx="67">
                        <c:v>882.39000000000112</c:v>
                      </c:pt>
                      <c:pt idx="68">
                        <c:v>843.54000000000167</c:v>
                      </c:pt>
                      <c:pt idx="69">
                        <c:v>803.16000000000213</c:v>
                      </c:pt>
                      <c:pt idx="70">
                        <c:v>707.70000000000073</c:v>
                      </c:pt>
                      <c:pt idx="71">
                        <c:v>699.70500000000163</c:v>
                      </c:pt>
                      <c:pt idx="72">
                        <c:v>636.12000000000069</c:v>
                      </c:pt>
                      <c:pt idx="73">
                        <c:v>589.11000000000126</c:v>
                      </c:pt>
                      <c:pt idx="74">
                        <c:v>540.57000000000176</c:v>
                      </c:pt>
                      <c:pt idx="75">
                        <c:v>528.75000000000284</c:v>
                      </c:pt>
                      <c:pt idx="76">
                        <c:v>458.28000000000185</c:v>
                      </c:pt>
                      <c:pt idx="77">
                        <c:v>464.31000000000188</c:v>
                      </c:pt>
                      <c:pt idx="78">
                        <c:v>390.78000000000077</c:v>
                      </c:pt>
                      <c:pt idx="79">
                        <c:v>375.64500000000191</c:v>
                      </c:pt>
                      <c:pt idx="80">
                        <c:v>339.60000000000133</c:v>
                      </c:pt>
                      <c:pt idx="81">
                        <c:v>343.84500000000133</c:v>
                      </c:pt>
                      <c:pt idx="82">
                        <c:v>348.09000000000134</c:v>
                      </c:pt>
                      <c:pt idx="83">
                        <c:v>310.00500000000079</c:v>
                      </c:pt>
                      <c:pt idx="84">
                        <c:v>292.32000000000204</c:v>
                      </c:pt>
                      <c:pt idx="85">
                        <c:v>295.80000000000206</c:v>
                      </c:pt>
                      <c:pt idx="86">
                        <c:v>277.35000000000332</c:v>
                      </c:pt>
                      <c:pt idx="87">
                        <c:v>236.20500000000271</c:v>
                      </c:pt>
                      <c:pt idx="88">
                        <c:v>261.36000000000143</c:v>
                      </c:pt>
                      <c:pt idx="89">
                        <c:v>241.63500000000278</c:v>
                      </c:pt>
                      <c:pt idx="90">
                        <c:v>244.35000000000281</c:v>
                      </c:pt>
                      <c:pt idx="91">
                        <c:v>223.86000000000087</c:v>
                      </c:pt>
                      <c:pt idx="92">
                        <c:v>202.8600000000022</c:v>
                      </c:pt>
                      <c:pt idx="93">
                        <c:v>228.78000000000088</c:v>
                      </c:pt>
                      <c:pt idx="94">
                        <c:v>207.27000000000226</c:v>
                      </c:pt>
                      <c:pt idx="95">
                        <c:v>185.25000000000364</c:v>
                      </c:pt>
                      <c:pt idx="96">
                        <c:v>187.20000000000368</c:v>
                      </c:pt>
                      <c:pt idx="97">
                        <c:v>189.15000000000373</c:v>
                      </c:pt>
                      <c:pt idx="98">
                        <c:v>191.10000000000377</c:v>
                      </c:pt>
                      <c:pt idx="99">
                        <c:v>167.80500000000166</c:v>
                      </c:pt>
                      <c:pt idx="100">
                        <c:v>169.50000000000168</c:v>
                      </c:pt>
                      <c:pt idx="101">
                        <c:v>171.1950000000017</c:v>
                      </c:pt>
                      <c:pt idx="102">
                        <c:v>198.9000000000039</c:v>
                      </c:pt>
                      <c:pt idx="103">
                        <c:v>148.32000000000323</c:v>
                      </c:pt>
                      <c:pt idx="104">
                        <c:v>176.28000000000173</c:v>
                      </c:pt>
                      <c:pt idx="105">
                        <c:v>151.20000000000329</c:v>
                      </c:pt>
                      <c:pt idx="106">
                        <c:v>152.64000000000331</c:v>
                      </c:pt>
                      <c:pt idx="107">
                        <c:v>154.08000000000334</c:v>
                      </c:pt>
                      <c:pt idx="108">
                        <c:v>155.52000000000336</c:v>
                      </c:pt>
                      <c:pt idx="109">
                        <c:v>156.96000000000342</c:v>
                      </c:pt>
                      <c:pt idx="110">
                        <c:v>158.40000000000344</c:v>
                      </c:pt>
                      <c:pt idx="111">
                        <c:v>159.84000000000347</c:v>
                      </c:pt>
                      <c:pt idx="112">
                        <c:v>132.72000000000105</c:v>
                      </c:pt>
                      <c:pt idx="113">
                        <c:v>162.72000000000352</c:v>
                      </c:pt>
                      <c:pt idx="114">
                        <c:v>135.09000000000106</c:v>
                      </c:pt>
                      <c:pt idx="115">
                        <c:v>136.27500000000109</c:v>
                      </c:pt>
                      <c:pt idx="116">
                        <c:v>167.04000000000363</c:v>
                      </c:pt>
                      <c:pt idx="117">
                        <c:v>138.64500000000109</c:v>
                      </c:pt>
                      <c:pt idx="118">
                        <c:v>169.92000000000368</c:v>
                      </c:pt>
                      <c:pt idx="119">
                        <c:v>141.01500000000112</c:v>
                      </c:pt>
                      <c:pt idx="120">
                        <c:v>142.20000000000113</c:v>
                      </c:pt>
                      <c:pt idx="121">
                        <c:v>143.38500000000113</c:v>
                      </c:pt>
                      <c:pt idx="122">
                        <c:v>144.57000000000113</c:v>
                      </c:pt>
                      <c:pt idx="123">
                        <c:v>145.75500000000116</c:v>
                      </c:pt>
                      <c:pt idx="124">
                        <c:v>146.94000000000116</c:v>
                      </c:pt>
                      <c:pt idx="125">
                        <c:v>148.12500000000117</c:v>
                      </c:pt>
                      <c:pt idx="126">
                        <c:v>149.3100000000012</c:v>
                      </c:pt>
                      <c:pt idx="127">
                        <c:v>150.4950000000012</c:v>
                      </c:pt>
                      <c:pt idx="128">
                        <c:v>151.6800000000012</c:v>
                      </c:pt>
                      <c:pt idx="129">
                        <c:v>152.8650000000012</c:v>
                      </c:pt>
                      <c:pt idx="130">
                        <c:v>154.05000000000121</c:v>
                      </c:pt>
                      <c:pt idx="131">
                        <c:v>155.23500000000124</c:v>
                      </c:pt>
                      <c:pt idx="132">
                        <c:v>156.42000000000124</c:v>
                      </c:pt>
                      <c:pt idx="133">
                        <c:v>157.60500000000124</c:v>
                      </c:pt>
                      <c:pt idx="134">
                        <c:v>158.79000000000127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8EF-480D-A475-2C7DC182B9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-0.34499999999997616</c:v>
                      </c:pt>
                      <c:pt idx="1">
                        <c:v>-0.68999999999995232</c:v>
                      </c:pt>
                      <c:pt idx="2">
                        <c:v>-1.0349999999999284</c:v>
                      </c:pt>
                      <c:pt idx="3">
                        <c:v>-1.3799999999999046</c:v>
                      </c:pt>
                      <c:pt idx="4">
                        <c:v>-1.4699999999998952</c:v>
                      </c:pt>
                      <c:pt idx="5">
                        <c:v>-1.5599999999998857</c:v>
                      </c:pt>
                      <c:pt idx="6">
                        <c:v>-1.6499999999998762</c:v>
                      </c:pt>
                      <c:pt idx="7">
                        <c:v>-1.7399999999998668</c:v>
                      </c:pt>
                      <c:pt idx="8">
                        <c:v>-1.8299999999998573</c:v>
                      </c:pt>
                      <c:pt idx="9">
                        <c:v>-1.9199999999998478</c:v>
                      </c:pt>
                      <c:pt idx="10">
                        <c:v>-2.0099999999998386</c:v>
                      </c:pt>
                      <c:pt idx="11">
                        <c:v>-1.8449999999998075</c:v>
                      </c:pt>
                      <c:pt idx="12">
                        <c:v>-1.6799999999997763</c:v>
                      </c:pt>
                      <c:pt idx="13">
                        <c:v>-1.2599999999997598</c:v>
                      </c:pt>
                      <c:pt idx="14">
                        <c:v>-0.83999999999974317</c:v>
                      </c:pt>
                      <c:pt idx="15">
                        <c:v>-0.41999999999972659</c:v>
                      </c:pt>
                      <c:pt idx="16">
                        <c:v>2.8999025403209089E-13</c:v>
                      </c:pt>
                      <c:pt idx="17">
                        <c:v>0.42000000000030657</c:v>
                      </c:pt>
                      <c:pt idx="18">
                        <c:v>1.0950000000003448</c:v>
                      </c:pt>
                      <c:pt idx="19">
                        <c:v>1.7700000000003833</c:v>
                      </c:pt>
                      <c:pt idx="20">
                        <c:v>2.4450000000004217</c:v>
                      </c:pt>
                      <c:pt idx="21">
                        <c:v>3.3750000000004459</c:v>
                      </c:pt>
                      <c:pt idx="22">
                        <c:v>8.1300000000004697</c:v>
                      </c:pt>
                      <c:pt idx="23">
                        <c:v>25.890000000000477</c:v>
                      </c:pt>
                      <c:pt idx="24">
                        <c:v>81.135000000000531</c:v>
                      </c:pt>
                      <c:pt idx="25">
                        <c:v>168.76500000000055</c:v>
                      </c:pt>
                      <c:pt idx="26">
                        <c:v>301.78500000000059</c:v>
                      </c:pt>
                      <c:pt idx="27">
                        <c:v>476.11500000000063</c:v>
                      </c:pt>
                      <c:pt idx="28">
                        <c:v>691.50000000000068</c:v>
                      </c:pt>
                      <c:pt idx="29">
                        <c:v>916.83000000000072</c:v>
                      </c:pt>
                      <c:pt idx="30">
                        <c:v>1175.3100000000009</c:v>
                      </c:pt>
                      <c:pt idx="31">
                        <c:v>1445.5200000000009</c:v>
                      </c:pt>
                      <c:pt idx="32">
                        <c:v>1702.2150000000011</c:v>
                      </c:pt>
                      <c:pt idx="33">
                        <c:v>1956.360000000001</c:v>
                      </c:pt>
                      <c:pt idx="34">
                        <c:v>2195.2050000000013</c:v>
                      </c:pt>
                      <c:pt idx="35">
                        <c:v>2419.5150000000012</c:v>
                      </c:pt>
                      <c:pt idx="36">
                        <c:v>2628.2700000000013</c:v>
                      </c:pt>
                      <c:pt idx="37">
                        <c:v>2816.8800000000015</c:v>
                      </c:pt>
                      <c:pt idx="38">
                        <c:v>2992.9950000000017</c:v>
                      </c:pt>
                      <c:pt idx="39">
                        <c:v>3154.3200000000015</c:v>
                      </c:pt>
                      <c:pt idx="40">
                        <c:v>3302.8950000000013</c:v>
                      </c:pt>
                      <c:pt idx="41">
                        <c:v>3437.7000000000012</c:v>
                      </c:pt>
                      <c:pt idx="42">
                        <c:v>3560.0100000000011</c:v>
                      </c:pt>
                      <c:pt idx="43">
                        <c:v>3671.610000000001</c:v>
                      </c:pt>
                      <c:pt idx="44">
                        <c:v>3779.130000000001</c:v>
                      </c:pt>
                      <c:pt idx="45">
                        <c:v>3872.880000000001</c:v>
                      </c:pt>
                      <c:pt idx="46">
                        <c:v>3955.4100000000012</c:v>
                      </c:pt>
                      <c:pt idx="47">
                        <c:v>4029.7800000000011</c:v>
                      </c:pt>
                      <c:pt idx="48">
                        <c:v>4101.8550000000014</c:v>
                      </c:pt>
                      <c:pt idx="49">
                        <c:v>4165.7700000000013</c:v>
                      </c:pt>
                      <c:pt idx="50">
                        <c:v>4231.7250000000013</c:v>
                      </c:pt>
                      <c:pt idx="51">
                        <c:v>4286.2050000000017</c:v>
                      </c:pt>
                      <c:pt idx="52">
                        <c:v>4335.3300000000017</c:v>
                      </c:pt>
                      <c:pt idx="53">
                        <c:v>4380.6300000000019</c:v>
                      </c:pt>
                      <c:pt idx="54">
                        <c:v>4421.0850000000019</c:v>
                      </c:pt>
                      <c:pt idx="55">
                        <c:v>4459.2450000000017</c:v>
                      </c:pt>
                      <c:pt idx="56">
                        <c:v>4495.6200000000017</c:v>
                      </c:pt>
                      <c:pt idx="57">
                        <c:v>4526.8950000000013</c:v>
                      </c:pt>
                      <c:pt idx="58">
                        <c:v>4556.3850000000011</c:v>
                      </c:pt>
                      <c:pt idx="59">
                        <c:v>4583.5800000000008</c:v>
                      </c:pt>
                      <c:pt idx="60">
                        <c:v>4607.9700000000012</c:v>
                      </c:pt>
                      <c:pt idx="61">
                        <c:v>4629.8100000000013</c:v>
                      </c:pt>
                      <c:pt idx="62">
                        <c:v>4651.1400000000012</c:v>
                      </c:pt>
                      <c:pt idx="63">
                        <c:v>4669.6650000000009</c:v>
                      </c:pt>
                      <c:pt idx="64">
                        <c:v>4686.4050000000007</c:v>
                      </c:pt>
                      <c:pt idx="65">
                        <c:v>4702.380000000001</c:v>
                      </c:pt>
                      <c:pt idx="66">
                        <c:v>4717.3350000000009</c:v>
                      </c:pt>
                      <c:pt idx="67">
                        <c:v>4730.505000000001</c:v>
                      </c:pt>
                      <c:pt idx="68">
                        <c:v>4742.9100000000008</c:v>
                      </c:pt>
                      <c:pt idx="69">
                        <c:v>4754.5500000000011</c:v>
                      </c:pt>
                      <c:pt idx="70">
                        <c:v>4764.6600000000008</c:v>
                      </c:pt>
                      <c:pt idx="71">
                        <c:v>4774.5150000000012</c:v>
                      </c:pt>
                      <c:pt idx="72">
                        <c:v>4783.3500000000013</c:v>
                      </c:pt>
                      <c:pt idx="73">
                        <c:v>4791.420000000001</c:v>
                      </c:pt>
                      <c:pt idx="74">
                        <c:v>4798.7250000000013</c:v>
                      </c:pt>
                      <c:pt idx="75">
                        <c:v>4805.7750000000015</c:v>
                      </c:pt>
                      <c:pt idx="76">
                        <c:v>4811.8050000000012</c:v>
                      </c:pt>
                      <c:pt idx="77">
                        <c:v>4817.8350000000009</c:v>
                      </c:pt>
                      <c:pt idx="78">
                        <c:v>4822.8450000000012</c:v>
                      </c:pt>
                      <c:pt idx="79">
                        <c:v>4827.6000000000013</c:v>
                      </c:pt>
                      <c:pt idx="80">
                        <c:v>4831.8450000000012</c:v>
                      </c:pt>
                      <c:pt idx="81">
                        <c:v>4836.0900000000011</c:v>
                      </c:pt>
                      <c:pt idx="82">
                        <c:v>4840.3350000000009</c:v>
                      </c:pt>
                      <c:pt idx="83">
                        <c:v>4844.0700000000006</c:v>
                      </c:pt>
                      <c:pt idx="84">
                        <c:v>4847.5500000000011</c:v>
                      </c:pt>
                      <c:pt idx="85">
                        <c:v>4851.0300000000016</c:v>
                      </c:pt>
                      <c:pt idx="86">
                        <c:v>4854.2550000000019</c:v>
                      </c:pt>
                      <c:pt idx="87">
                        <c:v>4856.9700000000021</c:v>
                      </c:pt>
                      <c:pt idx="88">
                        <c:v>4859.9400000000023</c:v>
                      </c:pt>
                      <c:pt idx="89">
                        <c:v>4862.6550000000025</c:v>
                      </c:pt>
                      <c:pt idx="90">
                        <c:v>4865.3700000000026</c:v>
                      </c:pt>
                      <c:pt idx="91">
                        <c:v>4867.8300000000027</c:v>
                      </c:pt>
                      <c:pt idx="92">
                        <c:v>4870.0350000000026</c:v>
                      </c:pt>
                      <c:pt idx="93">
                        <c:v>4872.4950000000026</c:v>
                      </c:pt>
                      <c:pt idx="94">
                        <c:v>4874.7000000000025</c:v>
                      </c:pt>
                      <c:pt idx="95">
                        <c:v>4876.6500000000024</c:v>
                      </c:pt>
                      <c:pt idx="96">
                        <c:v>4878.6000000000022</c:v>
                      </c:pt>
                      <c:pt idx="97">
                        <c:v>4880.550000000002</c:v>
                      </c:pt>
                      <c:pt idx="98">
                        <c:v>4882.5000000000018</c:v>
                      </c:pt>
                      <c:pt idx="99">
                        <c:v>4884.1950000000015</c:v>
                      </c:pt>
                      <c:pt idx="100">
                        <c:v>4885.8900000000012</c:v>
                      </c:pt>
                      <c:pt idx="101">
                        <c:v>4887.5850000000009</c:v>
                      </c:pt>
                      <c:pt idx="102">
                        <c:v>4889.5350000000008</c:v>
                      </c:pt>
                      <c:pt idx="103">
                        <c:v>4890.9750000000004</c:v>
                      </c:pt>
                      <c:pt idx="104">
                        <c:v>4892.67</c:v>
                      </c:pt>
                      <c:pt idx="105">
                        <c:v>4894.1099999999997</c:v>
                      </c:pt>
                      <c:pt idx="106">
                        <c:v>4895.5499999999993</c:v>
                      </c:pt>
                      <c:pt idx="107">
                        <c:v>4896.9899999999989</c:v>
                      </c:pt>
                      <c:pt idx="108">
                        <c:v>4898.4299999999985</c:v>
                      </c:pt>
                      <c:pt idx="109">
                        <c:v>4899.8699999999981</c:v>
                      </c:pt>
                      <c:pt idx="110">
                        <c:v>4901.3099999999977</c:v>
                      </c:pt>
                      <c:pt idx="111">
                        <c:v>4902.7499999999973</c:v>
                      </c:pt>
                      <c:pt idx="112">
                        <c:v>4903.9349999999977</c:v>
                      </c:pt>
                      <c:pt idx="113">
                        <c:v>4905.3749999999973</c:v>
                      </c:pt>
                      <c:pt idx="114">
                        <c:v>4906.5599999999977</c:v>
                      </c:pt>
                      <c:pt idx="115">
                        <c:v>4907.7449999999981</c:v>
                      </c:pt>
                      <c:pt idx="116">
                        <c:v>4909.1849999999977</c:v>
                      </c:pt>
                      <c:pt idx="117">
                        <c:v>4910.3699999999981</c:v>
                      </c:pt>
                      <c:pt idx="118">
                        <c:v>4911.8099999999977</c:v>
                      </c:pt>
                      <c:pt idx="119">
                        <c:v>4912.9949999999981</c:v>
                      </c:pt>
                      <c:pt idx="120">
                        <c:v>4914.1799999999985</c:v>
                      </c:pt>
                      <c:pt idx="121">
                        <c:v>4915.3649999999989</c:v>
                      </c:pt>
                      <c:pt idx="122">
                        <c:v>4916.5499999999993</c:v>
                      </c:pt>
                      <c:pt idx="123">
                        <c:v>4917.7349999999997</c:v>
                      </c:pt>
                      <c:pt idx="124">
                        <c:v>4918.92</c:v>
                      </c:pt>
                      <c:pt idx="125">
                        <c:v>4920.1050000000005</c:v>
                      </c:pt>
                      <c:pt idx="126">
                        <c:v>4921.2900000000009</c:v>
                      </c:pt>
                      <c:pt idx="127">
                        <c:v>4922.4750000000013</c:v>
                      </c:pt>
                      <c:pt idx="128">
                        <c:v>4923.6600000000017</c:v>
                      </c:pt>
                      <c:pt idx="129">
                        <c:v>4924.8450000000021</c:v>
                      </c:pt>
                      <c:pt idx="130">
                        <c:v>4926.0300000000025</c:v>
                      </c:pt>
                      <c:pt idx="131">
                        <c:v>4927.2150000000029</c:v>
                      </c:pt>
                      <c:pt idx="132">
                        <c:v>4928.4000000000033</c:v>
                      </c:pt>
                      <c:pt idx="133">
                        <c:v>4929.5850000000037</c:v>
                      </c:pt>
                      <c:pt idx="134">
                        <c:v>4930.7700000000041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8EF-480D-A475-2C7DC182B9E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8EF-480D-A475-2C7DC182B9E9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16861-7435-45E8-8CF1-88EFF8271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55A7232B-393A-498F-8108-E4E1FCD03C90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55A7232B-393A-498F-8108-E4E1FCD03C90}" id="{3BE62F31-D25D-4D79-97FE-1CDA798DD008}">
    <text>Add mass of salt in grams</text>
  </threadedComment>
  <threadedComment ref="K5" dT="2020-11-09T19:28:27.98" personId="{55A7232B-393A-498F-8108-E4E1FCD03C90}" id="{074C2AE3-E65D-4ED3-A196-40A86B07EE16}">
    <text>Reach length (in meters)</text>
  </threadedComment>
  <threadedComment ref="K6" dT="2020-11-09T19:28:10.02" personId="{55A7232B-393A-498F-8108-E4E1FCD03C90}" id="{FC096187-DC9E-4C58-BF98-7E64AF9DD008}">
    <text>Median travel time = time at which 50% of the total mass has passed the sensor (column G).  It is obtained from the time series.</text>
  </threadedComment>
  <threadedComment ref="K7" dT="2021-04-07T17:22:38.54" personId="{55A7232B-393A-498F-8108-E4E1FCD03C90}" id="{19E4299B-0BAC-4E29-8EEE-3491F1D4E309}">
    <text>Computed zeroth moment of the breakthrough curve</text>
  </threadedComment>
  <threadedComment ref="K8" dT="2021-04-07T17:22:53.10" personId="{55A7232B-393A-498F-8108-E4E1FCD03C90}" id="{6B788C0E-14AD-49DF-B267-8EDA41214F74}">
    <text>Computed first moment of the breakthrough curve</text>
  </threadedComment>
  <threadedComment ref="K9" dT="2021-04-07T17:23:07.52" personId="{55A7232B-393A-498F-8108-E4E1FCD03C90}" id="{85999C18-6376-4AD1-8426-8815A8A6FFC4}">
    <text>mean travel time</text>
  </threadedComment>
  <threadedComment ref="K10" dT="2021-04-07T17:23:53.38" personId="{55A7232B-393A-498F-8108-E4E1FCD03C90}" id="{48EC4B05-248E-49C4-BC90-D61DBD094A4E}">
    <text>Computed mean velocity</text>
  </threadedComment>
  <threadedComment ref="K11" dT="2021-04-07T17:24:11.61" personId="{55A7232B-393A-498F-8108-E4E1FCD03C90}" id="{FE5623BD-C9DF-4C12-A0C4-C6BE025BDF01}">
    <text>Computed median velocity</text>
  </threadedComment>
  <threadedComment ref="K12" dT="2021-04-07T17:24:23.49" personId="{55A7232B-393A-498F-8108-E4E1FCD03C90}" id="{BB050A51-DCC7-4DED-81E0-D085A92EE8B6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0F44-4BB8-4FEE-A43B-BC38D7ABF1D5}">
  <dimension ref="A1:Z2011"/>
  <sheetViews>
    <sheetView tabSelected="1" workbookViewId="0">
      <selection activeCell="K4" sqref="K4: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44589.604861111111</v>
      </c>
      <c r="C2">
        <v>112.5</v>
      </c>
      <c r="D2" s="8">
        <f>C2-AVERAGE($C$2:$C$18)</f>
        <v>-0.13529411764704946</v>
      </c>
      <c r="E2" s="8">
        <f>D2*0.51</f>
        <v>-6.8999999999995232E-2</v>
      </c>
      <c r="F2" s="8">
        <f t="shared" ref="F2:F65" si="0">E2*A2</f>
        <v>0</v>
      </c>
      <c r="G2" s="8">
        <f>E2*5</f>
        <v>-0.34499999999997616</v>
      </c>
      <c r="H2" s="6">
        <f t="shared" ref="H2:H65" si="1">A2</f>
        <v>0</v>
      </c>
    </row>
    <row r="3" spans="1:12" x14ac:dyDescent="0.25">
      <c r="A3" s="6">
        <v>5</v>
      </c>
      <c r="B3" s="7">
        <v>44589.60491898148</v>
      </c>
      <c r="C3">
        <v>112.5</v>
      </c>
      <c r="D3" s="8">
        <f>C3-AVERAGE($C$2:$C$18)</f>
        <v>-0.13529411764704946</v>
      </c>
      <c r="E3" s="8">
        <f t="shared" ref="E3:E66" si="2">D3*0.51</f>
        <v>-6.8999999999995232E-2</v>
      </c>
      <c r="F3" s="8">
        <f t="shared" si="0"/>
        <v>-0.34499999999997616</v>
      </c>
      <c r="G3" s="8">
        <f>G2+E3*5</f>
        <v>-0.68999999999995232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44589.60497685185</v>
      </c>
      <c r="C4">
        <v>112.5</v>
      </c>
      <c r="D4" s="8">
        <f t="shared" ref="D4:D67" si="3">C4-AVERAGE($C$2:$C$18)</f>
        <v>-0.13529411764704946</v>
      </c>
      <c r="E4" s="8">
        <f t="shared" si="2"/>
        <v>-6.8999999999995232E-2</v>
      </c>
      <c r="F4" s="8">
        <f t="shared" si="0"/>
        <v>-0.68999999999995232</v>
      </c>
      <c r="G4" s="8">
        <f>G3+E4*5</f>
        <v>-1.0349999999999284</v>
      </c>
      <c r="H4" s="6">
        <f t="shared" si="1"/>
        <v>10</v>
      </c>
      <c r="J4" s="12" t="s">
        <v>8</v>
      </c>
      <c r="K4" s="13">
        <v>300</v>
      </c>
      <c r="L4" s="12" t="s">
        <v>9</v>
      </c>
    </row>
    <row r="5" spans="1:12" x14ac:dyDescent="0.25">
      <c r="A5" s="6">
        <v>15</v>
      </c>
      <c r="B5" s="7">
        <v>44589.605034722219</v>
      </c>
      <c r="C5">
        <v>112.5</v>
      </c>
      <c r="D5" s="8">
        <f t="shared" si="3"/>
        <v>-0.13529411764704946</v>
      </c>
      <c r="E5" s="8">
        <f t="shared" si="2"/>
        <v>-6.8999999999995232E-2</v>
      </c>
      <c r="F5" s="8">
        <f t="shared" si="0"/>
        <v>-1.0349999999999284</v>
      </c>
      <c r="G5" s="8">
        <f>G4+E5*5</f>
        <v>-1.3799999999999046</v>
      </c>
      <c r="H5" s="6">
        <f t="shared" si="1"/>
        <v>15</v>
      </c>
      <c r="J5" s="14" t="s">
        <v>10</v>
      </c>
      <c r="K5" s="13">
        <v>32</v>
      </c>
      <c r="L5" s="15" t="s">
        <v>11</v>
      </c>
    </row>
    <row r="6" spans="1:12" ht="15.75" x14ac:dyDescent="0.3">
      <c r="A6" s="6">
        <v>20</v>
      </c>
      <c r="B6" s="7">
        <v>44589.605092592596</v>
      </c>
      <c r="C6">
        <v>112.6</v>
      </c>
      <c r="D6" s="8">
        <f t="shared" si="3"/>
        <v>-3.5294117647055145E-2</v>
      </c>
      <c r="E6" s="8">
        <f t="shared" si="2"/>
        <v>-1.7999999999998125E-2</v>
      </c>
      <c r="F6" s="8">
        <f t="shared" si="0"/>
        <v>-0.35999999999996252</v>
      </c>
      <c r="G6" s="8">
        <f>G5+E6*5</f>
        <v>-1.4699999999998952</v>
      </c>
      <c r="H6" s="6">
        <f t="shared" si="1"/>
        <v>20</v>
      </c>
      <c r="J6" s="16" t="s">
        <v>12</v>
      </c>
      <c r="K6" s="17">
        <f>VLOOKUP(MAX(G:G)/2,$G:$H,2,TRUE)</f>
        <v>175</v>
      </c>
      <c r="L6" s="12" t="s">
        <v>13</v>
      </c>
    </row>
    <row r="7" spans="1:12" x14ac:dyDescent="0.25">
      <c r="A7" s="6">
        <v>25</v>
      </c>
      <c r="B7" s="7">
        <v>44589.605150462965</v>
      </c>
      <c r="C7">
        <v>112.6</v>
      </c>
      <c r="D7" s="8">
        <f t="shared" si="3"/>
        <v>-3.5294117647055145E-2</v>
      </c>
      <c r="E7" s="8">
        <f t="shared" si="2"/>
        <v>-1.7999999999998125E-2</v>
      </c>
      <c r="F7" s="8">
        <f t="shared" si="0"/>
        <v>-0.4499999999999531</v>
      </c>
      <c r="G7" s="8">
        <f>G6+E7*5</f>
        <v>-1.5599999999998857</v>
      </c>
      <c r="H7" s="6">
        <f t="shared" si="1"/>
        <v>25</v>
      </c>
      <c r="J7" s="12" t="s">
        <v>14</v>
      </c>
      <c r="K7" s="18">
        <f>SUM(E2:E331)*(A3-A2)</f>
        <v>4930.7700000000013</v>
      </c>
      <c r="L7" s="19" t="s">
        <v>15</v>
      </c>
    </row>
    <row r="8" spans="1:12" x14ac:dyDescent="0.25">
      <c r="A8" s="6">
        <v>30</v>
      </c>
      <c r="B8" s="7">
        <v>44589.605208333334</v>
      </c>
      <c r="C8">
        <v>112.6</v>
      </c>
      <c r="D8" s="8">
        <f t="shared" si="3"/>
        <v>-3.5294117647055145E-2</v>
      </c>
      <c r="E8" s="8">
        <f t="shared" si="2"/>
        <v>-1.7999999999998125E-2</v>
      </c>
      <c r="F8" s="8">
        <f t="shared" si="0"/>
        <v>-0.53999999999994375</v>
      </c>
      <c r="G8" s="8">
        <f t="shared" ref="G8:G71" si="4">G7+E8*5</f>
        <v>-1.6499999999998762</v>
      </c>
      <c r="H8" s="6">
        <f t="shared" si="1"/>
        <v>30</v>
      </c>
      <c r="J8" s="12" t="s">
        <v>16</v>
      </c>
      <c r="K8" s="18">
        <f>SUM(F2:F331)*(A3-A2)</f>
        <v>971932.05000000133</v>
      </c>
      <c r="L8" s="19" t="s">
        <v>17</v>
      </c>
    </row>
    <row r="9" spans="1:12" x14ac:dyDescent="0.25">
      <c r="A9" s="6">
        <v>35</v>
      </c>
      <c r="B9" s="7">
        <v>44589.605266203704</v>
      </c>
      <c r="C9">
        <v>112.6</v>
      </c>
      <c r="D9" s="8">
        <f t="shared" si="3"/>
        <v>-3.5294117647055145E-2</v>
      </c>
      <c r="E9" s="8">
        <f t="shared" si="2"/>
        <v>-1.7999999999998125E-2</v>
      </c>
      <c r="F9" s="8">
        <f t="shared" si="0"/>
        <v>-0.62999999999993439</v>
      </c>
      <c r="G9" s="8">
        <f t="shared" si="4"/>
        <v>-1.7399999999998668</v>
      </c>
      <c r="H9" s="6">
        <f t="shared" si="1"/>
        <v>35</v>
      </c>
      <c r="J9" s="20" t="s">
        <v>18</v>
      </c>
      <c r="K9" s="18">
        <f>K8/K7</f>
        <v>197.11567361689981</v>
      </c>
      <c r="L9" s="12" t="s">
        <v>13</v>
      </c>
    </row>
    <row r="10" spans="1:12" x14ac:dyDescent="0.25">
      <c r="A10" s="6">
        <v>40</v>
      </c>
      <c r="B10" s="7">
        <v>44589.605324074073</v>
      </c>
      <c r="C10">
        <v>112.6</v>
      </c>
      <c r="D10" s="8">
        <f t="shared" si="3"/>
        <v>-3.5294117647055145E-2</v>
      </c>
      <c r="E10" s="8">
        <f t="shared" si="2"/>
        <v>-1.7999999999998125E-2</v>
      </c>
      <c r="F10" s="8">
        <f t="shared" si="0"/>
        <v>-0.71999999999992503</v>
      </c>
      <c r="G10" s="8">
        <f t="shared" si="4"/>
        <v>-1.8299999999998573</v>
      </c>
      <c r="H10" s="6">
        <f t="shared" si="1"/>
        <v>40</v>
      </c>
      <c r="J10" s="14" t="s">
        <v>19</v>
      </c>
      <c r="K10" s="21">
        <f>K5/K9</f>
        <v>0.16234122539739257</v>
      </c>
      <c r="L10" s="15" t="s">
        <v>20</v>
      </c>
    </row>
    <row r="11" spans="1:12" x14ac:dyDescent="0.25">
      <c r="A11" s="6">
        <v>45</v>
      </c>
      <c r="B11" s="7">
        <v>44589.605381944442</v>
      </c>
      <c r="C11">
        <v>112.6</v>
      </c>
      <c r="D11" s="8">
        <f t="shared" si="3"/>
        <v>-3.5294117647055145E-2</v>
      </c>
      <c r="E11" s="8">
        <f t="shared" si="2"/>
        <v>-1.7999999999998125E-2</v>
      </c>
      <c r="F11" s="8">
        <f t="shared" si="0"/>
        <v>-0.80999999999991568</v>
      </c>
      <c r="G11" s="8">
        <f t="shared" si="4"/>
        <v>-1.9199999999998478</v>
      </c>
      <c r="H11" s="6">
        <f t="shared" si="1"/>
        <v>45</v>
      </c>
      <c r="J11" s="14" t="s">
        <v>21</v>
      </c>
      <c r="K11" s="21">
        <f>K5/K6</f>
        <v>0.18285714285714286</v>
      </c>
      <c r="L11" s="15" t="s">
        <v>20</v>
      </c>
    </row>
    <row r="12" spans="1:12" x14ac:dyDescent="0.25">
      <c r="A12" s="6">
        <v>50</v>
      </c>
      <c r="B12" s="7">
        <v>44589.605439814812</v>
      </c>
      <c r="C12">
        <v>112.6</v>
      </c>
      <c r="D12" s="8">
        <f t="shared" si="3"/>
        <v>-3.5294117647055145E-2</v>
      </c>
      <c r="E12" s="8">
        <f t="shared" si="2"/>
        <v>-1.7999999999998125E-2</v>
      </c>
      <c r="F12" s="8">
        <f t="shared" si="0"/>
        <v>-0.89999999999990621</v>
      </c>
      <c r="G12" s="8">
        <f t="shared" si="4"/>
        <v>-2.0099999999998386</v>
      </c>
      <c r="H12" s="6">
        <f t="shared" si="1"/>
        <v>50</v>
      </c>
      <c r="J12" s="12" t="s">
        <v>22</v>
      </c>
      <c r="K12" s="22">
        <f>K4*1000/K7</f>
        <v>60.842424205550032</v>
      </c>
      <c r="L12" s="12" t="s">
        <v>23</v>
      </c>
    </row>
    <row r="13" spans="1:12" x14ac:dyDescent="0.25">
      <c r="A13" s="6">
        <v>55</v>
      </c>
      <c r="B13" s="7">
        <v>44589.605497685188</v>
      </c>
      <c r="C13">
        <v>112.7</v>
      </c>
      <c r="D13" s="8">
        <f t="shared" si="3"/>
        <v>6.4705882352953381E-2</v>
      </c>
      <c r="E13" s="8">
        <f t="shared" si="2"/>
        <v>3.3000000000006226E-2</v>
      </c>
      <c r="F13" s="8">
        <f t="shared" si="0"/>
        <v>1.8150000000003423</v>
      </c>
      <c r="G13" s="8">
        <f t="shared" si="4"/>
        <v>-1.8449999999998075</v>
      </c>
      <c r="H13" s="6">
        <f t="shared" si="1"/>
        <v>55</v>
      </c>
    </row>
    <row r="14" spans="1:12" x14ac:dyDescent="0.25">
      <c r="A14" s="6">
        <v>60</v>
      </c>
      <c r="B14" s="7">
        <v>44589.605555555558</v>
      </c>
      <c r="C14">
        <v>112.7</v>
      </c>
      <c r="D14" s="8">
        <f t="shared" si="3"/>
        <v>6.4705882352953381E-2</v>
      </c>
      <c r="E14" s="8">
        <f t="shared" si="2"/>
        <v>3.3000000000006226E-2</v>
      </c>
      <c r="F14" s="8">
        <f t="shared" si="0"/>
        <v>1.9800000000003735</v>
      </c>
      <c r="G14" s="8">
        <f t="shared" si="4"/>
        <v>-1.6799999999997763</v>
      </c>
      <c r="H14" s="6">
        <f t="shared" si="1"/>
        <v>60</v>
      </c>
    </row>
    <row r="15" spans="1:12" x14ac:dyDescent="0.25">
      <c r="A15" s="6">
        <v>65</v>
      </c>
      <c r="B15" s="7">
        <v>44589.605613425927</v>
      </c>
      <c r="C15">
        <v>112.8</v>
      </c>
      <c r="D15" s="8">
        <f t="shared" si="3"/>
        <v>0.1647058823529477</v>
      </c>
      <c r="E15" s="8">
        <f t="shared" si="2"/>
        <v>8.4000000000003322E-2</v>
      </c>
      <c r="F15" s="8">
        <f t="shared" si="0"/>
        <v>5.4600000000002158</v>
      </c>
      <c r="G15" s="8">
        <f t="shared" si="4"/>
        <v>-1.2599999999997598</v>
      </c>
      <c r="H15" s="6">
        <f t="shared" si="1"/>
        <v>65</v>
      </c>
    </row>
    <row r="16" spans="1:12" x14ac:dyDescent="0.25">
      <c r="A16" s="6">
        <v>70</v>
      </c>
      <c r="B16" s="7">
        <v>44589.605671296296</v>
      </c>
      <c r="C16">
        <v>112.8</v>
      </c>
      <c r="D16" s="8">
        <f t="shared" si="3"/>
        <v>0.1647058823529477</v>
      </c>
      <c r="E16" s="8">
        <f t="shared" si="2"/>
        <v>8.4000000000003322E-2</v>
      </c>
      <c r="F16" s="8">
        <f t="shared" si="0"/>
        <v>5.8800000000002326</v>
      </c>
      <c r="G16" s="8">
        <f t="shared" si="4"/>
        <v>-0.83999999999974317</v>
      </c>
      <c r="H16" s="6">
        <f t="shared" si="1"/>
        <v>70</v>
      </c>
    </row>
    <row r="17" spans="1:16" x14ac:dyDescent="0.25">
      <c r="A17" s="6">
        <v>75</v>
      </c>
      <c r="B17" s="7">
        <v>44589.605729166666</v>
      </c>
      <c r="C17">
        <v>112.8</v>
      </c>
      <c r="D17" s="8">
        <f t="shared" si="3"/>
        <v>0.1647058823529477</v>
      </c>
      <c r="E17" s="8">
        <f t="shared" si="2"/>
        <v>8.4000000000003322E-2</v>
      </c>
      <c r="F17" s="8">
        <f t="shared" si="0"/>
        <v>6.3000000000002494</v>
      </c>
      <c r="G17" s="8">
        <f t="shared" si="4"/>
        <v>-0.41999999999972659</v>
      </c>
      <c r="H17" s="6">
        <f t="shared" si="1"/>
        <v>75</v>
      </c>
    </row>
    <row r="18" spans="1:16" x14ac:dyDescent="0.25">
      <c r="A18" s="6">
        <v>80</v>
      </c>
      <c r="B18" s="7">
        <v>44589.605787037035</v>
      </c>
      <c r="C18">
        <v>112.8</v>
      </c>
      <c r="D18" s="8">
        <f t="shared" si="3"/>
        <v>0.1647058823529477</v>
      </c>
      <c r="E18" s="8">
        <f t="shared" si="2"/>
        <v>8.4000000000003322E-2</v>
      </c>
      <c r="F18" s="8">
        <f t="shared" si="0"/>
        <v>6.7200000000002653</v>
      </c>
      <c r="G18" s="8">
        <f t="shared" si="4"/>
        <v>2.8999025403209089E-13</v>
      </c>
      <c r="H18" s="6">
        <f t="shared" si="1"/>
        <v>80</v>
      </c>
    </row>
    <row r="19" spans="1:16" x14ac:dyDescent="0.25">
      <c r="A19" s="6">
        <v>85</v>
      </c>
      <c r="B19" s="7">
        <v>44589.605844907404</v>
      </c>
      <c r="C19">
        <v>112.8</v>
      </c>
      <c r="D19" s="8">
        <f t="shared" si="3"/>
        <v>0.1647058823529477</v>
      </c>
      <c r="E19" s="8">
        <f t="shared" si="2"/>
        <v>8.4000000000003322E-2</v>
      </c>
      <c r="F19" s="8">
        <f t="shared" si="0"/>
        <v>7.1400000000002821</v>
      </c>
      <c r="G19" s="8">
        <f t="shared" si="4"/>
        <v>0.42000000000030657</v>
      </c>
      <c r="H19" s="6">
        <f t="shared" si="1"/>
        <v>85</v>
      </c>
    </row>
    <row r="20" spans="1:16" x14ac:dyDescent="0.25">
      <c r="A20" s="6">
        <v>90</v>
      </c>
      <c r="B20" s="7">
        <v>44589.605902777781</v>
      </c>
      <c r="C20">
        <v>112.9</v>
      </c>
      <c r="D20" s="8">
        <f t="shared" si="3"/>
        <v>0.26470588235295622</v>
      </c>
      <c r="E20" s="8">
        <f t="shared" si="2"/>
        <v>0.13500000000000767</v>
      </c>
      <c r="F20" s="8">
        <f t="shared" si="0"/>
        <v>12.15000000000069</v>
      </c>
      <c r="G20" s="8">
        <f t="shared" si="4"/>
        <v>1.0950000000003448</v>
      </c>
      <c r="H20" s="6">
        <f t="shared" si="1"/>
        <v>90</v>
      </c>
    </row>
    <row r="21" spans="1:16" x14ac:dyDescent="0.25">
      <c r="A21" s="6">
        <v>95</v>
      </c>
      <c r="B21" s="7">
        <v>44589.60596064815</v>
      </c>
      <c r="C21">
        <v>112.9</v>
      </c>
      <c r="D21" s="8">
        <f t="shared" si="3"/>
        <v>0.26470588235295622</v>
      </c>
      <c r="E21" s="8">
        <f t="shared" si="2"/>
        <v>0.13500000000000767</v>
      </c>
      <c r="F21" s="8">
        <f t="shared" si="0"/>
        <v>12.825000000000729</v>
      </c>
      <c r="G21" s="8">
        <f t="shared" si="4"/>
        <v>1.7700000000003833</v>
      </c>
      <c r="H21" s="6">
        <f t="shared" si="1"/>
        <v>95</v>
      </c>
    </row>
    <row r="22" spans="1:16" x14ac:dyDescent="0.25">
      <c r="A22" s="6">
        <v>100</v>
      </c>
      <c r="B22" s="7">
        <v>44589.60601851852</v>
      </c>
      <c r="C22">
        <v>112.9</v>
      </c>
      <c r="D22" s="8">
        <f t="shared" si="3"/>
        <v>0.26470588235295622</v>
      </c>
      <c r="E22" s="8">
        <f t="shared" si="2"/>
        <v>0.13500000000000767</v>
      </c>
      <c r="F22" s="8">
        <f t="shared" si="0"/>
        <v>13.500000000000767</v>
      </c>
      <c r="G22" s="8">
        <f t="shared" si="4"/>
        <v>2.4450000000004217</v>
      </c>
      <c r="H22" s="6">
        <f t="shared" si="1"/>
        <v>100</v>
      </c>
    </row>
    <row r="23" spans="1:16" x14ac:dyDescent="0.25">
      <c r="A23" s="6">
        <v>105</v>
      </c>
      <c r="B23" s="7">
        <v>44589.606076388889</v>
      </c>
      <c r="C23">
        <v>113</v>
      </c>
      <c r="D23" s="8">
        <f t="shared" si="3"/>
        <v>0.36470588235295054</v>
      </c>
      <c r="E23" s="8">
        <f t="shared" si="2"/>
        <v>0.18600000000000477</v>
      </c>
      <c r="F23" s="8">
        <f t="shared" si="0"/>
        <v>19.530000000000502</v>
      </c>
      <c r="G23" s="8">
        <f t="shared" si="4"/>
        <v>3.3750000000004459</v>
      </c>
      <c r="H23" s="6">
        <f t="shared" si="1"/>
        <v>105</v>
      </c>
    </row>
    <row r="24" spans="1:16" x14ac:dyDescent="0.25">
      <c r="A24" s="6">
        <v>110</v>
      </c>
      <c r="B24" s="7">
        <v>44589.606134259258</v>
      </c>
      <c r="C24">
        <v>114.5</v>
      </c>
      <c r="D24" s="8">
        <f t="shared" si="3"/>
        <v>1.8647058823529505</v>
      </c>
      <c r="E24" s="8">
        <f t="shared" si="2"/>
        <v>0.95100000000000484</v>
      </c>
      <c r="F24" s="8">
        <f t="shared" si="0"/>
        <v>104.61000000000054</v>
      </c>
      <c r="G24" s="8">
        <f t="shared" si="4"/>
        <v>8.1300000000004697</v>
      </c>
      <c r="H24" s="6">
        <f t="shared" si="1"/>
        <v>110</v>
      </c>
    </row>
    <row r="25" spans="1:16" x14ac:dyDescent="0.25">
      <c r="A25" s="6">
        <v>115</v>
      </c>
      <c r="B25" s="7">
        <v>44589.606192129628</v>
      </c>
      <c r="C25">
        <v>119.6</v>
      </c>
      <c r="D25" s="8">
        <f t="shared" si="3"/>
        <v>6.9647058823529449</v>
      </c>
      <c r="E25" s="8">
        <f t="shared" si="2"/>
        <v>3.5520000000000018</v>
      </c>
      <c r="F25" s="8">
        <f t="shared" si="0"/>
        <v>408.48000000000019</v>
      </c>
      <c r="G25" s="8">
        <f t="shared" si="4"/>
        <v>25.890000000000477</v>
      </c>
      <c r="H25" s="6">
        <f t="shared" si="1"/>
        <v>115</v>
      </c>
    </row>
    <row r="26" spans="1:16" x14ac:dyDescent="0.25">
      <c r="A26" s="6">
        <v>120</v>
      </c>
      <c r="B26" s="7">
        <v>44589.606249999997</v>
      </c>
      <c r="C26">
        <v>134.30000000000001</v>
      </c>
      <c r="D26" s="8">
        <f t="shared" si="3"/>
        <v>21.664705882352962</v>
      </c>
      <c r="E26" s="8">
        <f t="shared" si="2"/>
        <v>11.04900000000001</v>
      </c>
      <c r="F26" s="8">
        <f t="shared" si="0"/>
        <v>1325.8800000000012</v>
      </c>
      <c r="G26" s="8">
        <f t="shared" si="4"/>
        <v>81.135000000000531</v>
      </c>
      <c r="H26" s="6">
        <f t="shared" si="1"/>
        <v>120</v>
      </c>
    </row>
    <row r="27" spans="1:16" x14ac:dyDescent="0.25">
      <c r="A27" s="6">
        <v>125</v>
      </c>
      <c r="B27" s="7">
        <v>44589.606307870374</v>
      </c>
      <c r="C27">
        <v>147</v>
      </c>
      <c r="D27" s="8">
        <f t="shared" si="3"/>
        <v>34.364705882352951</v>
      </c>
      <c r="E27" s="8">
        <f t="shared" si="2"/>
        <v>17.526000000000003</v>
      </c>
      <c r="F27" s="8">
        <f t="shared" si="0"/>
        <v>2190.7500000000005</v>
      </c>
      <c r="G27" s="8">
        <f t="shared" si="4"/>
        <v>168.76500000000055</v>
      </c>
      <c r="H27" s="6">
        <f t="shared" si="1"/>
        <v>125</v>
      </c>
    </row>
    <row r="28" spans="1:16" x14ac:dyDescent="0.25">
      <c r="A28" s="6">
        <v>130</v>
      </c>
      <c r="B28" s="7">
        <v>44589.606365740743</v>
      </c>
      <c r="C28">
        <v>164.8</v>
      </c>
      <c r="D28" s="8">
        <f t="shared" si="3"/>
        <v>52.164705882352962</v>
      </c>
      <c r="E28" s="8">
        <f t="shared" si="2"/>
        <v>26.60400000000001</v>
      </c>
      <c r="F28" s="8">
        <f t="shared" si="0"/>
        <v>3458.5200000000013</v>
      </c>
      <c r="G28" s="8">
        <f t="shared" si="4"/>
        <v>301.78500000000059</v>
      </c>
      <c r="H28" s="6">
        <f t="shared" si="1"/>
        <v>130</v>
      </c>
    </row>
    <row r="29" spans="1:16" x14ac:dyDescent="0.25">
      <c r="A29" s="6">
        <v>135</v>
      </c>
      <c r="B29" s="7">
        <v>44589.606423611112</v>
      </c>
      <c r="C29">
        <v>181</v>
      </c>
      <c r="D29" s="8">
        <f t="shared" si="3"/>
        <v>68.364705882352951</v>
      </c>
      <c r="E29" s="8">
        <f t="shared" si="2"/>
        <v>34.866000000000007</v>
      </c>
      <c r="F29" s="8">
        <f t="shared" si="0"/>
        <v>4706.9100000000008</v>
      </c>
      <c r="G29" s="8">
        <f t="shared" si="4"/>
        <v>476.11500000000063</v>
      </c>
      <c r="H29" s="6">
        <f t="shared" si="1"/>
        <v>135</v>
      </c>
    </row>
    <row r="30" spans="1:16" x14ac:dyDescent="0.25">
      <c r="A30" s="6">
        <v>140</v>
      </c>
      <c r="B30" s="7">
        <v>44589.606481481482</v>
      </c>
      <c r="C30">
        <v>197.1</v>
      </c>
      <c r="D30" s="8">
        <f t="shared" si="3"/>
        <v>84.464705882352945</v>
      </c>
      <c r="E30" s="8">
        <f t="shared" si="2"/>
        <v>43.077000000000005</v>
      </c>
      <c r="F30" s="8">
        <f t="shared" si="0"/>
        <v>6030.7800000000007</v>
      </c>
      <c r="G30" s="8">
        <f t="shared" si="4"/>
        <v>691.50000000000068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44589.606539351851</v>
      </c>
      <c r="C31">
        <v>201</v>
      </c>
      <c r="D31" s="8">
        <f t="shared" si="3"/>
        <v>88.364705882352951</v>
      </c>
      <c r="E31" s="8">
        <f t="shared" si="2"/>
        <v>45.066000000000003</v>
      </c>
      <c r="F31" s="8">
        <f t="shared" si="0"/>
        <v>6534.5700000000006</v>
      </c>
      <c r="G31" s="8">
        <f t="shared" si="4"/>
        <v>916.83000000000072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44589.60659722222</v>
      </c>
      <c r="C32">
        <v>214</v>
      </c>
      <c r="D32" s="8">
        <f t="shared" si="3"/>
        <v>101.36470588235295</v>
      </c>
      <c r="E32" s="8">
        <f t="shared" si="2"/>
        <v>51.696000000000005</v>
      </c>
      <c r="F32" s="8">
        <f t="shared" si="0"/>
        <v>7754.4000000000005</v>
      </c>
      <c r="G32" s="8">
        <f t="shared" si="4"/>
        <v>1175.3100000000009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44589.60665509259</v>
      </c>
      <c r="C33">
        <v>218.6</v>
      </c>
      <c r="D33" s="8">
        <f t="shared" si="3"/>
        <v>105.96470588235294</v>
      </c>
      <c r="E33" s="8">
        <f t="shared" si="2"/>
        <v>54.042000000000002</v>
      </c>
      <c r="F33" s="8">
        <f t="shared" si="0"/>
        <v>8376.51</v>
      </c>
      <c r="G33" s="8">
        <f t="shared" si="4"/>
        <v>1445.5200000000009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44589.606712962966</v>
      </c>
      <c r="C34">
        <v>213.3</v>
      </c>
      <c r="D34" s="8">
        <f t="shared" si="3"/>
        <v>100.66470588235296</v>
      </c>
      <c r="E34" s="8">
        <f t="shared" si="2"/>
        <v>51.339000000000013</v>
      </c>
      <c r="F34" s="8">
        <f t="shared" si="0"/>
        <v>8214.2400000000016</v>
      </c>
      <c r="G34" s="8">
        <f t="shared" si="4"/>
        <v>1702.2150000000011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44589.606770833336</v>
      </c>
      <c r="C35">
        <v>212.3</v>
      </c>
      <c r="D35" s="8">
        <f t="shared" si="3"/>
        <v>99.664705882352962</v>
      </c>
      <c r="E35" s="8">
        <f t="shared" si="2"/>
        <v>50.829000000000015</v>
      </c>
      <c r="F35" s="8">
        <f t="shared" si="0"/>
        <v>8386.7850000000017</v>
      </c>
      <c r="G35" s="8">
        <f t="shared" si="4"/>
        <v>1956.360000000001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44589.606828703705</v>
      </c>
      <c r="C36">
        <v>206.3</v>
      </c>
      <c r="D36" s="8">
        <f t="shared" si="3"/>
        <v>93.664705882352962</v>
      </c>
      <c r="E36" s="8">
        <f t="shared" si="2"/>
        <v>47.769000000000013</v>
      </c>
      <c r="F36" s="8">
        <f t="shared" si="0"/>
        <v>8120.7300000000023</v>
      </c>
      <c r="G36" s="8">
        <f t="shared" si="4"/>
        <v>2195.2050000000013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44589.606886574074</v>
      </c>
      <c r="C37">
        <v>200.6</v>
      </c>
      <c r="D37" s="8">
        <f t="shared" si="3"/>
        <v>87.964705882352945</v>
      </c>
      <c r="E37" s="8">
        <f t="shared" si="2"/>
        <v>44.862000000000002</v>
      </c>
      <c r="F37" s="8">
        <f t="shared" si="0"/>
        <v>7850.85</v>
      </c>
      <c r="G37" s="8">
        <f t="shared" si="4"/>
        <v>2419.5150000000012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44589.606944444444</v>
      </c>
      <c r="C38">
        <v>194.5</v>
      </c>
      <c r="D38" s="8">
        <f t="shared" si="3"/>
        <v>81.864705882352951</v>
      </c>
      <c r="E38" s="8">
        <f t="shared" si="2"/>
        <v>41.751000000000005</v>
      </c>
      <c r="F38" s="8">
        <f t="shared" si="0"/>
        <v>7515.1800000000012</v>
      </c>
      <c r="G38" s="8">
        <f t="shared" si="4"/>
        <v>2628.2700000000013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44589.607002314813</v>
      </c>
      <c r="C39">
        <v>186.6</v>
      </c>
      <c r="D39" s="8">
        <f t="shared" si="3"/>
        <v>73.964705882352945</v>
      </c>
      <c r="E39" s="8">
        <f t="shared" si="2"/>
        <v>37.722000000000001</v>
      </c>
      <c r="F39" s="8">
        <f t="shared" si="0"/>
        <v>6978.5700000000006</v>
      </c>
      <c r="G39" s="8">
        <f t="shared" si="4"/>
        <v>2816.8800000000015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44589.607060185182</v>
      </c>
      <c r="C40">
        <v>181.7</v>
      </c>
      <c r="D40" s="8">
        <f t="shared" si="3"/>
        <v>69.064705882352939</v>
      </c>
      <c r="E40" s="8">
        <f t="shared" si="2"/>
        <v>35.222999999999999</v>
      </c>
      <c r="F40" s="8">
        <f t="shared" si="0"/>
        <v>6692.37</v>
      </c>
      <c r="G40" s="8">
        <f t="shared" si="4"/>
        <v>2992.9950000000017</v>
      </c>
      <c r="H40" s="6">
        <f t="shared" si="1"/>
        <v>190</v>
      </c>
    </row>
    <row r="41" spans="1:26" x14ac:dyDescent="0.25">
      <c r="A41" s="6">
        <v>195</v>
      </c>
      <c r="B41" s="7">
        <v>44589.607118055559</v>
      </c>
      <c r="C41">
        <v>175.9</v>
      </c>
      <c r="D41" s="8">
        <f t="shared" si="3"/>
        <v>63.264705882352956</v>
      </c>
      <c r="E41" s="8">
        <f t="shared" si="2"/>
        <v>32.265000000000008</v>
      </c>
      <c r="F41" s="8">
        <f t="shared" si="0"/>
        <v>6291.6750000000011</v>
      </c>
      <c r="G41" s="8">
        <f t="shared" si="4"/>
        <v>3154.3200000000015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44589.607175925928</v>
      </c>
      <c r="C42">
        <v>170.9</v>
      </c>
      <c r="D42" s="8">
        <f t="shared" si="3"/>
        <v>58.264705882352956</v>
      </c>
      <c r="E42" s="8">
        <f t="shared" si="2"/>
        <v>29.715000000000007</v>
      </c>
      <c r="F42" s="8">
        <f t="shared" si="0"/>
        <v>5943.0000000000018</v>
      </c>
      <c r="G42" s="8">
        <f t="shared" si="4"/>
        <v>3302.8950000000013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44589.607233796298</v>
      </c>
      <c r="C43">
        <v>165.5</v>
      </c>
      <c r="D43" s="8">
        <f t="shared" si="3"/>
        <v>52.864705882352951</v>
      </c>
      <c r="E43" s="8">
        <f t="shared" si="2"/>
        <v>26.961000000000006</v>
      </c>
      <c r="F43" s="8">
        <f t="shared" si="0"/>
        <v>5527.005000000001</v>
      </c>
      <c r="G43" s="8">
        <f t="shared" si="4"/>
        <v>3437.7000000000012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44589.607291666667</v>
      </c>
      <c r="C44">
        <v>160.6</v>
      </c>
      <c r="D44" s="8">
        <f t="shared" si="3"/>
        <v>47.964705882352945</v>
      </c>
      <c r="E44" s="8">
        <f t="shared" si="2"/>
        <v>24.462000000000003</v>
      </c>
      <c r="F44" s="8">
        <f t="shared" si="0"/>
        <v>5137.0200000000004</v>
      </c>
      <c r="G44" s="8">
        <f t="shared" si="4"/>
        <v>3560.0100000000011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7">
        <v>44589.607349537036</v>
      </c>
      <c r="C45">
        <v>156.4</v>
      </c>
      <c r="D45" s="8">
        <f t="shared" si="3"/>
        <v>43.764705882352956</v>
      </c>
      <c r="E45" s="8">
        <f t="shared" si="2"/>
        <v>22.320000000000007</v>
      </c>
      <c r="F45" s="8">
        <f t="shared" si="0"/>
        <v>4798.800000000002</v>
      </c>
      <c r="G45" s="8">
        <f t="shared" si="4"/>
        <v>3671.610000000001</v>
      </c>
      <c r="H45" s="6">
        <f t="shared" si="1"/>
        <v>215</v>
      </c>
    </row>
    <row r="46" spans="1:26" x14ac:dyDescent="0.25">
      <c r="A46" s="6">
        <v>220</v>
      </c>
      <c r="B46" s="7">
        <v>44589.607407407406</v>
      </c>
      <c r="C46">
        <v>154.80000000000001</v>
      </c>
      <c r="D46" s="8">
        <f t="shared" si="3"/>
        <v>42.164705882352962</v>
      </c>
      <c r="E46" s="8">
        <f t="shared" si="2"/>
        <v>21.504000000000012</v>
      </c>
      <c r="F46" s="8">
        <f t="shared" si="0"/>
        <v>4730.8800000000028</v>
      </c>
      <c r="G46" s="8">
        <f t="shared" si="4"/>
        <v>3779.130000000001</v>
      </c>
      <c r="H46" s="6">
        <f t="shared" si="1"/>
        <v>220</v>
      </c>
    </row>
    <row r="47" spans="1:26" x14ac:dyDescent="0.25">
      <c r="A47" s="6">
        <v>225</v>
      </c>
      <c r="B47" s="7">
        <v>44589.607465277775</v>
      </c>
      <c r="C47">
        <v>149.4</v>
      </c>
      <c r="D47" s="8">
        <f t="shared" si="3"/>
        <v>36.764705882352956</v>
      </c>
      <c r="E47" s="8">
        <f t="shared" si="2"/>
        <v>18.750000000000007</v>
      </c>
      <c r="F47" s="8">
        <f t="shared" si="0"/>
        <v>4218.7500000000018</v>
      </c>
      <c r="G47" s="8">
        <f t="shared" si="4"/>
        <v>3872.880000000001</v>
      </c>
      <c r="H47" s="6">
        <f t="shared" si="1"/>
        <v>225</v>
      </c>
    </row>
    <row r="48" spans="1:26" x14ac:dyDescent="0.25">
      <c r="A48" s="6">
        <v>230</v>
      </c>
      <c r="B48" s="7">
        <v>44589.607523148145</v>
      </c>
      <c r="C48">
        <v>145</v>
      </c>
      <c r="D48" s="8">
        <f t="shared" si="3"/>
        <v>32.364705882352951</v>
      </c>
      <c r="E48" s="8">
        <f t="shared" si="2"/>
        <v>16.506000000000004</v>
      </c>
      <c r="F48" s="8">
        <f t="shared" si="0"/>
        <v>3796.380000000001</v>
      </c>
      <c r="G48" s="8">
        <f t="shared" si="4"/>
        <v>3955.4100000000012</v>
      </c>
      <c r="H48" s="6">
        <f t="shared" si="1"/>
        <v>230</v>
      </c>
    </row>
    <row r="49" spans="1:8" x14ac:dyDescent="0.25">
      <c r="A49" s="6">
        <v>235</v>
      </c>
      <c r="B49" s="7">
        <v>44589.607581018521</v>
      </c>
      <c r="C49">
        <v>141.80000000000001</v>
      </c>
      <c r="D49" s="8">
        <f t="shared" si="3"/>
        <v>29.164705882352962</v>
      </c>
      <c r="E49" s="8">
        <f t="shared" si="2"/>
        <v>14.874000000000011</v>
      </c>
      <c r="F49" s="8">
        <f t="shared" si="0"/>
        <v>3495.3900000000026</v>
      </c>
      <c r="G49" s="8">
        <f t="shared" si="4"/>
        <v>4029.7800000000011</v>
      </c>
      <c r="H49" s="6">
        <f t="shared" si="1"/>
        <v>235</v>
      </c>
    </row>
    <row r="50" spans="1:8" x14ac:dyDescent="0.25">
      <c r="A50" s="6">
        <v>240</v>
      </c>
      <c r="B50" s="7">
        <v>44589.607638888891</v>
      </c>
      <c r="C50">
        <v>140.9</v>
      </c>
      <c r="D50" s="8">
        <f t="shared" si="3"/>
        <v>28.264705882352956</v>
      </c>
      <c r="E50" s="8">
        <f t="shared" si="2"/>
        <v>14.415000000000008</v>
      </c>
      <c r="F50" s="8">
        <f t="shared" si="0"/>
        <v>3459.6000000000017</v>
      </c>
      <c r="G50" s="8">
        <f t="shared" si="4"/>
        <v>4101.8550000000014</v>
      </c>
      <c r="H50" s="6">
        <f t="shared" si="1"/>
        <v>240</v>
      </c>
    </row>
    <row r="51" spans="1:8" x14ac:dyDescent="0.25">
      <c r="A51" s="6">
        <v>245</v>
      </c>
      <c r="B51" s="7">
        <v>44589.60769675926</v>
      </c>
      <c r="C51">
        <v>137.69999999999999</v>
      </c>
      <c r="D51" s="8">
        <f t="shared" si="3"/>
        <v>25.064705882352939</v>
      </c>
      <c r="E51" s="8">
        <f t="shared" si="2"/>
        <v>12.782999999999999</v>
      </c>
      <c r="F51" s="8">
        <f t="shared" si="0"/>
        <v>3131.835</v>
      </c>
      <c r="G51" s="8">
        <f t="shared" si="4"/>
        <v>4165.7700000000013</v>
      </c>
      <c r="H51" s="6">
        <f t="shared" si="1"/>
        <v>245</v>
      </c>
    </row>
    <row r="52" spans="1:8" x14ac:dyDescent="0.25">
      <c r="A52" s="6">
        <v>250</v>
      </c>
      <c r="B52" s="7">
        <v>44589.607754629629</v>
      </c>
      <c r="C52">
        <v>138.5</v>
      </c>
      <c r="D52" s="8">
        <f t="shared" si="3"/>
        <v>25.864705882352951</v>
      </c>
      <c r="E52" s="8">
        <f t="shared" si="2"/>
        <v>13.191000000000004</v>
      </c>
      <c r="F52" s="8">
        <f t="shared" si="0"/>
        <v>3297.7500000000009</v>
      </c>
      <c r="G52" s="8">
        <f t="shared" si="4"/>
        <v>4231.7250000000013</v>
      </c>
      <c r="H52" s="6">
        <f t="shared" si="1"/>
        <v>250</v>
      </c>
    </row>
    <row r="53" spans="1:8" x14ac:dyDescent="0.25">
      <c r="A53" s="6">
        <v>255</v>
      </c>
      <c r="B53" s="7">
        <v>44589.607812499999</v>
      </c>
      <c r="C53">
        <v>134</v>
      </c>
      <c r="D53" s="8">
        <f t="shared" si="3"/>
        <v>21.364705882352951</v>
      </c>
      <c r="E53" s="8">
        <f t="shared" si="2"/>
        <v>10.896000000000004</v>
      </c>
      <c r="F53" s="8">
        <f t="shared" si="0"/>
        <v>2778.4800000000009</v>
      </c>
      <c r="G53" s="8">
        <f t="shared" si="4"/>
        <v>4286.2050000000017</v>
      </c>
      <c r="H53" s="6">
        <f t="shared" si="1"/>
        <v>255</v>
      </c>
    </row>
    <row r="54" spans="1:8" x14ac:dyDescent="0.25">
      <c r="A54" s="6">
        <v>260</v>
      </c>
      <c r="B54" s="7">
        <v>44589.607870370368</v>
      </c>
      <c r="C54">
        <v>131.9</v>
      </c>
      <c r="D54" s="8">
        <f t="shared" si="3"/>
        <v>19.264705882352956</v>
      </c>
      <c r="E54" s="8">
        <f t="shared" si="2"/>
        <v>9.8250000000000082</v>
      </c>
      <c r="F54" s="8">
        <f t="shared" si="0"/>
        <v>2554.5000000000023</v>
      </c>
      <c r="G54" s="8">
        <f t="shared" si="4"/>
        <v>4335.3300000000017</v>
      </c>
      <c r="H54" s="6">
        <f t="shared" si="1"/>
        <v>260</v>
      </c>
    </row>
    <row r="55" spans="1:8" x14ac:dyDescent="0.25">
      <c r="A55" s="6">
        <v>265</v>
      </c>
      <c r="B55" s="7">
        <v>44589.607928240737</v>
      </c>
      <c r="C55">
        <v>130.4</v>
      </c>
      <c r="D55" s="8">
        <f t="shared" si="3"/>
        <v>17.764705882352956</v>
      </c>
      <c r="E55" s="8">
        <f t="shared" si="2"/>
        <v>9.0600000000000076</v>
      </c>
      <c r="F55" s="8">
        <f t="shared" si="0"/>
        <v>2400.9000000000019</v>
      </c>
      <c r="G55" s="8">
        <f t="shared" si="4"/>
        <v>4380.6300000000019</v>
      </c>
      <c r="H55" s="6">
        <f t="shared" si="1"/>
        <v>265</v>
      </c>
    </row>
    <row r="56" spans="1:8" x14ac:dyDescent="0.25">
      <c r="A56" s="6">
        <v>270</v>
      </c>
      <c r="B56" s="7">
        <v>44589.607986111114</v>
      </c>
      <c r="C56">
        <v>128.5</v>
      </c>
      <c r="D56" s="8">
        <f t="shared" si="3"/>
        <v>15.864705882352951</v>
      </c>
      <c r="E56" s="8">
        <f t="shared" si="2"/>
        <v>8.0910000000000046</v>
      </c>
      <c r="F56" s="8">
        <f t="shared" si="0"/>
        <v>2184.5700000000011</v>
      </c>
      <c r="G56" s="8">
        <f t="shared" si="4"/>
        <v>4421.0850000000019</v>
      </c>
      <c r="H56" s="6">
        <f t="shared" si="1"/>
        <v>270</v>
      </c>
    </row>
    <row r="57" spans="1:8" x14ac:dyDescent="0.25">
      <c r="A57" s="6">
        <v>275</v>
      </c>
      <c r="B57" s="7">
        <v>44589.608043981483</v>
      </c>
      <c r="C57">
        <v>127.6</v>
      </c>
      <c r="D57" s="8">
        <f t="shared" si="3"/>
        <v>14.964705882352945</v>
      </c>
      <c r="E57" s="8">
        <f t="shared" si="2"/>
        <v>7.6320000000000023</v>
      </c>
      <c r="F57" s="8">
        <f t="shared" si="0"/>
        <v>2098.8000000000006</v>
      </c>
      <c r="G57" s="8">
        <f t="shared" si="4"/>
        <v>4459.2450000000017</v>
      </c>
      <c r="H57" s="6">
        <f t="shared" si="1"/>
        <v>275</v>
      </c>
    </row>
    <row r="58" spans="1:8" x14ac:dyDescent="0.25">
      <c r="A58" s="6">
        <v>280</v>
      </c>
      <c r="B58" s="7">
        <v>44589.608101851853</v>
      </c>
      <c r="C58">
        <v>126.9</v>
      </c>
      <c r="D58" s="8">
        <f t="shared" si="3"/>
        <v>14.264705882352956</v>
      </c>
      <c r="E58" s="8">
        <f t="shared" si="2"/>
        <v>7.2750000000000075</v>
      </c>
      <c r="F58" s="8">
        <f t="shared" si="0"/>
        <v>2037.000000000002</v>
      </c>
      <c r="G58" s="8">
        <f t="shared" si="4"/>
        <v>4495.6200000000017</v>
      </c>
      <c r="H58" s="6">
        <f t="shared" si="1"/>
        <v>280</v>
      </c>
    </row>
    <row r="59" spans="1:8" x14ac:dyDescent="0.25">
      <c r="A59" s="6">
        <v>285</v>
      </c>
      <c r="B59" s="7">
        <v>44589.608159722222</v>
      </c>
      <c r="C59">
        <v>124.9</v>
      </c>
      <c r="D59" s="8">
        <f t="shared" si="3"/>
        <v>12.264705882352956</v>
      </c>
      <c r="E59" s="8">
        <f t="shared" si="2"/>
        <v>6.2550000000000079</v>
      </c>
      <c r="F59" s="8">
        <f t="shared" si="0"/>
        <v>1782.6750000000022</v>
      </c>
      <c r="G59" s="8">
        <f t="shared" si="4"/>
        <v>4526.8950000000013</v>
      </c>
      <c r="H59" s="6">
        <f t="shared" si="1"/>
        <v>285</v>
      </c>
    </row>
    <row r="60" spans="1:8" x14ac:dyDescent="0.25">
      <c r="A60" s="6">
        <v>290</v>
      </c>
      <c r="B60" s="7">
        <v>44589.608217592591</v>
      </c>
      <c r="C60">
        <v>124.2</v>
      </c>
      <c r="D60" s="8">
        <f t="shared" si="3"/>
        <v>11.564705882352953</v>
      </c>
      <c r="E60" s="8">
        <f t="shared" si="2"/>
        <v>5.8980000000000059</v>
      </c>
      <c r="F60" s="8">
        <f t="shared" si="0"/>
        <v>1710.4200000000017</v>
      </c>
      <c r="G60" s="8">
        <f t="shared" si="4"/>
        <v>4556.3850000000011</v>
      </c>
      <c r="H60" s="6">
        <f t="shared" si="1"/>
        <v>290</v>
      </c>
    </row>
    <row r="61" spans="1:8" x14ac:dyDescent="0.25">
      <c r="A61" s="6">
        <v>295</v>
      </c>
      <c r="B61" s="7">
        <v>44589.608275462961</v>
      </c>
      <c r="C61">
        <v>123.3</v>
      </c>
      <c r="D61" s="8">
        <f t="shared" si="3"/>
        <v>10.664705882352948</v>
      </c>
      <c r="E61" s="8">
        <f t="shared" si="2"/>
        <v>5.4390000000000036</v>
      </c>
      <c r="F61" s="8">
        <f t="shared" si="0"/>
        <v>1604.505000000001</v>
      </c>
      <c r="G61" s="8">
        <f t="shared" si="4"/>
        <v>4583.5800000000008</v>
      </c>
      <c r="H61" s="6">
        <f t="shared" si="1"/>
        <v>295</v>
      </c>
    </row>
    <row r="62" spans="1:8" x14ac:dyDescent="0.25">
      <c r="A62" s="6">
        <v>300</v>
      </c>
      <c r="B62" s="7">
        <v>44589.60833333333</v>
      </c>
      <c r="C62">
        <v>122.2</v>
      </c>
      <c r="D62" s="8">
        <f t="shared" si="3"/>
        <v>9.5647058823529534</v>
      </c>
      <c r="E62" s="8">
        <f t="shared" si="2"/>
        <v>4.8780000000000063</v>
      </c>
      <c r="F62" s="8">
        <f t="shared" si="0"/>
        <v>1463.4000000000019</v>
      </c>
      <c r="G62" s="8">
        <f t="shared" si="4"/>
        <v>4607.9700000000012</v>
      </c>
      <c r="H62" s="6">
        <f t="shared" si="1"/>
        <v>300</v>
      </c>
    </row>
    <row r="63" spans="1:8" x14ac:dyDescent="0.25">
      <c r="A63" s="6">
        <v>305</v>
      </c>
      <c r="B63" s="7">
        <v>44589.608391203707</v>
      </c>
      <c r="C63">
        <v>121.2</v>
      </c>
      <c r="D63" s="8">
        <f t="shared" si="3"/>
        <v>8.5647058823529534</v>
      </c>
      <c r="E63" s="8">
        <f t="shared" si="2"/>
        <v>4.3680000000000065</v>
      </c>
      <c r="F63" s="8">
        <f t="shared" si="0"/>
        <v>1332.2400000000021</v>
      </c>
      <c r="G63" s="8">
        <f t="shared" si="4"/>
        <v>4629.8100000000013</v>
      </c>
      <c r="H63" s="6">
        <f t="shared" si="1"/>
        <v>305</v>
      </c>
    </row>
    <row r="64" spans="1:8" x14ac:dyDescent="0.25">
      <c r="A64" s="6">
        <v>310</v>
      </c>
      <c r="B64" s="7">
        <v>44589.608449074076</v>
      </c>
      <c r="C64">
        <v>121</v>
      </c>
      <c r="D64" s="8">
        <f t="shared" si="3"/>
        <v>8.3647058823529505</v>
      </c>
      <c r="E64" s="8">
        <f t="shared" si="2"/>
        <v>4.2660000000000045</v>
      </c>
      <c r="F64" s="8">
        <f t="shared" si="0"/>
        <v>1322.4600000000014</v>
      </c>
      <c r="G64" s="8">
        <f t="shared" si="4"/>
        <v>4651.1400000000012</v>
      </c>
      <c r="H64" s="6">
        <f t="shared" si="1"/>
        <v>310</v>
      </c>
    </row>
    <row r="65" spans="1:8" x14ac:dyDescent="0.25">
      <c r="A65" s="6">
        <v>315</v>
      </c>
      <c r="B65" s="7">
        <v>44589.608506944445</v>
      </c>
      <c r="C65">
        <v>119.9</v>
      </c>
      <c r="D65" s="8">
        <f t="shared" si="3"/>
        <v>7.2647058823529562</v>
      </c>
      <c r="E65" s="8">
        <f t="shared" si="2"/>
        <v>3.7050000000000076</v>
      </c>
      <c r="F65" s="8">
        <f t="shared" si="0"/>
        <v>1167.0750000000023</v>
      </c>
      <c r="G65" s="8">
        <f t="shared" si="4"/>
        <v>4669.6650000000009</v>
      </c>
      <c r="H65" s="6">
        <f t="shared" si="1"/>
        <v>315</v>
      </c>
    </row>
    <row r="66" spans="1:8" x14ac:dyDescent="0.25">
      <c r="A66" s="6">
        <v>320</v>
      </c>
      <c r="B66" s="7">
        <v>44589.608564814815</v>
      </c>
      <c r="C66">
        <v>119.2</v>
      </c>
      <c r="D66" s="8">
        <f t="shared" si="3"/>
        <v>6.5647058823529534</v>
      </c>
      <c r="E66" s="8">
        <f t="shared" si="2"/>
        <v>3.3480000000000061</v>
      </c>
      <c r="F66" s="8">
        <f t="shared" ref="F66:F129" si="5">E66*A66</f>
        <v>1071.3600000000019</v>
      </c>
      <c r="G66" s="8">
        <f t="shared" si="4"/>
        <v>4686.4050000000007</v>
      </c>
      <c r="H66" s="6">
        <f t="shared" ref="H66:H129" si="6">A66</f>
        <v>320</v>
      </c>
    </row>
    <row r="67" spans="1:8" x14ac:dyDescent="0.25">
      <c r="A67" s="6">
        <v>325</v>
      </c>
      <c r="B67" s="7">
        <v>44589.608622685184</v>
      </c>
      <c r="C67">
        <v>118.9</v>
      </c>
      <c r="D67" s="8">
        <f t="shared" si="3"/>
        <v>6.2647058823529562</v>
      </c>
      <c r="E67" s="8">
        <f t="shared" ref="E67:E130" si="7">D67*0.51</f>
        <v>3.1950000000000078</v>
      </c>
      <c r="F67" s="8">
        <f t="shared" si="5"/>
        <v>1038.3750000000025</v>
      </c>
      <c r="G67" s="8">
        <f t="shared" si="4"/>
        <v>4702.380000000001</v>
      </c>
      <c r="H67" s="6">
        <f t="shared" si="6"/>
        <v>325</v>
      </c>
    </row>
    <row r="68" spans="1:8" x14ac:dyDescent="0.25">
      <c r="A68" s="6">
        <v>330</v>
      </c>
      <c r="B68" s="7">
        <v>44589.608680555553</v>
      </c>
      <c r="C68">
        <v>118.5</v>
      </c>
      <c r="D68" s="8">
        <f t="shared" ref="D68:D131" si="8">C68-AVERAGE($C$2:$C$18)</f>
        <v>5.8647058823529505</v>
      </c>
      <c r="E68" s="8">
        <f t="shared" si="7"/>
        <v>2.991000000000005</v>
      </c>
      <c r="F68" s="8">
        <f t="shared" si="5"/>
        <v>987.03000000000168</v>
      </c>
      <c r="G68" s="8">
        <f t="shared" si="4"/>
        <v>4717.3350000000009</v>
      </c>
      <c r="H68" s="6">
        <f t="shared" si="6"/>
        <v>330</v>
      </c>
    </row>
    <row r="69" spans="1:8" x14ac:dyDescent="0.25">
      <c r="A69" s="6">
        <v>335</v>
      </c>
      <c r="B69" s="7">
        <v>44589.608738425923</v>
      </c>
      <c r="C69">
        <v>117.8</v>
      </c>
      <c r="D69" s="8">
        <f t="shared" si="8"/>
        <v>5.1647058823529477</v>
      </c>
      <c r="E69" s="8">
        <f t="shared" si="7"/>
        <v>2.6340000000000034</v>
      </c>
      <c r="F69" s="8">
        <f t="shared" si="5"/>
        <v>882.39000000000112</v>
      </c>
      <c r="G69" s="8">
        <f t="shared" si="4"/>
        <v>4730.505000000001</v>
      </c>
      <c r="H69" s="6">
        <f t="shared" si="6"/>
        <v>335</v>
      </c>
    </row>
    <row r="70" spans="1:8" x14ac:dyDescent="0.25">
      <c r="A70" s="6">
        <v>340</v>
      </c>
      <c r="B70" s="7">
        <v>44589.608796296299</v>
      </c>
      <c r="C70">
        <v>117.5</v>
      </c>
      <c r="D70" s="8">
        <f t="shared" si="8"/>
        <v>4.8647058823529505</v>
      </c>
      <c r="E70" s="8">
        <f t="shared" si="7"/>
        <v>2.4810000000000048</v>
      </c>
      <c r="F70" s="8">
        <f t="shared" si="5"/>
        <v>843.54000000000167</v>
      </c>
      <c r="G70" s="8">
        <f t="shared" si="4"/>
        <v>4742.9100000000008</v>
      </c>
      <c r="H70" s="6">
        <f t="shared" si="6"/>
        <v>340</v>
      </c>
    </row>
    <row r="71" spans="1:8" x14ac:dyDescent="0.25">
      <c r="A71" s="6">
        <v>345</v>
      </c>
      <c r="B71" s="7">
        <v>44589.608854166669</v>
      </c>
      <c r="C71">
        <v>117.2</v>
      </c>
      <c r="D71" s="8">
        <f t="shared" si="8"/>
        <v>4.5647058823529534</v>
      </c>
      <c r="E71" s="8">
        <f t="shared" si="7"/>
        <v>2.3280000000000061</v>
      </c>
      <c r="F71" s="8">
        <f t="shared" si="5"/>
        <v>803.16000000000213</v>
      </c>
      <c r="G71" s="8">
        <f t="shared" si="4"/>
        <v>4754.5500000000011</v>
      </c>
      <c r="H71" s="6">
        <f t="shared" si="6"/>
        <v>345</v>
      </c>
    </row>
    <row r="72" spans="1:8" x14ac:dyDescent="0.25">
      <c r="A72" s="6">
        <v>350</v>
      </c>
      <c r="B72" s="7">
        <v>44589.608912037038</v>
      </c>
      <c r="C72">
        <v>116.6</v>
      </c>
      <c r="D72" s="8">
        <f t="shared" si="8"/>
        <v>3.9647058823529449</v>
      </c>
      <c r="E72" s="8">
        <f t="shared" si="7"/>
        <v>2.022000000000002</v>
      </c>
      <c r="F72" s="8">
        <f t="shared" si="5"/>
        <v>707.70000000000073</v>
      </c>
      <c r="G72" s="8">
        <f t="shared" ref="G72:G135" si="9">G71+E72*5</f>
        <v>4764.6600000000008</v>
      </c>
      <c r="H72" s="6">
        <f t="shared" si="6"/>
        <v>350</v>
      </c>
    </row>
    <row r="73" spans="1:8" x14ac:dyDescent="0.25">
      <c r="A73" s="6">
        <v>355</v>
      </c>
      <c r="B73" s="7">
        <v>44589.608969907407</v>
      </c>
      <c r="C73">
        <v>116.5</v>
      </c>
      <c r="D73" s="8">
        <f t="shared" si="8"/>
        <v>3.8647058823529505</v>
      </c>
      <c r="E73" s="8">
        <f t="shared" si="7"/>
        <v>1.9710000000000047</v>
      </c>
      <c r="F73" s="8">
        <f t="shared" si="5"/>
        <v>699.70500000000163</v>
      </c>
      <c r="G73" s="8">
        <f t="shared" si="9"/>
        <v>4774.5150000000012</v>
      </c>
      <c r="H73" s="6">
        <f t="shared" si="6"/>
        <v>355</v>
      </c>
    </row>
    <row r="74" spans="1:8" x14ac:dyDescent="0.25">
      <c r="A74" s="6">
        <v>360</v>
      </c>
      <c r="B74" s="7">
        <v>44589.609027777777</v>
      </c>
      <c r="C74">
        <v>116.1</v>
      </c>
      <c r="D74" s="8">
        <f t="shared" si="8"/>
        <v>3.4647058823529449</v>
      </c>
      <c r="E74" s="8">
        <f t="shared" si="7"/>
        <v>1.7670000000000019</v>
      </c>
      <c r="F74" s="8">
        <f t="shared" si="5"/>
        <v>636.12000000000069</v>
      </c>
      <c r="G74" s="8">
        <f t="shared" si="9"/>
        <v>4783.3500000000013</v>
      </c>
      <c r="H74" s="6">
        <f t="shared" si="6"/>
        <v>360</v>
      </c>
    </row>
    <row r="75" spans="1:8" x14ac:dyDescent="0.25">
      <c r="A75" s="6">
        <v>365</v>
      </c>
      <c r="B75" s="7">
        <v>44589.609085648146</v>
      </c>
      <c r="C75">
        <v>115.8</v>
      </c>
      <c r="D75" s="8">
        <f t="shared" si="8"/>
        <v>3.1647058823529477</v>
      </c>
      <c r="E75" s="8">
        <f t="shared" si="7"/>
        <v>1.6140000000000034</v>
      </c>
      <c r="F75" s="8">
        <f t="shared" si="5"/>
        <v>589.11000000000126</v>
      </c>
      <c r="G75" s="8">
        <f t="shared" si="9"/>
        <v>4791.420000000001</v>
      </c>
      <c r="H75" s="6">
        <f t="shared" si="6"/>
        <v>365</v>
      </c>
    </row>
    <row r="76" spans="1:8" x14ac:dyDescent="0.25">
      <c r="A76" s="6">
        <v>370</v>
      </c>
      <c r="B76" s="7">
        <v>44589.609143518515</v>
      </c>
      <c r="C76">
        <v>115.5</v>
      </c>
      <c r="D76" s="8">
        <f t="shared" si="8"/>
        <v>2.8647058823529505</v>
      </c>
      <c r="E76" s="8">
        <f t="shared" si="7"/>
        <v>1.4610000000000047</v>
      </c>
      <c r="F76" s="8">
        <f t="shared" si="5"/>
        <v>540.57000000000176</v>
      </c>
      <c r="G76" s="8">
        <f t="shared" si="9"/>
        <v>4798.7250000000013</v>
      </c>
      <c r="H76" s="6">
        <f t="shared" si="6"/>
        <v>370</v>
      </c>
    </row>
    <row r="77" spans="1:8" x14ac:dyDescent="0.25">
      <c r="A77" s="6">
        <v>375</v>
      </c>
      <c r="B77" s="7">
        <v>44589.609201388892</v>
      </c>
      <c r="C77">
        <v>115.4</v>
      </c>
      <c r="D77" s="8">
        <f t="shared" si="8"/>
        <v>2.7647058823529562</v>
      </c>
      <c r="E77" s="8">
        <f t="shared" si="7"/>
        <v>1.4100000000000077</v>
      </c>
      <c r="F77" s="8">
        <f t="shared" si="5"/>
        <v>528.75000000000284</v>
      </c>
      <c r="G77" s="8">
        <f t="shared" si="9"/>
        <v>4805.7750000000015</v>
      </c>
      <c r="H77" s="6">
        <f t="shared" si="6"/>
        <v>375</v>
      </c>
    </row>
    <row r="78" spans="1:8" x14ac:dyDescent="0.25">
      <c r="A78" s="6">
        <v>380</v>
      </c>
      <c r="B78" s="7">
        <v>44589.609259259261</v>
      </c>
      <c r="C78">
        <v>115</v>
      </c>
      <c r="D78" s="8">
        <f t="shared" si="8"/>
        <v>2.3647058823529505</v>
      </c>
      <c r="E78" s="8">
        <f t="shared" si="7"/>
        <v>1.2060000000000048</v>
      </c>
      <c r="F78" s="8">
        <f t="shared" si="5"/>
        <v>458.28000000000185</v>
      </c>
      <c r="G78" s="8">
        <f t="shared" si="9"/>
        <v>4811.8050000000012</v>
      </c>
      <c r="H78" s="6">
        <f t="shared" si="6"/>
        <v>380</v>
      </c>
    </row>
    <row r="79" spans="1:8" x14ac:dyDescent="0.25">
      <c r="A79" s="6">
        <v>385</v>
      </c>
      <c r="B79" s="7">
        <v>44589.609317129631</v>
      </c>
      <c r="C79">
        <v>115</v>
      </c>
      <c r="D79" s="8">
        <f t="shared" si="8"/>
        <v>2.3647058823529505</v>
      </c>
      <c r="E79" s="8">
        <f t="shared" si="7"/>
        <v>1.2060000000000048</v>
      </c>
      <c r="F79" s="8">
        <f t="shared" si="5"/>
        <v>464.31000000000188</v>
      </c>
      <c r="G79" s="8">
        <f t="shared" si="9"/>
        <v>4817.8350000000009</v>
      </c>
      <c r="H79" s="6">
        <f t="shared" si="6"/>
        <v>385</v>
      </c>
    </row>
    <row r="80" spans="1:8" x14ac:dyDescent="0.25">
      <c r="A80" s="6">
        <v>390</v>
      </c>
      <c r="B80" s="7">
        <v>44589.609375</v>
      </c>
      <c r="C80">
        <v>114.6</v>
      </c>
      <c r="D80" s="8">
        <f t="shared" si="8"/>
        <v>1.9647058823529449</v>
      </c>
      <c r="E80" s="8">
        <f t="shared" si="7"/>
        <v>1.002000000000002</v>
      </c>
      <c r="F80" s="8">
        <f t="shared" si="5"/>
        <v>390.78000000000077</v>
      </c>
      <c r="G80" s="8">
        <f t="shared" si="9"/>
        <v>4822.8450000000012</v>
      </c>
      <c r="H80" s="6">
        <f t="shared" si="6"/>
        <v>390</v>
      </c>
    </row>
    <row r="81" spans="1:8" x14ac:dyDescent="0.25">
      <c r="A81" s="6">
        <v>395</v>
      </c>
      <c r="B81" s="7">
        <v>44589.609432870369</v>
      </c>
      <c r="C81">
        <v>114.5</v>
      </c>
      <c r="D81" s="8">
        <f t="shared" si="8"/>
        <v>1.8647058823529505</v>
      </c>
      <c r="E81" s="8">
        <f t="shared" si="7"/>
        <v>0.95100000000000484</v>
      </c>
      <c r="F81" s="8">
        <f t="shared" si="5"/>
        <v>375.64500000000191</v>
      </c>
      <c r="G81" s="8">
        <f t="shared" si="9"/>
        <v>4827.6000000000013</v>
      </c>
      <c r="H81" s="6">
        <f t="shared" si="6"/>
        <v>395</v>
      </c>
    </row>
    <row r="82" spans="1:8" x14ac:dyDescent="0.25">
      <c r="A82" s="6">
        <v>400</v>
      </c>
      <c r="B82" s="7">
        <v>44589.609490740739</v>
      </c>
      <c r="C82">
        <v>114.3</v>
      </c>
      <c r="D82" s="8">
        <f t="shared" si="8"/>
        <v>1.6647058823529477</v>
      </c>
      <c r="E82" s="8">
        <f t="shared" si="7"/>
        <v>0.84900000000000331</v>
      </c>
      <c r="F82" s="8">
        <f t="shared" si="5"/>
        <v>339.60000000000133</v>
      </c>
      <c r="G82" s="8">
        <f t="shared" si="9"/>
        <v>4831.8450000000012</v>
      </c>
      <c r="H82" s="6">
        <f t="shared" si="6"/>
        <v>400</v>
      </c>
    </row>
    <row r="83" spans="1:8" x14ac:dyDescent="0.25">
      <c r="A83" s="6">
        <v>405</v>
      </c>
      <c r="B83" s="7">
        <v>44589.609548611108</v>
      </c>
      <c r="C83">
        <v>114.3</v>
      </c>
      <c r="D83" s="8">
        <f t="shared" si="8"/>
        <v>1.6647058823529477</v>
      </c>
      <c r="E83" s="8">
        <f t="shared" si="7"/>
        <v>0.84900000000000331</v>
      </c>
      <c r="F83" s="8">
        <f t="shared" si="5"/>
        <v>343.84500000000133</v>
      </c>
      <c r="G83" s="8">
        <f t="shared" si="9"/>
        <v>4836.0900000000011</v>
      </c>
      <c r="H83" s="6">
        <f t="shared" si="6"/>
        <v>405</v>
      </c>
    </row>
    <row r="84" spans="1:8" x14ac:dyDescent="0.25">
      <c r="A84" s="6">
        <v>410</v>
      </c>
      <c r="B84" s="7">
        <v>44589.609606481485</v>
      </c>
      <c r="C84">
        <v>114.3</v>
      </c>
      <c r="D84" s="8">
        <f t="shared" si="8"/>
        <v>1.6647058823529477</v>
      </c>
      <c r="E84" s="8">
        <f t="shared" si="7"/>
        <v>0.84900000000000331</v>
      </c>
      <c r="F84" s="8">
        <f t="shared" si="5"/>
        <v>348.09000000000134</v>
      </c>
      <c r="G84" s="8">
        <f t="shared" si="9"/>
        <v>4840.3350000000009</v>
      </c>
      <c r="H84" s="6">
        <f t="shared" si="6"/>
        <v>410</v>
      </c>
    </row>
    <row r="85" spans="1:8" x14ac:dyDescent="0.25">
      <c r="A85" s="6">
        <v>415</v>
      </c>
      <c r="B85" s="7">
        <v>44589.609664351854</v>
      </c>
      <c r="C85">
        <v>114.1</v>
      </c>
      <c r="D85" s="8">
        <f t="shared" si="8"/>
        <v>1.4647058823529449</v>
      </c>
      <c r="E85" s="8">
        <f t="shared" si="7"/>
        <v>0.74700000000000188</v>
      </c>
      <c r="F85" s="8">
        <f t="shared" si="5"/>
        <v>310.00500000000079</v>
      </c>
      <c r="G85" s="8">
        <f t="shared" si="9"/>
        <v>4844.0700000000006</v>
      </c>
      <c r="H85" s="6">
        <f t="shared" si="6"/>
        <v>415</v>
      </c>
    </row>
    <row r="86" spans="1:8" x14ac:dyDescent="0.25">
      <c r="A86" s="6">
        <v>420</v>
      </c>
      <c r="B86" s="7">
        <v>44589.609722222223</v>
      </c>
      <c r="C86">
        <v>114</v>
      </c>
      <c r="D86" s="8">
        <f t="shared" si="8"/>
        <v>1.3647058823529505</v>
      </c>
      <c r="E86" s="8">
        <f t="shared" si="7"/>
        <v>0.69600000000000484</v>
      </c>
      <c r="F86" s="8">
        <f t="shared" si="5"/>
        <v>292.32000000000204</v>
      </c>
      <c r="G86" s="8">
        <f t="shared" si="9"/>
        <v>4847.5500000000011</v>
      </c>
      <c r="H86" s="6">
        <f t="shared" si="6"/>
        <v>420</v>
      </c>
    </row>
    <row r="87" spans="1:8" x14ac:dyDescent="0.25">
      <c r="A87" s="6">
        <v>425</v>
      </c>
      <c r="B87" s="7">
        <v>44589.609780092593</v>
      </c>
      <c r="C87">
        <v>114</v>
      </c>
      <c r="D87" s="8">
        <f t="shared" si="8"/>
        <v>1.3647058823529505</v>
      </c>
      <c r="E87" s="8">
        <f t="shared" si="7"/>
        <v>0.69600000000000484</v>
      </c>
      <c r="F87" s="8">
        <f t="shared" si="5"/>
        <v>295.80000000000206</v>
      </c>
      <c r="G87" s="8">
        <f t="shared" si="9"/>
        <v>4851.0300000000016</v>
      </c>
      <c r="H87" s="6">
        <f t="shared" si="6"/>
        <v>425</v>
      </c>
    </row>
    <row r="88" spans="1:8" x14ac:dyDescent="0.25">
      <c r="A88" s="6">
        <v>430</v>
      </c>
      <c r="B88" s="7">
        <v>44589.609837962962</v>
      </c>
      <c r="C88">
        <v>113.9</v>
      </c>
      <c r="D88" s="8">
        <f t="shared" si="8"/>
        <v>1.2647058823529562</v>
      </c>
      <c r="E88" s="8">
        <f t="shared" si="7"/>
        <v>0.64500000000000768</v>
      </c>
      <c r="F88" s="8">
        <f t="shared" si="5"/>
        <v>277.35000000000332</v>
      </c>
      <c r="G88" s="8">
        <f t="shared" si="9"/>
        <v>4854.2550000000019</v>
      </c>
      <c r="H88" s="6">
        <f t="shared" si="6"/>
        <v>430</v>
      </c>
    </row>
    <row r="89" spans="1:8" x14ac:dyDescent="0.25">
      <c r="A89" s="6">
        <v>435</v>
      </c>
      <c r="B89" s="7">
        <v>44589.609895833331</v>
      </c>
      <c r="C89">
        <v>113.7</v>
      </c>
      <c r="D89" s="8">
        <f t="shared" si="8"/>
        <v>1.0647058823529534</v>
      </c>
      <c r="E89" s="8">
        <f t="shared" si="7"/>
        <v>0.54300000000000626</v>
      </c>
      <c r="F89" s="8">
        <f t="shared" si="5"/>
        <v>236.20500000000271</v>
      </c>
      <c r="G89" s="8">
        <f t="shared" si="9"/>
        <v>4856.9700000000021</v>
      </c>
      <c r="H89" s="6">
        <f t="shared" si="6"/>
        <v>435</v>
      </c>
    </row>
    <row r="90" spans="1:8" x14ac:dyDescent="0.25">
      <c r="A90" s="6">
        <v>440</v>
      </c>
      <c r="B90" s="7">
        <v>44589.609953703701</v>
      </c>
      <c r="C90">
        <v>113.8</v>
      </c>
      <c r="D90" s="8">
        <f t="shared" si="8"/>
        <v>1.1647058823529477</v>
      </c>
      <c r="E90" s="8">
        <f t="shared" si="7"/>
        <v>0.5940000000000033</v>
      </c>
      <c r="F90" s="8">
        <f t="shared" si="5"/>
        <v>261.36000000000143</v>
      </c>
      <c r="G90" s="8">
        <f t="shared" si="9"/>
        <v>4859.9400000000023</v>
      </c>
      <c r="H90" s="6">
        <f t="shared" si="6"/>
        <v>440</v>
      </c>
    </row>
    <row r="91" spans="1:8" x14ac:dyDescent="0.25">
      <c r="A91" s="6">
        <v>445</v>
      </c>
      <c r="B91" s="7">
        <v>44589.610011574077</v>
      </c>
      <c r="C91">
        <v>113.7</v>
      </c>
      <c r="D91" s="8">
        <f t="shared" si="8"/>
        <v>1.0647058823529534</v>
      </c>
      <c r="E91" s="8">
        <f t="shared" si="7"/>
        <v>0.54300000000000626</v>
      </c>
      <c r="F91" s="8">
        <f t="shared" si="5"/>
        <v>241.63500000000278</v>
      </c>
      <c r="G91" s="8">
        <f t="shared" si="9"/>
        <v>4862.6550000000025</v>
      </c>
      <c r="H91" s="6">
        <f t="shared" si="6"/>
        <v>445</v>
      </c>
    </row>
    <row r="92" spans="1:8" x14ac:dyDescent="0.25">
      <c r="A92" s="6">
        <v>450</v>
      </c>
      <c r="B92" s="7">
        <v>44589.610069444447</v>
      </c>
      <c r="C92">
        <v>113.7</v>
      </c>
      <c r="D92" s="8">
        <f t="shared" si="8"/>
        <v>1.0647058823529534</v>
      </c>
      <c r="E92" s="8">
        <f t="shared" si="7"/>
        <v>0.54300000000000626</v>
      </c>
      <c r="F92" s="8">
        <f t="shared" si="5"/>
        <v>244.35000000000281</v>
      </c>
      <c r="G92" s="8">
        <f t="shared" si="9"/>
        <v>4865.3700000000026</v>
      </c>
      <c r="H92" s="6">
        <f t="shared" si="6"/>
        <v>450</v>
      </c>
    </row>
    <row r="93" spans="1:8" x14ac:dyDescent="0.25">
      <c r="A93" s="6">
        <v>455</v>
      </c>
      <c r="B93" s="7">
        <v>44589.610127314816</v>
      </c>
      <c r="C93">
        <v>113.6</v>
      </c>
      <c r="D93" s="8">
        <f t="shared" si="8"/>
        <v>0.96470588235294485</v>
      </c>
      <c r="E93" s="8">
        <f t="shared" si="7"/>
        <v>0.49200000000000188</v>
      </c>
      <c r="F93" s="8">
        <f t="shared" si="5"/>
        <v>223.86000000000087</v>
      </c>
      <c r="G93" s="8">
        <f t="shared" si="9"/>
        <v>4867.8300000000027</v>
      </c>
      <c r="H93" s="6">
        <f t="shared" si="6"/>
        <v>455</v>
      </c>
    </row>
    <row r="94" spans="1:8" x14ac:dyDescent="0.25">
      <c r="A94" s="6">
        <v>460</v>
      </c>
      <c r="B94" s="7">
        <v>44589.610185185185</v>
      </c>
      <c r="C94">
        <v>113.5</v>
      </c>
      <c r="D94" s="8">
        <f t="shared" si="8"/>
        <v>0.86470588235295054</v>
      </c>
      <c r="E94" s="8">
        <f t="shared" si="7"/>
        <v>0.44100000000000478</v>
      </c>
      <c r="F94" s="8">
        <f t="shared" si="5"/>
        <v>202.8600000000022</v>
      </c>
      <c r="G94" s="8">
        <f t="shared" si="9"/>
        <v>4870.0350000000026</v>
      </c>
      <c r="H94" s="6">
        <f t="shared" si="6"/>
        <v>460</v>
      </c>
    </row>
    <row r="95" spans="1:8" x14ac:dyDescent="0.25">
      <c r="A95" s="6">
        <v>465</v>
      </c>
      <c r="B95" s="7">
        <v>44589.610243055555</v>
      </c>
      <c r="C95">
        <v>113.6</v>
      </c>
      <c r="D95" s="8">
        <f t="shared" si="8"/>
        <v>0.96470588235294485</v>
      </c>
      <c r="E95" s="8">
        <f t="shared" si="7"/>
        <v>0.49200000000000188</v>
      </c>
      <c r="F95" s="8">
        <f t="shared" si="5"/>
        <v>228.78000000000088</v>
      </c>
      <c r="G95" s="8">
        <f t="shared" si="9"/>
        <v>4872.4950000000026</v>
      </c>
      <c r="H95" s="6">
        <f t="shared" si="6"/>
        <v>465</v>
      </c>
    </row>
    <row r="96" spans="1:8" x14ac:dyDescent="0.25">
      <c r="A96" s="6">
        <v>470</v>
      </c>
      <c r="B96" s="7">
        <v>44589.610300925924</v>
      </c>
      <c r="C96">
        <v>113.5</v>
      </c>
      <c r="D96" s="8">
        <f t="shared" si="8"/>
        <v>0.86470588235295054</v>
      </c>
      <c r="E96" s="8">
        <f t="shared" si="7"/>
        <v>0.44100000000000478</v>
      </c>
      <c r="F96" s="8">
        <f t="shared" si="5"/>
        <v>207.27000000000226</v>
      </c>
      <c r="G96" s="8">
        <f t="shared" si="9"/>
        <v>4874.7000000000025</v>
      </c>
      <c r="H96" s="6">
        <f t="shared" si="6"/>
        <v>470</v>
      </c>
    </row>
    <row r="97" spans="1:8" x14ac:dyDescent="0.25">
      <c r="A97" s="6">
        <v>475</v>
      </c>
      <c r="B97" s="7">
        <v>44589.610358796293</v>
      </c>
      <c r="C97">
        <v>113.4</v>
      </c>
      <c r="D97" s="8">
        <f t="shared" si="8"/>
        <v>0.76470588235295622</v>
      </c>
      <c r="E97" s="8">
        <f t="shared" si="7"/>
        <v>0.39000000000000767</v>
      </c>
      <c r="F97" s="8">
        <f t="shared" si="5"/>
        <v>185.25000000000364</v>
      </c>
      <c r="G97" s="8">
        <f t="shared" si="9"/>
        <v>4876.6500000000024</v>
      </c>
      <c r="H97" s="6">
        <f t="shared" si="6"/>
        <v>475</v>
      </c>
    </row>
    <row r="98" spans="1:8" x14ac:dyDescent="0.25">
      <c r="A98" s="6">
        <v>480</v>
      </c>
      <c r="B98" s="7">
        <v>44589.61041666667</v>
      </c>
      <c r="C98">
        <v>113.4</v>
      </c>
      <c r="D98" s="8">
        <f t="shared" si="8"/>
        <v>0.76470588235295622</v>
      </c>
      <c r="E98" s="8">
        <f t="shared" si="7"/>
        <v>0.39000000000000767</v>
      </c>
      <c r="F98" s="8">
        <f t="shared" si="5"/>
        <v>187.20000000000368</v>
      </c>
      <c r="G98" s="8">
        <f t="shared" si="9"/>
        <v>4878.6000000000022</v>
      </c>
      <c r="H98" s="6">
        <f t="shared" si="6"/>
        <v>480</v>
      </c>
    </row>
    <row r="99" spans="1:8" x14ac:dyDescent="0.25">
      <c r="A99" s="6">
        <v>485</v>
      </c>
      <c r="B99" s="7">
        <v>44589.610474537039</v>
      </c>
      <c r="C99">
        <v>113.4</v>
      </c>
      <c r="D99" s="8">
        <f t="shared" si="8"/>
        <v>0.76470588235295622</v>
      </c>
      <c r="E99" s="8">
        <f t="shared" si="7"/>
        <v>0.39000000000000767</v>
      </c>
      <c r="F99" s="8">
        <f t="shared" si="5"/>
        <v>189.15000000000373</v>
      </c>
      <c r="G99" s="8">
        <f t="shared" si="9"/>
        <v>4880.550000000002</v>
      </c>
      <c r="H99" s="6">
        <f t="shared" si="6"/>
        <v>485</v>
      </c>
    </row>
    <row r="100" spans="1:8" x14ac:dyDescent="0.25">
      <c r="A100" s="6">
        <v>490</v>
      </c>
      <c r="B100" s="7">
        <v>44589.610532407409</v>
      </c>
      <c r="C100">
        <v>113.4</v>
      </c>
      <c r="D100" s="8">
        <f t="shared" si="8"/>
        <v>0.76470588235295622</v>
      </c>
      <c r="E100" s="8">
        <f t="shared" si="7"/>
        <v>0.39000000000000767</v>
      </c>
      <c r="F100" s="8">
        <f t="shared" si="5"/>
        <v>191.10000000000377</v>
      </c>
      <c r="G100" s="8">
        <f t="shared" si="9"/>
        <v>4882.5000000000018</v>
      </c>
      <c r="H100" s="6">
        <f t="shared" si="6"/>
        <v>490</v>
      </c>
    </row>
    <row r="101" spans="1:8" x14ac:dyDescent="0.25">
      <c r="A101" s="6">
        <v>495</v>
      </c>
      <c r="B101" s="7">
        <v>44589.610590277778</v>
      </c>
      <c r="C101">
        <v>113.3</v>
      </c>
      <c r="D101" s="8">
        <f t="shared" si="8"/>
        <v>0.6647058823529477</v>
      </c>
      <c r="E101" s="8">
        <f t="shared" si="7"/>
        <v>0.33900000000000335</v>
      </c>
      <c r="F101" s="8">
        <f t="shared" si="5"/>
        <v>167.80500000000166</v>
      </c>
      <c r="G101" s="8">
        <f t="shared" si="9"/>
        <v>4884.1950000000015</v>
      </c>
      <c r="H101" s="6">
        <f t="shared" si="6"/>
        <v>495</v>
      </c>
    </row>
    <row r="102" spans="1:8" x14ac:dyDescent="0.25">
      <c r="A102" s="6">
        <v>500</v>
      </c>
      <c r="B102" s="7">
        <v>44589.610648148147</v>
      </c>
      <c r="C102">
        <v>113.3</v>
      </c>
      <c r="D102" s="8">
        <f t="shared" si="8"/>
        <v>0.6647058823529477</v>
      </c>
      <c r="E102" s="8">
        <f t="shared" si="7"/>
        <v>0.33900000000000335</v>
      </c>
      <c r="F102" s="8">
        <f t="shared" si="5"/>
        <v>169.50000000000168</v>
      </c>
      <c r="G102" s="8">
        <f t="shared" si="9"/>
        <v>4885.8900000000012</v>
      </c>
      <c r="H102" s="6">
        <f t="shared" si="6"/>
        <v>500</v>
      </c>
    </row>
    <row r="103" spans="1:8" x14ac:dyDescent="0.25">
      <c r="A103" s="6">
        <v>505</v>
      </c>
      <c r="B103" s="7">
        <v>44589.610706018517</v>
      </c>
      <c r="C103">
        <v>113.3</v>
      </c>
      <c r="D103" s="8">
        <f t="shared" si="8"/>
        <v>0.6647058823529477</v>
      </c>
      <c r="E103" s="8">
        <f t="shared" si="7"/>
        <v>0.33900000000000335</v>
      </c>
      <c r="F103" s="8">
        <f t="shared" si="5"/>
        <v>171.1950000000017</v>
      </c>
      <c r="G103" s="8">
        <f t="shared" si="9"/>
        <v>4887.5850000000009</v>
      </c>
      <c r="H103" s="6">
        <f t="shared" si="6"/>
        <v>505</v>
      </c>
    </row>
    <row r="104" spans="1:8" x14ac:dyDescent="0.25">
      <c r="A104" s="6">
        <v>510</v>
      </c>
      <c r="B104" s="7">
        <v>44589.610763888886</v>
      </c>
      <c r="C104">
        <v>113.4</v>
      </c>
      <c r="D104" s="8">
        <f t="shared" si="8"/>
        <v>0.76470588235295622</v>
      </c>
      <c r="E104" s="8">
        <f t="shared" si="7"/>
        <v>0.39000000000000767</v>
      </c>
      <c r="F104" s="8">
        <f t="shared" si="5"/>
        <v>198.9000000000039</v>
      </c>
      <c r="G104" s="8">
        <f t="shared" si="9"/>
        <v>4889.5350000000008</v>
      </c>
      <c r="H104" s="6">
        <f t="shared" si="6"/>
        <v>510</v>
      </c>
    </row>
    <row r="105" spans="1:8" x14ac:dyDescent="0.25">
      <c r="A105" s="6">
        <v>515</v>
      </c>
      <c r="B105" s="7">
        <v>44589.610821759263</v>
      </c>
      <c r="C105">
        <v>113.2</v>
      </c>
      <c r="D105" s="8">
        <f t="shared" si="8"/>
        <v>0.56470588235295338</v>
      </c>
      <c r="E105" s="8">
        <f t="shared" si="7"/>
        <v>0.28800000000000625</v>
      </c>
      <c r="F105" s="8">
        <f t="shared" si="5"/>
        <v>148.32000000000323</v>
      </c>
      <c r="G105" s="8">
        <f t="shared" si="9"/>
        <v>4890.9750000000004</v>
      </c>
      <c r="H105" s="6">
        <f t="shared" si="6"/>
        <v>515</v>
      </c>
    </row>
    <row r="106" spans="1:8" x14ac:dyDescent="0.25">
      <c r="A106" s="6">
        <v>520</v>
      </c>
      <c r="B106" s="7">
        <v>44589.610879629632</v>
      </c>
      <c r="C106">
        <v>113.3</v>
      </c>
      <c r="D106" s="8">
        <f t="shared" si="8"/>
        <v>0.6647058823529477</v>
      </c>
      <c r="E106" s="8">
        <f t="shared" si="7"/>
        <v>0.33900000000000335</v>
      </c>
      <c r="F106" s="8">
        <f t="shared" si="5"/>
        <v>176.28000000000173</v>
      </c>
      <c r="G106" s="8">
        <f t="shared" si="9"/>
        <v>4892.67</v>
      </c>
      <c r="H106" s="6">
        <f t="shared" si="6"/>
        <v>520</v>
      </c>
    </row>
    <row r="107" spans="1:8" x14ac:dyDescent="0.25">
      <c r="A107" s="6">
        <v>525</v>
      </c>
      <c r="B107" s="7">
        <v>44589.610937500001</v>
      </c>
      <c r="C107">
        <v>113.2</v>
      </c>
      <c r="D107" s="8">
        <f t="shared" si="8"/>
        <v>0.56470588235295338</v>
      </c>
      <c r="E107" s="8">
        <f t="shared" si="7"/>
        <v>0.28800000000000625</v>
      </c>
      <c r="F107" s="8">
        <f t="shared" si="5"/>
        <v>151.20000000000329</v>
      </c>
      <c r="G107" s="8">
        <f t="shared" si="9"/>
        <v>4894.1099999999997</v>
      </c>
      <c r="H107" s="6">
        <f t="shared" si="6"/>
        <v>525</v>
      </c>
    </row>
    <row r="108" spans="1:8" x14ac:dyDescent="0.25">
      <c r="A108" s="6">
        <v>530</v>
      </c>
      <c r="B108" s="7">
        <v>44589.610995370371</v>
      </c>
      <c r="C108">
        <v>113.2</v>
      </c>
      <c r="D108" s="8">
        <f t="shared" si="8"/>
        <v>0.56470588235295338</v>
      </c>
      <c r="E108" s="8">
        <f t="shared" si="7"/>
        <v>0.28800000000000625</v>
      </c>
      <c r="F108" s="8">
        <f t="shared" si="5"/>
        <v>152.64000000000331</v>
      </c>
      <c r="G108" s="8">
        <f t="shared" si="9"/>
        <v>4895.5499999999993</v>
      </c>
      <c r="H108" s="6">
        <f t="shared" si="6"/>
        <v>530</v>
      </c>
    </row>
    <row r="109" spans="1:8" x14ac:dyDescent="0.25">
      <c r="A109" s="6">
        <v>535</v>
      </c>
      <c r="B109" s="7">
        <v>44589.61105324074</v>
      </c>
      <c r="C109">
        <v>113.2</v>
      </c>
      <c r="D109" s="8">
        <f t="shared" si="8"/>
        <v>0.56470588235295338</v>
      </c>
      <c r="E109" s="8">
        <f t="shared" si="7"/>
        <v>0.28800000000000625</v>
      </c>
      <c r="F109" s="8">
        <f t="shared" si="5"/>
        <v>154.08000000000334</v>
      </c>
      <c r="G109" s="8">
        <f t="shared" si="9"/>
        <v>4896.9899999999989</v>
      </c>
      <c r="H109" s="6">
        <f t="shared" si="6"/>
        <v>535</v>
      </c>
    </row>
    <row r="110" spans="1:8" x14ac:dyDescent="0.25">
      <c r="A110" s="6">
        <v>540</v>
      </c>
      <c r="B110" s="7">
        <v>44589.611111111109</v>
      </c>
      <c r="C110">
        <v>113.2</v>
      </c>
      <c r="D110" s="8">
        <f t="shared" si="8"/>
        <v>0.56470588235295338</v>
      </c>
      <c r="E110" s="8">
        <f t="shared" si="7"/>
        <v>0.28800000000000625</v>
      </c>
      <c r="F110" s="8">
        <f t="shared" si="5"/>
        <v>155.52000000000336</v>
      </c>
      <c r="G110" s="8">
        <f t="shared" si="9"/>
        <v>4898.4299999999985</v>
      </c>
      <c r="H110" s="6">
        <f t="shared" si="6"/>
        <v>540</v>
      </c>
    </row>
    <row r="111" spans="1:8" x14ac:dyDescent="0.25">
      <c r="A111" s="6">
        <v>545</v>
      </c>
      <c r="B111" s="7">
        <v>44589.611168981479</v>
      </c>
      <c r="C111">
        <v>113.2</v>
      </c>
      <c r="D111" s="8">
        <f t="shared" si="8"/>
        <v>0.56470588235295338</v>
      </c>
      <c r="E111" s="8">
        <f t="shared" si="7"/>
        <v>0.28800000000000625</v>
      </c>
      <c r="F111" s="8">
        <f t="shared" si="5"/>
        <v>156.96000000000342</v>
      </c>
      <c r="G111" s="8">
        <f t="shared" si="9"/>
        <v>4899.8699999999981</v>
      </c>
      <c r="H111" s="6">
        <f t="shared" si="6"/>
        <v>545</v>
      </c>
    </row>
    <row r="112" spans="1:8" x14ac:dyDescent="0.25">
      <c r="A112" s="6">
        <v>550</v>
      </c>
      <c r="B112" s="7">
        <v>44589.611226851855</v>
      </c>
      <c r="C112">
        <v>113.2</v>
      </c>
      <c r="D112" s="8">
        <f t="shared" si="8"/>
        <v>0.56470588235295338</v>
      </c>
      <c r="E112" s="8">
        <f t="shared" si="7"/>
        <v>0.28800000000000625</v>
      </c>
      <c r="F112" s="8">
        <f t="shared" si="5"/>
        <v>158.40000000000344</v>
      </c>
      <c r="G112" s="8">
        <f t="shared" si="9"/>
        <v>4901.3099999999977</v>
      </c>
      <c r="H112" s="6">
        <f t="shared" si="6"/>
        <v>550</v>
      </c>
    </row>
    <row r="113" spans="1:8" x14ac:dyDescent="0.25">
      <c r="A113" s="6">
        <v>555</v>
      </c>
      <c r="B113" s="7">
        <v>44589.611284722225</v>
      </c>
      <c r="C113">
        <v>113.2</v>
      </c>
      <c r="D113" s="8">
        <f t="shared" si="8"/>
        <v>0.56470588235295338</v>
      </c>
      <c r="E113" s="8">
        <f t="shared" si="7"/>
        <v>0.28800000000000625</v>
      </c>
      <c r="F113" s="8">
        <f t="shared" si="5"/>
        <v>159.84000000000347</v>
      </c>
      <c r="G113" s="8">
        <f t="shared" si="9"/>
        <v>4902.7499999999973</v>
      </c>
      <c r="H113" s="6">
        <f t="shared" si="6"/>
        <v>555</v>
      </c>
    </row>
    <row r="114" spans="1:8" x14ac:dyDescent="0.25">
      <c r="A114" s="6">
        <v>560</v>
      </c>
      <c r="B114" s="7">
        <v>44589.611342592594</v>
      </c>
      <c r="C114">
        <v>113.1</v>
      </c>
      <c r="D114" s="8">
        <f t="shared" si="8"/>
        <v>0.46470588235294485</v>
      </c>
      <c r="E114" s="8">
        <f t="shared" si="7"/>
        <v>0.23700000000000188</v>
      </c>
      <c r="F114" s="8">
        <f t="shared" si="5"/>
        <v>132.72000000000105</v>
      </c>
      <c r="G114" s="8">
        <f t="shared" si="9"/>
        <v>4903.9349999999977</v>
      </c>
      <c r="H114" s="6">
        <f t="shared" si="6"/>
        <v>560</v>
      </c>
    </row>
    <row r="115" spans="1:8" x14ac:dyDescent="0.25">
      <c r="A115" s="6">
        <v>565</v>
      </c>
      <c r="B115" s="7">
        <v>44589.611400462964</v>
      </c>
      <c r="C115">
        <v>113.2</v>
      </c>
      <c r="D115" s="8">
        <f t="shared" si="8"/>
        <v>0.56470588235295338</v>
      </c>
      <c r="E115" s="8">
        <f t="shared" si="7"/>
        <v>0.28800000000000625</v>
      </c>
      <c r="F115" s="8">
        <f t="shared" si="5"/>
        <v>162.72000000000352</v>
      </c>
      <c r="G115" s="8">
        <f t="shared" si="9"/>
        <v>4905.3749999999973</v>
      </c>
      <c r="H115" s="6">
        <f t="shared" si="6"/>
        <v>565</v>
      </c>
    </row>
    <row r="116" spans="1:8" x14ac:dyDescent="0.25">
      <c r="A116" s="6">
        <v>570</v>
      </c>
      <c r="B116" s="7">
        <v>44589.611458333333</v>
      </c>
      <c r="C116">
        <v>113.1</v>
      </c>
      <c r="D116" s="8">
        <f t="shared" si="8"/>
        <v>0.46470588235294485</v>
      </c>
      <c r="E116" s="8">
        <f t="shared" si="7"/>
        <v>0.23700000000000188</v>
      </c>
      <c r="F116" s="8">
        <f t="shared" si="5"/>
        <v>135.09000000000106</v>
      </c>
      <c r="G116" s="8">
        <f t="shared" si="9"/>
        <v>4906.5599999999977</v>
      </c>
      <c r="H116" s="6">
        <f t="shared" si="6"/>
        <v>570</v>
      </c>
    </row>
    <row r="117" spans="1:8" x14ac:dyDescent="0.25">
      <c r="A117" s="6">
        <v>575</v>
      </c>
      <c r="B117" s="7">
        <v>44589.611516203702</v>
      </c>
      <c r="C117">
        <v>113.1</v>
      </c>
      <c r="D117" s="8">
        <f t="shared" si="8"/>
        <v>0.46470588235294485</v>
      </c>
      <c r="E117" s="8">
        <f t="shared" si="7"/>
        <v>0.23700000000000188</v>
      </c>
      <c r="F117" s="8">
        <f t="shared" si="5"/>
        <v>136.27500000000109</v>
      </c>
      <c r="G117" s="8">
        <f t="shared" si="9"/>
        <v>4907.7449999999981</v>
      </c>
      <c r="H117" s="6">
        <f t="shared" si="6"/>
        <v>575</v>
      </c>
    </row>
    <row r="118" spans="1:8" x14ac:dyDescent="0.25">
      <c r="A118" s="6">
        <v>580</v>
      </c>
      <c r="B118" s="7">
        <v>44589.611574074072</v>
      </c>
      <c r="C118">
        <v>113.2</v>
      </c>
      <c r="D118" s="8">
        <f t="shared" si="8"/>
        <v>0.56470588235295338</v>
      </c>
      <c r="E118" s="8">
        <f t="shared" si="7"/>
        <v>0.28800000000000625</v>
      </c>
      <c r="F118" s="8">
        <f t="shared" si="5"/>
        <v>167.04000000000363</v>
      </c>
      <c r="G118" s="8">
        <f t="shared" si="9"/>
        <v>4909.1849999999977</v>
      </c>
      <c r="H118" s="6">
        <f t="shared" si="6"/>
        <v>580</v>
      </c>
    </row>
    <row r="119" spans="1:8" x14ac:dyDescent="0.25">
      <c r="A119" s="6">
        <v>585</v>
      </c>
      <c r="B119" s="7">
        <v>44589.611631944441</v>
      </c>
      <c r="C119">
        <v>113.1</v>
      </c>
      <c r="D119" s="8">
        <f t="shared" si="8"/>
        <v>0.46470588235294485</v>
      </c>
      <c r="E119" s="8">
        <f t="shared" si="7"/>
        <v>0.23700000000000188</v>
      </c>
      <c r="F119" s="8">
        <f t="shared" si="5"/>
        <v>138.64500000000109</v>
      </c>
      <c r="G119" s="8">
        <f t="shared" si="9"/>
        <v>4910.3699999999981</v>
      </c>
      <c r="H119" s="6">
        <f t="shared" si="6"/>
        <v>585</v>
      </c>
    </row>
    <row r="120" spans="1:8" x14ac:dyDescent="0.25">
      <c r="A120" s="6">
        <v>590</v>
      </c>
      <c r="B120" s="7">
        <v>44589.611689814818</v>
      </c>
      <c r="C120">
        <v>113.2</v>
      </c>
      <c r="D120" s="8">
        <f t="shared" si="8"/>
        <v>0.56470588235295338</v>
      </c>
      <c r="E120" s="8">
        <f t="shared" si="7"/>
        <v>0.28800000000000625</v>
      </c>
      <c r="F120" s="8">
        <f t="shared" si="5"/>
        <v>169.92000000000368</v>
      </c>
      <c r="G120" s="8">
        <f t="shared" si="9"/>
        <v>4911.8099999999977</v>
      </c>
      <c r="H120" s="6">
        <f t="shared" si="6"/>
        <v>590</v>
      </c>
    </row>
    <row r="121" spans="1:8" x14ac:dyDescent="0.25">
      <c r="A121" s="6">
        <v>595</v>
      </c>
      <c r="B121" s="7">
        <v>44589.611747685187</v>
      </c>
      <c r="C121">
        <v>113.1</v>
      </c>
      <c r="D121" s="8">
        <f t="shared" si="8"/>
        <v>0.46470588235294485</v>
      </c>
      <c r="E121" s="8">
        <f t="shared" si="7"/>
        <v>0.23700000000000188</v>
      </c>
      <c r="F121" s="8">
        <f t="shared" si="5"/>
        <v>141.01500000000112</v>
      </c>
      <c r="G121" s="8">
        <f t="shared" si="9"/>
        <v>4912.9949999999981</v>
      </c>
      <c r="H121" s="6">
        <f t="shared" si="6"/>
        <v>595</v>
      </c>
    </row>
    <row r="122" spans="1:8" x14ac:dyDescent="0.25">
      <c r="A122" s="6">
        <v>600</v>
      </c>
      <c r="B122" s="7">
        <v>44589.611805555556</v>
      </c>
      <c r="C122">
        <v>113.1</v>
      </c>
      <c r="D122" s="8">
        <f t="shared" si="8"/>
        <v>0.46470588235294485</v>
      </c>
      <c r="E122" s="8">
        <f t="shared" si="7"/>
        <v>0.23700000000000188</v>
      </c>
      <c r="F122" s="8">
        <f t="shared" si="5"/>
        <v>142.20000000000113</v>
      </c>
      <c r="G122" s="8">
        <f t="shared" si="9"/>
        <v>4914.1799999999985</v>
      </c>
      <c r="H122" s="6">
        <f t="shared" si="6"/>
        <v>600</v>
      </c>
    </row>
    <row r="123" spans="1:8" x14ac:dyDescent="0.25">
      <c r="A123" s="6">
        <v>605</v>
      </c>
      <c r="B123" s="7">
        <v>44589.611863425926</v>
      </c>
      <c r="C123">
        <v>113.1</v>
      </c>
      <c r="D123" s="8">
        <f t="shared" si="8"/>
        <v>0.46470588235294485</v>
      </c>
      <c r="E123" s="8">
        <f t="shared" si="7"/>
        <v>0.23700000000000188</v>
      </c>
      <c r="F123" s="8">
        <f t="shared" si="5"/>
        <v>143.38500000000113</v>
      </c>
      <c r="G123" s="8">
        <f t="shared" si="9"/>
        <v>4915.3649999999989</v>
      </c>
      <c r="H123" s="6">
        <f t="shared" si="6"/>
        <v>605</v>
      </c>
    </row>
    <row r="124" spans="1:8" x14ac:dyDescent="0.25">
      <c r="A124" s="6">
        <v>610</v>
      </c>
      <c r="B124" s="7">
        <v>44589.611921296295</v>
      </c>
      <c r="C124">
        <v>113.1</v>
      </c>
      <c r="D124" s="8">
        <f t="shared" si="8"/>
        <v>0.46470588235294485</v>
      </c>
      <c r="E124" s="8">
        <f t="shared" si="7"/>
        <v>0.23700000000000188</v>
      </c>
      <c r="F124" s="8">
        <f t="shared" si="5"/>
        <v>144.57000000000113</v>
      </c>
      <c r="G124" s="8">
        <f t="shared" si="9"/>
        <v>4916.5499999999993</v>
      </c>
      <c r="H124" s="6">
        <f t="shared" si="6"/>
        <v>610</v>
      </c>
    </row>
    <row r="125" spans="1:8" x14ac:dyDescent="0.25">
      <c r="A125" s="6">
        <v>615</v>
      </c>
      <c r="B125" s="7">
        <v>44589.611979166664</v>
      </c>
      <c r="C125">
        <v>113.1</v>
      </c>
      <c r="D125" s="8">
        <f t="shared" si="8"/>
        <v>0.46470588235294485</v>
      </c>
      <c r="E125" s="8">
        <f t="shared" si="7"/>
        <v>0.23700000000000188</v>
      </c>
      <c r="F125" s="8">
        <f t="shared" si="5"/>
        <v>145.75500000000116</v>
      </c>
      <c r="G125" s="8">
        <f t="shared" si="9"/>
        <v>4917.7349999999997</v>
      </c>
      <c r="H125" s="6">
        <f t="shared" si="6"/>
        <v>615</v>
      </c>
    </row>
    <row r="126" spans="1:8" x14ac:dyDescent="0.25">
      <c r="A126" s="6">
        <v>620</v>
      </c>
      <c r="B126" s="7">
        <v>44589.612037037034</v>
      </c>
      <c r="C126">
        <v>113.1</v>
      </c>
      <c r="D126" s="8">
        <f t="shared" si="8"/>
        <v>0.46470588235294485</v>
      </c>
      <c r="E126" s="8">
        <f t="shared" si="7"/>
        <v>0.23700000000000188</v>
      </c>
      <c r="F126" s="8">
        <f t="shared" si="5"/>
        <v>146.94000000000116</v>
      </c>
      <c r="G126" s="8">
        <f t="shared" si="9"/>
        <v>4918.92</v>
      </c>
      <c r="H126" s="6">
        <f t="shared" si="6"/>
        <v>620</v>
      </c>
    </row>
    <row r="127" spans="1:8" x14ac:dyDescent="0.25">
      <c r="A127" s="6">
        <v>625</v>
      </c>
      <c r="B127" s="7">
        <v>44589.61209490741</v>
      </c>
      <c r="C127">
        <v>113.1</v>
      </c>
      <c r="D127" s="8">
        <f t="shared" si="8"/>
        <v>0.46470588235294485</v>
      </c>
      <c r="E127" s="8">
        <f t="shared" si="7"/>
        <v>0.23700000000000188</v>
      </c>
      <c r="F127" s="8">
        <f t="shared" si="5"/>
        <v>148.12500000000117</v>
      </c>
      <c r="G127" s="8">
        <f t="shared" si="9"/>
        <v>4920.1050000000005</v>
      </c>
      <c r="H127" s="6">
        <f t="shared" si="6"/>
        <v>625</v>
      </c>
    </row>
    <row r="128" spans="1:8" x14ac:dyDescent="0.25">
      <c r="A128" s="6">
        <v>630</v>
      </c>
      <c r="B128" s="7">
        <v>44589.61215277778</v>
      </c>
      <c r="C128">
        <v>113.1</v>
      </c>
      <c r="D128" s="8">
        <f t="shared" si="8"/>
        <v>0.46470588235294485</v>
      </c>
      <c r="E128" s="8">
        <f t="shared" si="7"/>
        <v>0.23700000000000188</v>
      </c>
      <c r="F128" s="8">
        <f t="shared" si="5"/>
        <v>149.3100000000012</v>
      </c>
      <c r="G128" s="8">
        <f t="shared" si="9"/>
        <v>4921.2900000000009</v>
      </c>
      <c r="H128" s="6">
        <f t="shared" si="6"/>
        <v>630</v>
      </c>
    </row>
    <row r="129" spans="1:8" x14ac:dyDescent="0.25">
      <c r="A129" s="6">
        <v>635</v>
      </c>
      <c r="B129" s="7">
        <v>44589.612210648149</v>
      </c>
      <c r="C129">
        <v>113.1</v>
      </c>
      <c r="D129" s="8">
        <f t="shared" si="8"/>
        <v>0.46470588235294485</v>
      </c>
      <c r="E129" s="8">
        <f t="shared" si="7"/>
        <v>0.23700000000000188</v>
      </c>
      <c r="F129" s="8">
        <f t="shared" si="5"/>
        <v>150.4950000000012</v>
      </c>
      <c r="G129" s="8">
        <f t="shared" si="9"/>
        <v>4922.4750000000013</v>
      </c>
      <c r="H129" s="6">
        <f t="shared" si="6"/>
        <v>635</v>
      </c>
    </row>
    <row r="130" spans="1:8" x14ac:dyDescent="0.25">
      <c r="A130" s="6">
        <v>640</v>
      </c>
      <c r="B130" s="7">
        <v>44589.612268518518</v>
      </c>
      <c r="C130">
        <v>113.1</v>
      </c>
      <c r="D130" s="8">
        <f t="shared" si="8"/>
        <v>0.46470588235294485</v>
      </c>
      <c r="E130" s="8">
        <f t="shared" si="7"/>
        <v>0.23700000000000188</v>
      </c>
      <c r="F130" s="8">
        <f t="shared" ref="F130:F193" si="10">E130*A130</f>
        <v>151.6800000000012</v>
      </c>
      <c r="G130" s="8">
        <f t="shared" si="9"/>
        <v>4923.6600000000017</v>
      </c>
      <c r="H130" s="6">
        <f t="shared" ref="H130:H193" si="11">A130</f>
        <v>640</v>
      </c>
    </row>
    <row r="131" spans="1:8" x14ac:dyDescent="0.25">
      <c r="A131" s="6">
        <v>645</v>
      </c>
      <c r="B131" s="7">
        <v>44589.612326388888</v>
      </c>
      <c r="C131">
        <v>113.1</v>
      </c>
      <c r="D131" s="8">
        <f t="shared" si="8"/>
        <v>0.46470588235294485</v>
      </c>
      <c r="E131" s="8">
        <f t="shared" ref="E131:E194" si="12">D131*0.51</f>
        <v>0.23700000000000188</v>
      </c>
      <c r="F131" s="8">
        <f t="shared" si="10"/>
        <v>152.8650000000012</v>
      </c>
      <c r="G131" s="8">
        <f t="shared" si="9"/>
        <v>4924.8450000000021</v>
      </c>
      <c r="H131" s="6">
        <f t="shared" si="11"/>
        <v>645</v>
      </c>
    </row>
    <row r="132" spans="1:8" x14ac:dyDescent="0.25">
      <c r="A132" s="6">
        <v>650</v>
      </c>
      <c r="B132" s="7">
        <v>44589.612384259257</v>
      </c>
      <c r="C132">
        <v>113.1</v>
      </c>
      <c r="D132" s="8">
        <f t="shared" ref="D132:D195" si="13">C132-AVERAGE($C$2:$C$18)</f>
        <v>0.46470588235294485</v>
      </c>
      <c r="E132" s="8">
        <f t="shared" si="12"/>
        <v>0.23700000000000188</v>
      </c>
      <c r="F132" s="8">
        <f t="shared" si="10"/>
        <v>154.05000000000121</v>
      </c>
      <c r="G132" s="8">
        <f t="shared" si="9"/>
        <v>4926.0300000000025</v>
      </c>
      <c r="H132" s="6">
        <f t="shared" si="11"/>
        <v>650</v>
      </c>
    </row>
    <row r="133" spans="1:8" x14ac:dyDescent="0.25">
      <c r="A133" s="6">
        <v>655</v>
      </c>
      <c r="B133" s="7">
        <v>44589.612442129626</v>
      </c>
      <c r="C133">
        <v>113.1</v>
      </c>
      <c r="D133" s="8">
        <f t="shared" si="13"/>
        <v>0.46470588235294485</v>
      </c>
      <c r="E133" s="8">
        <f t="shared" si="12"/>
        <v>0.23700000000000188</v>
      </c>
      <c r="F133" s="8">
        <f t="shared" si="10"/>
        <v>155.23500000000124</v>
      </c>
      <c r="G133" s="8">
        <f t="shared" si="9"/>
        <v>4927.2150000000029</v>
      </c>
      <c r="H133" s="6">
        <f t="shared" si="11"/>
        <v>655</v>
      </c>
    </row>
    <row r="134" spans="1:8" x14ac:dyDescent="0.25">
      <c r="A134" s="6">
        <v>660</v>
      </c>
      <c r="B134" s="7">
        <v>44589.612500000003</v>
      </c>
      <c r="C134">
        <v>113.1</v>
      </c>
      <c r="D134" s="8">
        <f t="shared" si="13"/>
        <v>0.46470588235294485</v>
      </c>
      <c r="E134" s="8">
        <f t="shared" si="12"/>
        <v>0.23700000000000188</v>
      </c>
      <c r="F134" s="8">
        <f t="shared" si="10"/>
        <v>156.42000000000124</v>
      </c>
      <c r="G134" s="8">
        <f t="shared" si="9"/>
        <v>4928.4000000000033</v>
      </c>
      <c r="H134" s="6">
        <f t="shared" si="11"/>
        <v>660</v>
      </c>
    </row>
    <row r="135" spans="1:8" x14ac:dyDescent="0.25">
      <c r="A135" s="6">
        <v>665</v>
      </c>
      <c r="B135" s="7">
        <v>44589.612557870372</v>
      </c>
      <c r="C135">
        <v>113.1</v>
      </c>
      <c r="D135" s="8">
        <f t="shared" si="13"/>
        <v>0.46470588235294485</v>
      </c>
      <c r="E135" s="8">
        <f t="shared" si="12"/>
        <v>0.23700000000000188</v>
      </c>
      <c r="F135" s="8">
        <f t="shared" si="10"/>
        <v>157.60500000000124</v>
      </c>
      <c r="G135" s="8">
        <f t="shared" si="9"/>
        <v>4929.5850000000037</v>
      </c>
      <c r="H135" s="6">
        <f t="shared" si="11"/>
        <v>665</v>
      </c>
    </row>
    <row r="136" spans="1:8" x14ac:dyDescent="0.25">
      <c r="A136" s="6">
        <v>670</v>
      </c>
      <c r="B136" s="7">
        <v>44589.612615740742</v>
      </c>
      <c r="C136">
        <v>113.1</v>
      </c>
      <c r="D136" s="8">
        <f t="shared" si="13"/>
        <v>0.46470588235294485</v>
      </c>
      <c r="E136" s="8">
        <f t="shared" si="12"/>
        <v>0.23700000000000188</v>
      </c>
      <c r="F136" s="8">
        <f t="shared" si="10"/>
        <v>158.79000000000127</v>
      </c>
      <c r="G136" s="8">
        <f t="shared" ref="G136:G199" si="14">G135+E136*5</f>
        <v>4930.7700000000041</v>
      </c>
      <c r="H136" s="6">
        <f t="shared" si="11"/>
        <v>670</v>
      </c>
    </row>
    <row r="137" spans="1:8" x14ac:dyDescent="0.25">
      <c r="B137" s="7"/>
      <c r="C137"/>
    </row>
    <row r="138" spans="1:8" x14ac:dyDescent="0.25">
      <c r="B138" s="7"/>
      <c r="C138"/>
    </row>
    <row r="139" spans="1:8" x14ac:dyDescent="0.25">
      <c r="B139" s="7"/>
      <c r="C139"/>
    </row>
    <row r="140" spans="1:8" x14ac:dyDescent="0.25">
      <c r="B140" s="7"/>
      <c r="C140"/>
    </row>
    <row r="141" spans="1:8" x14ac:dyDescent="0.25">
      <c r="B141" s="7"/>
      <c r="C141"/>
    </row>
    <row r="142" spans="1:8" x14ac:dyDescent="0.25">
      <c r="B142" s="7"/>
      <c r="C142"/>
    </row>
    <row r="143" spans="1:8" x14ac:dyDescent="0.25">
      <c r="B143" s="7"/>
      <c r="C143"/>
    </row>
    <row r="144" spans="1:8" x14ac:dyDescent="0.25">
      <c r="B144" s="7"/>
      <c r="C144"/>
    </row>
    <row r="145" spans="2:3" x14ac:dyDescent="0.25">
      <c r="B145" s="7"/>
      <c r="C145"/>
    </row>
    <row r="146" spans="2:3" x14ac:dyDescent="0.25">
      <c r="B146" s="7"/>
      <c r="C146"/>
    </row>
    <row r="147" spans="2:3" x14ac:dyDescent="0.25">
      <c r="B147" s="7"/>
      <c r="C147"/>
    </row>
    <row r="148" spans="2:3" x14ac:dyDescent="0.25">
      <c r="B148" s="7"/>
      <c r="C148"/>
    </row>
    <row r="149" spans="2:3" x14ac:dyDescent="0.25">
      <c r="B149" s="7"/>
      <c r="C149"/>
    </row>
    <row r="150" spans="2:3" x14ac:dyDescent="0.25">
      <c r="B150" s="7"/>
      <c r="C150"/>
    </row>
    <row r="151" spans="2:3" x14ac:dyDescent="0.25">
      <c r="B151" s="7"/>
      <c r="C151"/>
    </row>
    <row r="152" spans="2:3" x14ac:dyDescent="0.25">
      <c r="B152" s="7"/>
      <c r="C152"/>
    </row>
    <row r="153" spans="2:3" x14ac:dyDescent="0.25">
      <c r="B153" s="7"/>
      <c r="C153"/>
    </row>
    <row r="154" spans="2:3" x14ac:dyDescent="0.25">
      <c r="B154" s="7"/>
      <c r="C154"/>
    </row>
    <row r="155" spans="2:3" x14ac:dyDescent="0.25">
      <c r="B155" s="7"/>
      <c r="C155"/>
    </row>
    <row r="156" spans="2:3" x14ac:dyDescent="0.25">
      <c r="B156" s="7"/>
      <c r="C156"/>
    </row>
    <row r="157" spans="2:3" x14ac:dyDescent="0.25">
      <c r="B157" s="7"/>
      <c r="C157"/>
    </row>
    <row r="158" spans="2:3" x14ac:dyDescent="0.25">
      <c r="B158" s="7"/>
      <c r="C158"/>
    </row>
    <row r="159" spans="2:3" x14ac:dyDescent="0.25">
      <c r="B159" s="7"/>
      <c r="C159"/>
    </row>
    <row r="160" spans="2:3" x14ac:dyDescent="0.25">
      <c r="B160" s="7"/>
      <c r="C160"/>
    </row>
    <row r="161" spans="2:3" x14ac:dyDescent="0.25">
      <c r="B161" s="7"/>
      <c r="C161"/>
    </row>
    <row r="162" spans="2:3" x14ac:dyDescent="0.25">
      <c r="B162" s="7"/>
      <c r="C162"/>
    </row>
    <row r="163" spans="2:3" x14ac:dyDescent="0.25">
      <c r="B163" s="7"/>
      <c r="C163"/>
    </row>
    <row r="164" spans="2:3" x14ac:dyDescent="0.25">
      <c r="B164" s="7"/>
      <c r="C164"/>
    </row>
    <row r="165" spans="2:3" x14ac:dyDescent="0.25">
      <c r="B165" s="7"/>
      <c r="C165"/>
    </row>
    <row r="166" spans="2:3" x14ac:dyDescent="0.25">
      <c r="B166" s="7"/>
      <c r="C166"/>
    </row>
    <row r="167" spans="2:3" x14ac:dyDescent="0.25">
      <c r="B167" s="7"/>
      <c r="C167"/>
    </row>
    <row r="168" spans="2:3" x14ac:dyDescent="0.25">
      <c r="B168" s="7"/>
      <c r="C168"/>
    </row>
    <row r="169" spans="2:3" x14ac:dyDescent="0.25">
      <c r="B169" s="7"/>
      <c r="C169"/>
    </row>
    <row r="170" spans="2:3" x14ac:dyDescent="0.25">
      <c r="B170" s="7"/>
      <c r="C170"/>
    </row>
    <row r="171" spans="2:3" x14ac:dyDescent="0.25">
      <c r="B171" s="7"/>
      <c r="C171"/>
    </row>
    <row r="172" spans="2:3" x14ac:dyDescent="0.25">
      <c r="B172" s="7"/>
      <c r="C172"/>
    </row>
    <row r="173" spans="2:3" x14ac:dyDescent="0.25">
      <c r="B173" s="7"/>
      <c r="C173"/>
    </row>
    <row r="174" spans="2:3" x14ac:dyDescent="0.25">
      <c r="B174" s="7"/>
      <c r="C174"/>
    </row>
    <row r="175" spans="2:3" x14ac:dyDescent="0.25">
      <c r="B175" s="7"/>
      <c r="C175"/>
    </row>
    <row r="176" spans="2:3" x14ac:dyDescent="0.25">
      <c r="B176" s="7"/>
      <c r="C176"/>
    </row>
    <row r="177" spans="2:3" x14ac:dyDescent="0.25">
      <c r="B177" s="7"/>
      <c r="C177"/>
    </row>
    <row r="178" spans="2:3" x14ac:dyDescent="0.25">
      <c r="B178" s="7"/>
      <c r="C178"/>
    </row>
    <row r="179" spans="2:3" x14ac:dyDescent="0.25">
      <c r="B179" s="7"/>
      <c r="C179"/>
    </row>
    <row r="180" spans="2:3" x14ac:dyDescent="0.25">
      <c r="B180" s="7"/>
      <c r="C180"/>
    </row>
    <row r="181" spans="2:3" x14ac:dyDescent="0.25">
      <c r="B181" s="7"/>
      <c r="C181"/>
    </row>
    <row r="182" spans="2:3" x14ac:dyDescent="0.25">
      <c r="B182" s="7"/>
      <c r="C182"/>
    </row>
    <row r="183" spans="2:3" x14ac:dyDescent="0.25">
      <c r="B183" s="7"/>
      <c r="C183"/>
    </row>
    <row r="184" spans="2:3" x14ac:dyDescent="0.25">
      <c r="B184" s="7"/>
      <c r="C184"/>
    </row>
    <row r="185" spans="2:3" x14ac:dyDescent="0.25">
      <c r="B185" s="7"/>
      <c r="C185"/>
    </row>
    <row r="186" spans="2:3" x14ac:dyDescent="0.25">
      <c r="B186" s="7"/>
      <c r="C186"/>
    </row>
    <row r="187" spans="2:3" x14ac:dyDescent="0.25">
      <c r="B187" s="7"/>
      <c r="C187"/>
    </row>
    <row r="188" spans="2:3" x14ac:dyDescent="0.25">
      <c r="B188" s="7"/>
      <c r="C188"/>
    </row>
    <row r="189" spans="2:3" x14ac:dyDescent="0.25">
      <c r="B189" s="7"/>
      <c r="C189"/>
    </row>
    <row r="190" spans="2:3" x14ac:dyDescent="0.25">
      <c r="B190" s="7"/>
      <c r="C190"/>
    </row>
    <row r="191" spans="2:3" x14ac:dyDescent="0.25">
      <c r="B191" s="7"/>
      <c r="C191"/>
    </row>
    <row r="192" spans="2:3" x14ac:dyDescent="0.25">
      <c r="B192" s="7"/>
      <c r="C192"/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Garcia,Sofia I</dc:creator>
  <cp:lastModifiedBy>Garcia,Sofia I</cp:lastModifiedBy>
  <dcterms:created xsi:type="dcterms:W3CDTF">2022-02-03T16:50:01Z</dcterms:created>
  <dcterms:modified xsi:type="dcterms:W3CDTF">2022-02-03T16:54:39Z</dcterms:modified>
</cp:coreProperties>
</file>