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Jules\Bradford\Streams\Stream_conductivity\Cond_data_calculated\9\"/>
    </mc:Choice>
  </mc:AlternateContent>
  <xr:revisionPtr revIDLastSave="0" documentId="8_{CC2579FB-5CD6-45A6-9097-12903806A76E}" xr6:coauthVersionLast="45" xr6:coauthVersionMax="45" xr10:uidLastSave="{00000000-0000-0000-0000-000000000000}"/>
  <bookViews>
    <workbookView xWindow="-120" yWindow="-120" windowWidth="29040" windowHeight="15840" xr2:uid="{31518B45-AB73-405A-A832-9B52F9E0A585}"/>
  </bookViews>
  <sheets>
    <sheet name="DG_9s_2021_07_09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E2" i="1" s="1"/>
  <c r="H2" i="1"/>
  <c r="E3" i="1"/>
  <c r="F3" i="1" s="1"/>
  <c r="H3" i="1"/>
  <c r="H100" i="1"/>
  <c r="E100" i="1"/>
  <c r="F100" i="1" s="1"/>
  <c r="H99" i="1"/>
  <c r="E99" i="1"/>
  <c r="F99" i="1" s="1"/>
  <c r="H98" i="1"/>
  <c r="E98" i="1"/>
  <c r="F98" i="1" s="1"/>
  <c r="H97" i="1"/>
  <c r="E97" i="1"/>
  <c r="F97" i="1" s="1"/>
  <c r="H96" i="1"/>
  <c r="E96" i="1"/>
  <c r="F96" i="1" s="1"/>
  <c r="H95" i="1"/>
  <c r="E95" i="1"/>
  <c r="F95" i="1" s="1"/>
  <c r="H94" i="1"/>
  <c r="E94" i="1"/>
  <c r="F94" i="1" s="1"/>
  <c r="H93" i="1"/>
  <c r="E93" i="1"/>
  <c r="F93" i="1" s="1"/>
  <c r="H92" i="1"/>
  <c r="E92" i="1"/>
  <c r="F92" i="1" s="1"/>
  <c r="H91" i="1"/>
  <c r="E91" i="1"/>
  <c r="F91" i="1" s="1"/>
  <c r="H90" i="1"/>
  <c r="E90" i="1"/>
  <c r="F90" i="1" s="1"/>
  <c r="H89" i="1"/>
  <c r="E89" i="1"/>
  <c r="F89" i="1" s="1"/>
  <c r="H88" i="1"/>
  <c r="E88" i="1"/>
  <c r="F88" i="1" s="1"/>
  <c r="H87" i="1"/>
  <c r="E87" i="1"/>
  <c r="F87" i="1" s="1"/>
  <c r="H86" i="1"/>
  <c r="E86" i="1"/>
  <c r="F86" i="1" s="1"/>
  <c r="H85" i="1"/>
  <c r="E85" i="1"/>
  <c r="F85" i="1" s="1"/>
  <c r="H84" i="1"/>
  <c r="E84" i="1"/>
  <c r="F84" i="1" s="1"/>
  <c r="H83" i="1"/>
  <c r="E83" i="1"/>
  <c r="F83" i="1" s="1"/>
  <c r="H82" i="1"/>
  <c r="E82" i="1"/>
  <c r="F82" i="1" s="1"/>
  <c r="H81" i="1"/>
  <c r="E81" i="1"/>
  <c r="F81" i="1" s="1"/>
  <c r="H80" i="1"/>
  <c r="E80" i="1"/>
  <c r="F80" i="1" s="1"/>
  <c r="H79" i="1"/>
  <c r="E79" i="1"/>
  <c r="F79" i="1" s="1"/>
  <c r="H78" i="1"/>
  <c r="E78" i="1"/>
  <c r="F78" i="1" s="1"/>
  <c r="H77" i="1"/>
  <c r="E77" i="1"/>
  <c r="F77" i="1" s="1"/>
  <c r="H76" i="1"/>
  <c r="E76" i="1"/>
  <c r="F76" i="1" s="1"/>
  <c r="H75" i="1"/>
  <c r="E75" i="1"/>
  <c r="F75" i="1" s="1"/>
  <c r="H74" i="1"/>
  <c r="E74" i="1"/>
  <c r="F74" i="1" s="1"/>
  <c r="H73" i="1"/>
  <c r="E73" i="1"/>
  <c r="F73" i="1" s="1"/>
  <c r="H72" i="1"/>
  <c r="E72" i="1"/>
  <c r="F72" i="1" s="1"/>
  <c r="H71" i="1"/>
  <c r="E71" i="1"/>
  <c r="F71" i="1" s="1"/>
  <c r="H70" i="1"/>
  <c r="E70" i="1"/>
  <c r="F70" i="1" s="1"/>
  <c r="H69" i="1"/>
  <c r="E69" i="1"/>
  <c r="F69" i="1" s="1"/>
  <c r="H68" i="1"/>
  <c r="E68" i="1"/>
  <c r="F68" i="1" s="1"/>
  <c r="H67" i="1"/>
  <c r="E67" i="1"/>
  <c r="F67" i="1" s="1"/>
  <c r="H66" i="1"/>
  <c r="E66" i="1"/>
  <c r="F66" i="1" s="1"/>
  <c r="H65" i="1"/>
  <c r="E65" i="1"/>
  <c r="F65" i="1" s="1"/>
  <c r="H64" i="1"/>
  <c r="E64" i="1"/>
  <c r="F64" i="1" s="1"/>
  <c r="H63" i="1"/>
  <c r="E63" i="1"/>
  <c r="F63" i="1" s="1"/>
  <c r="H62" i="1"/>
  <c r="E62" i="1"/>
  <c r="F62" i="1" s="1"/>
  <c r="H61" i="1"/>
  <c r="E61" i="1"/>
  <c r="F61" i="1" s="1"/>
  <c r="H60" i="1"/>
  <c r="E60" i="1"/>
  <c r="F60" i="1" s="1"/>
  <c r="H59" i="1"/>
  <c r="E59" i="1"/>
  <c r="F59" i="1" s="1"/>
  <c r="H58" i="1"/>
  <c r="E58" i="1"/>
  <c r="F58" i="1" s="1"/>
  <c r="H57" i="1"/>
  <c r="E57" i="1"/>
  <c r="F57" i="1" s="1"/>
  <c r="H56" i="1"/>
  <c r="E56" i="1"/>
  <c r="F56" i="1" s="1"/>
  <c r="H55" i="1"/>
  <c r="E55" i="1"/>
  <c r="F55" i="1" s="1"/>
  <c r="H54" i="1"/>
  <c r="E54" i="1"/>
  <c r="F54" i="1" s="1"/>
  <c r="H53" i="1"/>
  <c r="E53" i="1"/>
  <c r="F53" i="1" s="1"/>
  <c r="H52" i="1"/>
  <c r="E52" i="1"/>
  <c r="F52" i="1" s="1"/>
  <c r="H51" i="1"/>
  <c r="E51" i="1"/>
  <c r="F51" i="1" s="1"/>
  <c r="H50" i="1"/>
  <c r="E50" i="1"/>
  <c r="F50" i="1" s="1"/>
  <c r="H49" i="1"/>
  <c r="E49" i="1"/>
  <c r="F49" i="1" s="1"/>
  <c r="H48" i="1"/>
  <c r="E48" i="1"/>
  <c r="F48" i="1" s="1"/>
  <c r="H47" i="1"/>
  <c r="E47" i="1"/>
  <c r="F47" i="1" s="1"/>
  <c r="H46" i="1"/>
  <c r="E46" i="1"/>
  <c r="F46" i="1" s="1"/>
  <c r="H45" i="1"/>
  <c r="E45" i="1"/>
  <c r="F45" i="1" s="1"/>
  <c r="H44" i="1"/>
  <c r="E44" i="1"/>
  <c r="F44" i="1" s="1"/>
  <c r="H43" i="1"/>
  <c r="E43" i="1"/>
  <c r="F43" i="1" s="1"/>
  <c r="H42" i="1"/>
  <c r="E42" i="1"/>
  <c r="F42" i="1" s="1"/>
  <c r="H41" i="1"/>
  <c r="E41" i="1"/>
  <c r="F41" i="1" s="1"/>
  <c r="H40" i="1"/>
  <c r="E40" i="1"/>
  <c r="F40" i="1" s="1"/>
  <c r="H39" i="1"/>
  <c r="E39" i="1"/>
  <c r="F39" i="1" s="1"/>
  <c r="H38" i="1"/>
  <c r="E38" i="1"/>
  <c r="F38" i="1" s="1"/>
  <c r="H37" i="1"/>
  <c r="E37" i="1"/>
  <c r="F37" i="1" s="1"/>
  <c r="H36" i="1"/>
  <c r="E36" i="1"/>
  <c r="F36" i="1" s="1"/>
  <c r="H35" i="1"/>
  <c r="E35" i="1"/>
  <c r="F35" i="1" s="1"/>
  <c r="H34" i="1"/>
  <c r="E34" i="1"/>
  <c r="F34" i="1" s="1"/>
  <c r="H33" i="1"/>
  <c r="E33" i="1"/>
  <c r="F33" i="1" s="1"/>
  <c r="H32" i="1"/>
  <c r="E32" i="1"/>
  <c r="F32" i="1" s="1"/>
  <c r="H31" i="1"/>
  <c r="E31" i="1"/>
  <c r="F31" i="1" s="1"/>
  <c r="H30" i="1"/>
  <c r="E30" i="1"/>
  <c r="F30" i="1" s="1"/>
  <c r="H29" i="1"/>
  <c r="E29" i="1"/>
  <c r="F29" i="1" s="1"/>
  <c r="H28" i="1"/>
  <c r="E28" i="1"/>
  <c r="F28" i="1" s="1"/>
  <c r="H27" i="1"/>
  <c r="E27" i="1"/>
  <c r="F27" i="1" s="1"/>
  <c r="H26" i="1"/>
  <c r="E26" i="1"/>
  <c r="F26" i="1" s="1"/>
  <c r="H25" i="1"/>
  <c r="E25" i="1"/>
  <c r="F25" i="1" s="1"/>
  <c r="H24" i="1"/>
  <c r="E24" i="1"/>
  <c r="F24" i="1" s="1"/>
  <c r="H23" i="1"/>
  <c r="E23" i="1"/>
  <c r="F23" i="1" s="1"/>
  <c r="H22" i="1"/>
  <c r="E22" i="1"/>
  <c r="F22" i="1" s="1"/>
  <c r="H21" i="1"/>
  <c r="E21" i="1"/>
  <c r="F21" i="1" s="1"/>
  <c r="H20" i="1"/>
  <c r="E20" i="1"/>
  <c r="F20" i="1" s="1"/>
  <c r="H19" i="1"/>
  <c r="E19" i="1"/>
  <c r="F19" i="1" s="1"/>
  <c r="H18" i="1"/>
  <c r="E18" i="1"/>
  <c r="F18" i="1" s="1"/>
  <c r="H17" i="1"/>
  <c r="E17" i="1"/>
  <c r="F17" i="1" s="1"/>
  <c r="H16" i="1"/>
  <c r="E16" i="1"/>
  <c r="F16" i="1" s="1"/>
  <c r="H15" i="1"/>
  <c r="E15" i="1"/>
  <c r="F15" i="1" s="1"/>
  <c r="H14" i="1"/>
  <c r="E14" i="1"/>
  <c r="F14" i="1" s="1"/>
  <c r="H13" i="1"/>
  <c r="E13" i="1"/>
  <c r="F13" i="1" s="1"/>
  <c r="H12" i="1"/>
  <c r="E12" i="1"/>
  <c r="F12" i="1" s="1"/>
  <c r="H11" i="1"/>
  <c r="E11" i="1"/>
  <c r="F11" i="1" s="1"/>
  <c r="H10" i="1"/>
  <c r="E10" i="1"/>
  <c r="F10" i="1" s="1"/>
  <c r="H9" i="1"/>
  <c r="E9" i="1"/>
  <c r="F9" i="1" s="1"/>
  <c r="H8" i="1"/>
  <c r="E8" i="1"/>
  <c r="F8" i="1" s="1"/>
  <c r="H7" i="1"/>
  <c r="E7" i="1"/>
  <c r="F7" i="1" s="1"/>
  <c r="H6" i="1"/>
  <c r="E6" i="1"/>
  <c r="F6" i="1" s="1"/>
  <c r="H5" i="1"/>
  <c r="E5" i="1"/>
  <c r="F5" i="1" s="1"/>
  <c r="H4" i="1"/>
  <c r="E4" i="1"/>
  <c r="F4" i="1" s="1"/>
  <c r="F2" i="1" l="1"/>
  <c r="K8" i="1" s="1"/>
  <c r="G2" i="1"/>
  <c r="G3" i="1" s="1"/>
  <c r="K7" i="1"/>
  <c r="K12" i="1" s="1"/>
  <c r="K9" i="1" l="1"/>
  <c r="K10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K6" i="1" l="1"/>
  <c r="K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tc={79E02995-C4B1-430B-A4EA-8D1369344CFA}</author>
    <author>tc={05EA9258-7ED8-4262-8C75-BC048FF831CA}</author>
    <author>tc={BB91DD34-2BF5-45F2-8734-73CEFFFD15F0}</author>
    <author>tc={2FE8D5BA-BFB0-4F50-B81F-69A2FBA42974}</author>
    <author>tc={D6987A76-2966-465F-8040-0C10F8C31E97}</author>
    <author>tc={FC7930B6-12CA-4D07-ACD1-62FA014E13F3}</author>
    <author>tc={3BBF7CD5-F5F7-4513-A19B-8C68D0F85397}</author>
    <author>tc={404395DE-8E50-4BA2-83B8-53252CEFE02A}</author>
    <author>tc={A2AFCB9C-6AFD-46A4-846B-24DED3B44D1D}</author>
  </authors>
  <commentList>
    <comment ref="K4" authorId="0" shapeId="0" xr:uid="{79E02995-C4B1-430B-A4EA-8D1369344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05EA9258-7ED8-4262-8C75-BC048FF831C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BB91DD34-2BF5-45F2-8734-73CEFFFD15F0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2FE8D5BA-BFB0-4F50-B81F-69A2FBA4297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D6987A76-2966-465F-8040-0C10F8C31E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FC7930B6-12CA-4D07-ACD1-62FA014E13F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3BBF7CD5-F5F7-4513-A19B-8C68D0F853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404395DE-8E50-4BA2-83B8-53252CEFE0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A2AFCB9C-6AFD-46A4-846B-24DED3B44D1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<sst xmlns="http://schemas.openxmlformats.org/spreadsheetml/2006/main" count="63" uniqueCount="46">
  <si>
    <t>Time (sec)</t>
  </si>
  <si>
    <t>Timestamp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</si>
  <si>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</si>
  <si>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</si>
  <si>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</si>
  <si>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</si>
  <si>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</si>
  <si>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</si>
  <si>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</si>
  <si>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</si>
  <si>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L</t>
  </si>
  <si>
    <t>m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</si>
  <si>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</si>
  <si>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sec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</si>
  <si>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</si>
  <si>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</si>
  <si>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</si>
  <si>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</si>
  <si>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</si>
  <si>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u* (mean)</t>
  </si>
  <si>
    <t>m/s</t>
  </si>
  <si>
    <t>u (median)</t>
  </si>
  <si>
    <t>Q</t>
  </si>
  <si>
    <t>L/s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</si>
  <si>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</si>
  <si>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</si>
  <si>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</si>
  <si>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</si>
  <si>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</si>
  <si>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</si>
  <si>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</si>
  <si>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</si>
  <si>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</si>
  <si>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</si>
  <si>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</si>
  <si>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</si>
  <si>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</si>
  <si>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</si>
  <si>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</si>
  <si>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</si>
  <si>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</si>
  <si>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</si>
  <si>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</si>
  <si>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C2-AVERAGE($C$2:$C$46) where row $C$46 is determined on an individual site basis at the point where column C values begin ramping up.</t>
  </si>
  <si>
    <t>Note:</t>
  </si>
  <si>
    <t xml:space="preserve">cut off the data as soon as we have evidence that the concentrations are different (e.g., they go negative).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</si>
</sst>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6" fontId="1" fillId="6" borderId="4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7" borderId="0" xfId="0" applyFont="1" applyFill="1"/>
    <xf numFmtId="0" fontId="8" fillId="4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8" fillId="9" borderId="0" xfId="0" applyFont="1" applyFill="1"/>
    <xf numFmtId="0" fontId="8" fillId="6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strRef>
              <c:f>DG_9s_2021_07_09!$E$1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DG_9s_2021_07_09!$A$2:$A$2011</c:f>
              <c:numCache>
                <c:formatCode>0</c:formatCode>
                <c:ptCount val="20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</c:numCache>
            </c:numRef>
          </c:xVal>
          <c:yVal>
            <c:numRef>
              <c:f>DG_9s_2021_07_09!$E$2:$E$2011</c:f>
              <c:numCache>
                <c:formatCode>0.00</c:formatCode>
                <c:ptCount val="2010"/>
                <c:pt idx="0">
                  <c:v>5.9999999999945436E-3</c:v>
                </c:pt>
                <c:pt idx="1">
                  <c:v>5.9999999999945436E-3</c:v>
                </c:pt>
                <c:pt idx="2">
                  <c:v>5.9999999999945436E-3</c:v>
                </c:pt>
                <c:pt idx="3">
                  <c:v>5.9999999999945436E-3</c:v>
                </c:pt>
                <c:pt idx="4">
                  <c:v>5.9999999999945436E-3</c:v>
                </c:pt>
                <c:pt idx="5">
                  <c:v>5.9999999999945436E-3</c:v>
                </c:pt>
                <c:pt idx="6">
                  <c:v>5.9999999999945436E-3</c:v>
                </c:pt>
                <c:pt idx="7">
                  <c:v>5.9999999999945436E-3</c:v>
                </c:pt>
                <c:pt idx="8">
                  <c:v>5.9999999999945436E-3</c:v>
                </c:pt>
                <c:pt idx="9">
                  <c:v>-4.5000000000009803E-2</c:v>
                </c:pt>
                <c:pt idx="10">
                  <c:v>-4.5000000000009803E-2</c:v>
                </c:pt>
                <c:pt idx="11">
                  <c:v>5.9999999999945436E-3</c:v>
                </c:pt>
                <c:pt idx="12">
                  <c:v>5.9999999999945436E-3</c:v>
                </c:pt>
                <c:pt idx="13">
                  <c:v>5.9999999999945436E-3</c:v>
                </c:pt>
                <c:pt idx="14">
                  <c:v>5.9999999999945436E-3</c:v>
                </c:pt>
                <c:pt idx="15">
                  <c:v>5.9999999999945436E-3</c:v>
                </c:pt>
                <c:pt idx="16">
                  <c:v>5.9999999999945436E-3</c:v>
                </c:pt>
                <c:pt idx="17">
                  <c:v>5.9999999999945436E-3</c:v>
                </c:pt>
                <c:pt idx="18">
                  <c:v>5.9999999999945436E-3</c:v>
                </c:pt>
                <c:pt idx="19">
                  <c:v>5.9999999999945436E-3</c:v>
                </c:pt>
                <c:pt idx="20">
                  <c:v>-1.3710000000000069</c:v>
                </c:pt>
                <c:pt idx="21">
                  <c:v>5.9999999999945436E-3</c:v>
                </c:pt>
                <c:pt idx="22">
                  <c:v>-33.705000000000013</c:v>
                </c:pt>
                <c:pt idx="23">
                  <c:v>1.6889999999999932</c:v>
                </c:pt>
                <c:pt idx="24">
                  <c:v>3.2699999999999902</c:v>
                </c:pt>
                <c:pt idx="25">
                  <c:v>4.0349999999999904</c:v>
                </c:pt>
                <c:pt idx="26">
                  <c:v>11.378999999999992</c:v>
                </c:pt>
                <c:pt idx="27">
                  <c:v>4.6979999999999889</c:v>
                </c:pt>
                <c:pt idx="28">
                  <c:v>3.1679999999999886</c:v>
                </c:pt>
                <c:pt idx="29">
                  <c:v>12.908999999999986</c:v>
                </c:pt>
                <c:pt idx="30">
                  <c:v>15.611999999999991</c:v>
                </c:pt>
                <c:pt idx="31">
                  <c:v>10.562999999999988</c:v>
                </c:pt>
                <c:pt idx="32">
                  <c:v>10.205999999999994</c:v>
                </c:pt>
                <c:pt idx="33">
                  <c:v>9.5429999999999886</c:v>
                </c:pt>
                <c:pt idx="34">
                  <c:v>10.970999999999995</c:v>
                </c:pt>
                <c:pt idx="35">
                  <c:v>12.755999999999995</c:v>
                </c:pt>
                <c:pt idx="36">
                  <c:v>14.081999999999992</c:v>
                </c:pt>
                <c:pt idx="37">
                  <c:v>12.857999999999988</c:v>
                </c:pt>
                <c:pt idx="38">
                  <c:v>13.418999999999986</c:v>
                </c:pt>
                <c:pt idx="39">
                  <c:v>12.296999999999992</c:v>
                </c:pt>
                <c:pt idx="40">
                  <c:v>11.735999999999995</c:v>
                </c:pt>
                <c:pt idx="41">
                  <c:v>11.888999999999994</c:v>
                </c:pt>
                <c:pt idx="42">
                  <c:v>11.17499999999999</c:v>
                </c:pt>
                <c:pt idx="43">
                  <c:v>8.1149999999999896</c:v>
                </c:pt>
                <c:pt idx="44">
                  <c:v>7.8089999999999931</c:v>
                </c:pt>
                <c:pt idx="45">
                  <c:v>10.766999999999992</c:v>
                </c:pt>
                <c:pt idx="46">
                  <c:v>7.451999999999992</c:v>
                </c:pt>
                <c:pt idx="47">
                  <c:v>9.8489999999999931</c:v>
                </c:pt>
                <c:pt idx="48">
                  <c:v>9.0839999999999925</c:v>
                </c:pt>
                <c:pt idx="49">
                  <c:v>8.4719999999999924</c:v>
                </c:pt>
                <c:pt idx="50">
                  <c:v>7.5539999999999932</c:v>
                </c:pt>
                <c:pt idx="51">
                  <c:v>6.9419999999999922</c:v>
                </c:pt>
                <c:pt idx="52">
                  <c:v>6.2279999999999891</c:v>
                </c:pt>
                <c:pt idx="53">
                  <c:v>6.125999999999995</c:v>
                </c:pt>
                <c:pt idx="54">
                  <c:v>6.4319999999999915</c:v>
                </c:pt>
                <c:pt idx="55">
                  <c:v>6.125999999999995</c:v>
                </c:pt>
                <c:pt idx="56">
                  <c:v>5.156999999999992</c:v>
                </c:pt>
                <c:pt idx="57">
                  <c:v>5.0039999999999933</c:v>
                </c:pt>
                <c:pt idx="58">
                  <c:v>5.2589999999999932</c:v>
                </c:pt>
                <c:pt idx="59">
                  <c:v>3.5759999999999947</c:v>
                </c:pt>
                <c:pt idx="60">
                  <c:v>4.5959999999999948</c:v>
                </c:pt>
                <c:pt idx="61">
                  <c:v>4.4939999999999936</c:v>
                </c:pt>
                <c:pt idx="62">
                  <c:v>3.2699999999999902</c:v>
                </c:pt>
                <c:pt idx="63">
                  <c:v>3.728999999999993</c:v>
                </c:pt>
                <c:pt idx="64">
                  <c:v>3.4739999999999931</c:v>
                </c:pt>
                <c:pt idx="65">
                  <c:v>2.0459999999999945</c:v>
                </c:pt>
                <c:pt idx="66">
                  <c:v>3.1169999999999916</c:v>
                </c:pt>
                <c:pt idx="67">
                  <c:v>2.6579999999999888</c:v>
                </c:pt>
                <c:pt idx="68">
                  <c:v>2.6069999999999918</c:v>
                </c:pt>
                <c:pt idx="69">
                  <c:v>2.1989999999999932</c:v>
                </c:pt>
                <c:pt idx="70">
                  <c:v>2.3009999999999944</c:v>
                </c:pt>
                <c:pt idx="71">
                  <c:v>2.0459999999999945</c:v>
                </c:pt>
                <c:pt idx="72">
                  <c:v>2.1479999999999886</c:v>
                </c:pt>
                <c:pt idx="73">
                  <c:v>1.9439999999999931</c:v>
                </c:pt>
                <c:pt idx="74">
                  <c:v>1.9949999999999903</c:v>
                </c:pt>
                <c:pt idx="75">
                  <c:v>1.7909999999999946</c:v>
                </c:pt>
                <c:pt idx="76">
                  <c:v>1.3319999999999916</c:v>
                </c:pt>
                <c:pt idx="77">
                  <c:v>1.4849999999999903</c:v>
                </c:pt>
                <c:pt idx="78">
                  <c:v>1.2299999999999902</c:v>
                </c:pt>
                <c:pt idx="79">
                  <c:v>1.1279999999999888</c:v>
                </c:pt>
                <c:pt idx="80">
                  <c:v>1.2299999999999902</c:v>
                </c:pt>
                <c:pt idx="81">
                  <c:v>0.97499999999999021</c:v>
                </c:pt>
                <c:pt idx="82">
                  <c:v>1.2299999999999902</c:v>
                </c:pt>
                <c:pt idx="83">
                  <c:v>0.82199999999999163</c:v>
                </c:pt>
                <c:pt idx="84">
                  <c:v>0.97499999999999021</c:v>
                </c:pt>
                <c:pt idx="85">
                  <c:v>0.7199999999999902</c:v>
                </c:pt>
                <c:pt idx="86">
                  <c:v>0.87299999999998878</c:v>
                </c:pt>
                <c:pt idx="87">
                  <c:v>0.61799999999998878</c:v>
                </c:pt>
                <c:pt idx="88">
                  <c:v>0.66899999999999316</c:v>
                </c:pt>
                <c:pt idx="89">
                  <c:v>0.7199999999999902</c:v>
                </c:pt>
                <c:pt idx="90">
                  <c:v>0.82199999999999163</c:v>
                </c:pt>
                <c:pt idx="91">
                  <c:v>0.56699999999999162</c:v>
                </c:pt>
                <c:pt idx="92">
                  <c:v>0.61799999999998878</c:v>
                </c:pt>
                <c:pt idx="93">
                  <c:v>0.61799999999998878</c:v>
                </c:pt>
                <c:pt idx="94">
                  <c:v>0.56699999999999162</c:v>
                </c:pt>
                <c:pt idx="95">
                  <c:v>5.6999999999991648E-2</c:v>
                </c:pt>
                <c:pt idx="96">
                  <c:v>5.9999999999945436E-3</c:v>
                </c:pt>
                <c:pt idx="97">
                  <c:v>0.4649999999999902</c:v>
                </c:pt>
                <c:pt idx="98">
                  <c:v>5.6999999999991648E-2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BA-4B6A-A438-A5E3D01DE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DG_9s_2021_07_09!$B$1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DG_9s_2021_07_09!$A$2:$A$2011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DG_9s_2021_07_09!$B$2:$B$2011</c15:sqref>
                        </c15:formulaRef>
                      </c:ext>
                    </c:extLst>
                    <c:numCache>
                      <c:formatCode>m/d/yyyy\ h:mm</c:formatCode>
                      <c:ptCount val="2010"/>
                      <c:pt idx="0">
                        <c:v>44386.555555555555</c:v>
                      </c:pt>
                      <c:pt idx="1">
                        <c:v>44386.555613425924</c:v>
                      </c:pt>
                      <c:pt idx="2">
                        <c:v>44386.555671296293</c:v>
                      </c:pt>
                      <c:pt idx="3">
                        <c:v>44386.55572916667</c:v>
                      </c:pt>
                      <c:pt idx="4">
                        <c:v>44386.555787037039</c:v>
                      </c:pt>
                      <c:pt idx="5">
                        <c:v>44386.555844907409</c:v>
                      </c:pt>
                      <c:pt idx="6">
                        <c:v>44386.555902777778</c:v>
                      </c:pt>
                      <c:pt idx="7">
                        <c:v>44386.555960648147</c:v>
                      </c:pt>
                      <c:pt idx="8">
                        <c:v>44386.556018518517</c:v>
                      </c:pt>
                      <c:pt idx="9">
                        <c:v>44386.556076388886</c:v>
                      </c:pt>
                      <c:pt idx="10">
                        <c:v>44386.556134259263</c:v>
                      </c:pt>
                      <c:pt idx="11">
                        <c:v>44386.556192129632</c:v>
                      </c:pt>
                      <c:pt idx="12">
                        <c:v>44386.556250000001</c:v>
                      </c:pt>
                      <c:pt idx="13">
                        <c:v>44386.556307870371</c:v>
                      </c:pt>
                      <c:pt idx="14">
                        <c:v>44386.55636574074</c:v>
                      </c:pt>
                      <c:pt idx="15">
                        <c:v>44386.556423611109</c:v>
                      </c:pt>
                      <c:pt idx="16">
                        <c:v>44386.556481481479</c:v>
                      </c:pt>
                      <c:pt idx="17">
                        <c:v>44386.556539351855</c:v>
                      </c:pt>
                      <c:pt idx="18">
                        <c:v>44386.556597222225</c:v>
                      </c:pt>
                      <c:pt idx="19">
                        <c:v>44386.556655092594</c:v>
                      </c:pt>
                      <c:pt idx="20">
                        <c:v>44386.556712962964</c:v>
                      </c:pt>
                      <c:pt idx="21">
                        <c:v>44386.556770833333</c:v>
                      </c:pt>
                      <c:pt idx="22">
                        <c:v>44386.556828703702</c:v>
                      </c:pt>
                      <c:pt idx="23">
                        <c:v>44386.556886574072</c:v>
                      </c:pt>
                      <c:pt idx="24">
                        <c:v>44386.556944444441</c:v>
                      </c:pt>
                      <c:pt idx="25">
                        <c:v>44386.557002314818</c:v>
                      </c:pt>
                      <c:pt idx="26">
                        <c:v>44386.557060185187</c:v>
                      </c:pt>
                      <c:pt idx="27">
                        <c:v>44386.557118055556</c:v>
                      </c:pt>
                      <c:pt idx="28">
                        <c:v>44386.557175925926</c:v>
                      </c:pt>
                      <c:pt idx="29">
                        <c:v>44386.557233796295</c:v>
                      </c:pt>
                      <c:pt idx="30">
                        <c:v>44386.557291666664</c:v>
                      </c:pt>
                      <c:pt idx="31">
                        <c:v>44386.557349537034</c:v>
                      </c:pt>
                      <c:pt idx="32">
                        <c:v>44386.55740740741</c:v>
                      </c:pt>
                      <c:pt idx="33">
                        <c:v>44386.55746527778</c:v>
                      </c:pt>
                      <c:pt idx="34">
                        <c:v>44386.557523148149</c:v>
                      </c:pt>
                      <c:pt idx="35">
                        <c:v>44386.557581018518</c:v>
                      </c:pt>
                      <c:pt idx="36">
                        <c:v>44386.557638888888</c:v>
                      </c:pt>
                      <c:pt idx="37">
                        <c:v>44386.557696759257</c:v>
                      </c:pt>
                      <c:pt idx="38">
                        <c:v>44386.557754629626</c:v>
                      </c:pt>
                      <c:pt idx="39">
                        <c:v>44386.557812500003</c:v>
                      </c:pt>
                      <c:pt idx="40">
                        <c:v>44386.557870370372</c:v>
                      </c:pt>
                      <c:pt idx="41">
                        <c:v>44386.557928240742</c:v>
                      </c:pt>
                      <c:pt idx="42">
                        <c:v>44386.557986111111</c:v>
                      </c:pt>
                      <c:pt idx="43">
                        <c:v>44386.55804398148</c:v>
                      </c:pt>
                      <c:pt idx="44">
                        <c:v>44386.55810185185</c:v>
                      </c:pt>
                      <c:pt idx="45">
                        <c:v>44386.558159722219</c:v>
                      </c:pt>
                      <c:pt idx="46">
                        <c:v>44386.558217592596</c:v>
                      </c:pt>
                      <c:pt idx="47">
                        <c:v>44386.558275462965</c:v>
                      </c:pt>
                      <c:pt idx="48">
                        <c:v>44386.558333333334</c:v>
                      </c:pt>
                      <c:pt idx="49">
                        <c:v>44386.558391203704</c:v>
                      </c:pt>
                      <c:pt idx="50">
                        <c:v>44386.558449074073</c:v>
                      </c:pt>
                      <c:pt idx="51">
                        <c:v>44386.558506944442</c:v>
                      </c:pt>
                      <c:pt idx="52">
                        <c:v>44386.558564814812</c:v>
                      </c:pt>
                      <c:pt idx="53">
                        <c:v>44386.558622685188</c:v>
                      </c:pt>
                      <c:pt idx="54">
                        <c:v>44386.558680555558</c:v>
                      </c:pt>
                      <c:pt idx="55">
                        <c:v>44386.558738425927</c:v>
                      </c:pt>
                      <c:pt idx="56">
                        <c:v>44386.558796296296</c:v>
                      </c:pt>
                      <c:pt idx="57">
                        <c:v>44386.558854166666</c:v>
                      </c:pt>
                      <c:pt idx="58">
                        <c:v>44386.558912037035</c:v>
                      </c:pt>
                      <c:pt idx="59">
                        <c:v>44386.558969907404</c:v>
                      </c:pt>
                      <c:pt idx="60">
                        <c:v>44386.559027777781</c:v>
                      </c:pt>
                      <c:pt idx="61">
                        <c:v>44386.55908564815</c:v>
                      </c:pt>
                      <c:pt idx="62">
                        <c:v>44386.55914351852</c:v>
                      </c:pt>
                      <c:pt idx="63">
                        <c:v>44386.559201388889</c:v>
                      </c:pt>
                      <c:pt idx="64">
                        <c:v>44386.559259259258</c:v>
                      </c:pt>
                      <c:pt idx="65">
                        <c:v>44386.559317129628</c:v>
                      </c:pt>
                      <c:pt idx="66">
                        <c:v>44386.559374999997</c:v>
                      </c:pt>
                      <c:pt idx="67">
                        <c:v>44386.559432870374</c:v>
                      </c:pt>
                      <c:pt idx="68">
                        <c:v>44386.559490740743</c:v>
                      </c:pt>
                      <c:pt idx="69">
                        <c:v>44386.559548611112</c:v>
                      </c:pt>
                      <c:pt idx="70">
                        <c:v>44386.559606481482</c:v>
                      </c:pt>
                      <c:pt idx="71">
                        <c:v>44386.559664351851</c:v>
                      </c:pt>
                      <c:pt idx="72">
                        <c:v>44386.55972222222</c:v>
                      </c:pt>
                      <c:pt idx="73">
                        <c:v>44386.55978009259</c:v>
                      </c:pt>
                      <c:pt idx="74">
                        <c:v>44386.559837962966</c:v>
                      </c:pt>
                      <c:pt idx="75">
                        <c:v>44386.559895833336</c:v>
                      </c:pt>
                      <c:pt idx="76">
                        <c:v>44386.559953703705</c:v>
                      </c:pt>
                      <c:pt idx="77">
                        <c:v>44386.560011574074</c:v>
                      </c:pt>
                      <c:pt idx="78">
                        <c:v>44386.560069444444</c:v>
                      </c:pt>
                      <c:pt idx="79">
                        <c:v>44386.560127314813</c:v>
                      </c:pt>
                      <c:pt idx="80">
                        <c:v>44386.560185185182</c:v>
                      </c:pt>
                      <c:pt idx="81">
                        <c:v>44386.560243055559</c:v>
                      </c:pt>
                      <c:pt idx="82">
                        <c:v>44386.560300925928</c:v>
                      </c:pt>
                      <c:pt idx="83">
                        <c:v>44386.560358796298</c:v>
                      </c:pt>
                      <c:pt idx="84">
                        <c:v>44386.560416666667</c:v>
                      </c:pt>
                      <c:pt idx="85">
                        <c:v>44386.560474537036</c:v>
                      </c:pt>
                      <c:pt idx="86">
                        <c:v>44386.560532407406</c:v>
                      </c:pt>
                      <c:pt idx="87">
                        <c:v>44386.560590277775</c:v>
                      </c:pt>
                      <c:pt idx="88">
                        <c:v>44386.560648148145</c:v>
                      </c:pt>
                      <c:pt idx="89">
                        <c:v>44386.560706018521</c:v>
                      </c:pt>
                      <c:pt idx="90">
                        <c:v>44386.560763888891</c:v>
                      </c:pt>
                      <c:pt idx="91">
                        <c:v>44386.56082175926</c:v>
                      </c:pt>
                      <c:pt idx="92">
                        <c:v>44386.560879629629</c:v>
                      </c:pt>
                      <c:pt idx="93">
                        <c:v>44386.560937499999</c:v>
                      </c:pt>
                      <c:pt idx="94">
                        <c:v>44386.560995370368</c:v>
                      </c:pt>
                      <c:pt idx="95">
                        <c:v>44386.561053240737</c:v>
                      </c:pt>
                      <c:pt idx="96">
                        <c:v>44386.561111111114</c:v>
                      </c:pt>
                      <c:pt idx="97">
                        <c:v>44386.561168981483</c:v>
                      </c:pt>
                      <c:pt idx="98">
                        <c:v>44386.561226851853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5BA-4B6A-A438-A5E3D01DEFCD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DG_9s_2021_07_09!$C$1</c15:sqref>
                        </c15:formulaRef>
                      </c:ext>
                    </c:extLst>
                    <c:strCache>
                      <c:ptCount val="1"/>
                      <c:pt idx="0">
                        <c:v>SpC (uS/cm)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DG_9s_2021_07_09!$C$2:$C$2011</c15:sqref>
                        </c15:formulaRef>
                      </c:ext>
                    </c:extLst>
                    <c:numCache>
                      <c:formatCode>General</c:formatCode>
                      <c:ptCount val="2010"/>
                      <c:pt idx="0">
                        <c:v>104.4</c:v>
                      </c:pt>
                      <c:pt idx="1">
                        <c:v>104.4</c:v>
                      </c:pt>
                      <c:pt idx="2">
                        <c:v>104.4</c:v>
                      </c:pt>
                      <c:pt idx="3">
                        <c:v>104.4</c:v>
                      </c:pt>
                      <c:pt idx="4">
                        <c:v>104.4</c:v>
                      </c:pt>
                      <c:pt idx="5">
                        <c:v>104.4</c:v>
                      </c:pt>
                      <c:pt idx="6">
                        <c:v>104.4</c:v>
                      </c:pt>
                      <c:pt idx="7">
                        <c:v>104.4</c:v>
                      </c:pt>
                      <c:pt idx="8">
                        <c:v>104.4</c:v>
                      </c:pt>
                      <c:pt idx="9">
                        <c:v>104.3</c:v>
                      </c:pt>
                      <c:pt idx="10">
                        <c:v>104.3</c:v>
                      </c:pt>
                      <c:pt idx="11">
                        <c:v>104.4</c:v>
                      </c:pt>
                      <c:pt idx="12">
                        <c:v>104.4</c:v>
                      </c:pt>
                      <c:pt idx="13">
                        <c:v>104.4</c:v>
                      </c:pt>
                      <c:pt idx="14">
                        <c:v>104.4</c:v>
                      </c:pt>
                      <c:pt idx="15">
                        <c:v>104.4</c:v>
                      </c:pt>
                      <c:pt idx="16">
                        <c:v>104.4</c:v>
                      </c:pt>
                      <c:pt idx="17">
                        <c:v>104.4</c:v>
                      </c:pt>
                      <c:pt idx="18">
                        <c:v>104.4</c:v>
                      </c:pt>
                      <c:pt idx="19">
                        <c:v>104.4</c:v>
                      </c:pt>
                      <c:pt idx="20">
                        <c:v>101.7</c:v>
                      </c:pt>
                      <c:pt idx="21">
                        <c:v>104.4</c:v>
                      </c:pt>
                      <c:pt idx="22">
                        <c:v>38.299999999999997</c:v>
                      </c:pt>
                      <c:pt idx="23">
                        <c:v>107.7</c:v>
                      </c:pt>
                      <c:pt idx="24">
                        <c:v>110.8</c:v>
                      </c:pt>
                      <c:pt idx="25">
                        <c:v>112.3</c:v>
                      </c:pt>
                      <c:pt idx="26">
                        <c:v>126.7</c:v>
                      </c:pt>
                      <c:pt idx="27">
                        <c:v>113.6</c:v>
                      </c:pt>
                      <c:pt idx="28">
                        <c:v>110.6</c:v>
                      </c:pt>
                      <c:pt idx="29">
                        <c:v>129.69999999999999</c:v>
                      </c:pt>
                      <c:pt idx="30">
                        <c:v>135</c:v>
                      </c:pt>
                      <c:pt idx="31">
                        <c:v>125.1</c:v>
                      </c:pt>
                      <c:pt idx="32">
                        <c:v>124.4</c:v>
                      </c:pt>
                      <c:pt idx="33">
                        <c:v>123.1</c:v>
                      </c:pt>
                      <c:pt idx="34">
                        <c:v>125.9</c:v>
                      </c:pt>
                      <c:pt idx="35">
                        <c:v>129.4</c:v>
                      </c:pt>
                      <c:pt idx="36">
                        <c:v>132</c:v>
                      </c:pt>
                      <c:pt idx="37">
                        <c:v>129.6</c:v>
                      </c:pt>
                      <c:pt idx="38">
                        <c:v>130.69999999999999</c:v>
                      </c:pt>
                      <c:pt idx="39">
                        <c:v>128.5</c:v>
                      </c:pt>
                      <c:pt idx="40">
                        <c:v>127.4</c:v>
                      </c:pt>
                      <c:pt idx="41">
                        <c:v>127.7</c:v>
                      </c:pt>
                      <c:pt idx="42">
                        <c:v>126.3</c:v>
                      </c:pt>
                      <c:pt idx="43">
                        <c:v>120.3</c:v>
                      </c:pt>
                      <c:pt idx="44">
                        <c:v>119.7</c:v>
                      </c:pt>
                      <c:pt idx="45">
                        <c:v>125.5</c:v>
                      </c:pt>
                      <c:pt idx="46">
                        <c:v>119</c:v>
                      </c:pt>
                      <c:pt idx="47">
                        <c:v>123.7</c:v>
                      </c:pt>
                      <c:pt idx="48">
                        <c:v>122.2</c:v>
                      </c:pt>
                      <c:pt idx="49">
                        <c:v>121</c:v>
                      </c:pt>
                      <c:pt idx="50">
                        <c:v>119.2</c:v>
                      </c:pt>
                      <c:pt idx="51">
                        <c:v>118</c:v>
                      </c:pt>
                      <c:pt idx="52">
                        <c:v>116.6</c:v>
                      </c:pt>
                      <c:pt idx="53">
                        <c:v>116.4</c:v>
                      </c:pt>
                      <c:pt idx="54">
                        <c:v>117</c:v>
                      </c:pt>
                      <c:pt idx="55">
                        <c:v>116.4</c:v>
                      </c:pt>
                      <c:pt idx="56">
                        <c:v>114.5</c:v>
                      </c:pt>
                      <c:pt idx="57">
                        <c:v>114.2</c:v>
                      </c:pt>
                      <c:pt idx="58">
                        <c:v>114.7</c:v>
                      </c:pt>
                      <c:pt idx="59">
                        <c:v>111.4</c:v>
                      </c:pt>
                      <c:pt idx="60">
                        <c:v>113.4</c:v>
                      </c:pt>
                      <c:pt idx="61">
                        <c:v>113.2</c:v>
                      </c:pt>
                      <c:pt idx="62">
                        <c:v>110.8</c:v>
                      </c:pt>
                      <c:pt idx="63">
                        <c:v>111.7</c:v>
                      </c:pt>
                      <c:pt idx="64">
                        <c:v>111.2</c:v>
                      </c:pt>
                      <c:pt idx="65">
                        <c:v>108.4</c:v>
                      </c:pt>
                      <c:pt idx="66">
                        <c:v>110.5</c:v>
                      </c:pt>
                      <c:pt idx="67">
                        <c:v>109.6</c:v>
                      </c:pt>
                      <c:pt idx="68">
                        <c:v>109.5</c:v>
                      </c:pt>
                      <c:pt idx="69">
                        <c:v>108.7</c:v>
                      </c:pt>
                      <c:pt idx="70">
                        <c:v>108.9</c:v>
                      </c:pt>
                      <c:pt idx="71">
                        <c:v>108.4</c:v>
                      </c:pt>
                      <c:pt idx="72">
                        <c:v>108.6</c:v>
                      </c:pt>
                      <c:pt idx="73">
                        <c:v>108.2</c:v>
                      </c:pt>
                      <c:pt idx="74">
                        <c:v>108.3</c:v>
                      </c:pt>
                      <c:pt idx="75">
                        <c:v>107.9</c:v>
                      </c:pt>
                      <c:pt idx="76">
                        <c:v>107</c:v>
                      </c:pt>
                      <c:pt idx="77">
                        <c:v>107.3</c:v>
                      </c:pt>
                      <c:pt idx="78">
                        <c:v>106.8</c:v>
                      </c:pt>
                      <c:pt idx="79">
                        <c:v>106.6</c:v>
                      </c:pt>
                      <c:pt idx="80">
                        <c:v>106.8</c:v>
                      </c:pt>
                      <c:pt idx="81">
                        <c:v>106.3</c:v>
                      </c:pt>
                      <c:pt idx="82">
                        <c:v>106.8</c:v>
                      </c:pt>
                      <c:pt idx="83">
                        <c:v>106</c:v>
                      </c:pt>
                      <c:pt idx="84">
                        <c:v>106.3</c:v>
                      </c:pt>
                      <c:pt idx="85">
                        <c:v>105.8</c:v>
                      </c:pt>
                      <c:pt idx="86">
                        <c:v>106.1</c:v>
                      </c:pt>
                      <c:pt idx="87">
                        <c:v>105.6</c:v>
                      </c:pt>
                      <c:pt idx="88">
                        <c:v>105.7</c:v>
                      </c:pt>
                      <c:pt idx="89">
                        <c:v>105.8</c:v>
                      </c:pt>
                      <c:pt idx="90">
                        <c:v>106</c:v>
                      </c:pt>
                      <c:pt idx="91">
                        <c:v>105.5</c:v>
                      </c:pt>
                      <c:pt idx="92">
                        <c:v>105.6</c:v>
                      </c:pt>
                      <c:pt idx="93">
                        <c:v>105.6</c:v>
                      </c:pt>
                      <c:pt idx="94">
                        <c:v>105.5</c:v>
                      </c:pt>
                      <c:pt idx="95">
                        <c:v>104.5</c:v>
                      </c:pt>
                      <c:pt idx="96">
                        <c:v>104.4</c:v>
                      </c:pt>
                      <c:pt idx="97">
                        <c:v>105.3</c:v>
                      </c:pt>
                      <c:pt idx="98">
                        <c:v>104.5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25BA-4B6A-A438-A5E3D01DEFC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DG_9s_2021_07_09!$D$1</c15:sqref>
                        </c15:formulaRef>
                      </c:ext>
                    </c:extLst>
                    <c:strCache>
                      <c:ptCount val="1"/>
                      <c:pt idx="0">
                        <c:v>SpC_cor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DG_9s_2021_07_09!$D$2:$D$2011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1.1764705882342241E-2</c:v>
                      </c:pt>
                      <c:pt idx="1">
                        <c:v>1.1764705882342241E-2</c:v>
                      </c:pt>
                      <c:pt idx="2">
                        <c:v>1.1764705882342241E-2</c:v>
                      </c:pt>
                      <c:pt idx="3">
                        <c:v>1.1764705882342241E-2</c:v>
                      </c:pt>
                      <c:pt idx="4">
                        <c:v>1.1764705882342241E-2</c:v>
                      </c:pt>
                      <c:pt idx="5">
                        <c:v>1.1764705882342241E-2</c:v>
                      </c:pt>
                      <c:pt idx="6">
                        <c:v>1.1764705882342241E-2</c:v>
                      </c:pt>
                      <c:pt idx="7">
                        <c:v>1.1764705882342241E-2</c:v>
                      </c:pt>
                      <c:pt idx="8">
                        <c:v>1.1764705882342241E-2</c:v>
                      </c:pt>
                      <c:pt idx="9">
                        <c:v>-8.8235294117666285E-2</c:v>
                      </c:pt>
                      <c:pt idx="10">
                        <c:v>-8.8235294117666285E-2</c:v>
                      </c:pt>
                      <c:pt idx="11">
                        <c:v>1.1764705882342241E-2</c:v>
                      </c:pt>
                      <c:pt idx="12">
                        <c:v>1.1764705882342241E-2</c:v>
                      </c:pt>
                      <c:pt idx="13">
                        <c:v>1.1764705882342241E-2</c:v>
                      </c:pt>
                      <c:pt idx="14">
                        <c:v>1.1764705882342241E-2</c:v>
                      </c:pt>
                      <c:pt idx="15">
                        <c:v>1.1764705882342241E-2</c:v>
                      </c:pt>
                      <c:pt idx="16">
                        <c:v>1.1764705882342241E-2</c:v>
                      </c:pt>
                      <c:pt idx="17">
                        <c:v>1.1764705882342241E-2</c:v>
                      </c:pt>
                      <c:pt idx="18">
                        <c:v>1.1764705882342241E-2</c:v>
                      </c:pt>
                      <c:pt idx="19">
                        <c:v>1.1764705882342241E-2</c:v>
                      </c:pt>
                      <c:pt idx="20">
                        <c:v>-2.6882352941176606</c:v>
                      </c:pt>
                      <c:pt idx="21">
                        <c:v>1.1764705882342241E-2</c:v>
                      </c:pt>
                      <c:pt idx="22">
                        <c:v>-66.088235294117666</c:v>
                      </c:pt>
                      <c:pt idx="23">
                        <c:v>3.3117647058823394</c:v>
                      </c:pt>
                      <c:pt idx="24">
                        <c:v>6.4117647058823337</c:v>
                      </c:pt>
                      <c:pt idx="25">
                        <c:v>7.9117647058823337</c:v>
                      </c:pt>
                      <c:pt idx="26">
                        <c:v>22.311764705882339</c:v>
                      </c:pt>
                      <c:pt idx="27">
                        <c:v>9.2117647058823309</c:v>
                      </c:pt>
                      <c:pt idx="28">
                        <c:v>6.2117647058823309</c:v>
                      </c:pt>
                      <c:pt idx="29">
                        <c:v>25.311764705882325</c:v>
                      </c:pt>
                      <c:pt idx="30">
                        <c:v>30.611764705882337</c:v>
                      </c:pt>
                      <c:pt idx="31">
                        <c:v>20.711764705882331</c:v>
                      </c:pt>
                      <c:pt idx="32">
                        <c:v>20.011764705882342</c:v>
                      </c:pt>
                      <c:pt idx="33">
                        <c:v>18.711764705882331</c:v>
                      </c:pt>
                      <c:pt idx="34">
                        <c:v>21.511764705882342</c:v>
                      </c:pt>
                      <c:pt idx="35">
                        <c:v>25.011764705882342</c:v>
                      </c:pt>
                      <c:pt idx="36">
                        <c:v>27.611764705882337</c:v>
                      </c:pt>
                      <c:pt idx="37">
                        <c:v>25.211764705882331</c:v>
                      </c:pt>
                      <c:pt idx="38">
                        <c:v>26.311764705882325</c:v>
                      </c:pt>
                      <c:pt idx="39">
                        <c:v>24.111764705882337</c:v>
                      </c:pt>
                      <c:pt idx="40">
                        <c:v>23.011764705882342</c:v>
                      </c:pt>
                      <c:pt idx="41">
                        <c:v>23.311764705882339</c:v>
                      </c:pt>
                      <c:pt idx="42">
                        <c:v>21.911764705882334</c:v>
                      </c:pt>
                      <c:pt idx="43">
                        <c:v>15.911764705882334</c:v>
                      </c:pt>
                      <c:pt idx="44">
                        <c:v>15.311764705882339</c:v>
                      </c:pt>
                      <c:pt idx="45">
                        <c:v>21.111764705882337</c:v>
                      </c:pt>
                      <c:pt idx="46">
                        <c:v>14.611764705882337</c:v>
                      </c:pt>
                      <c:pt idx="47">
                        <c:v>19.311764705882339</c:v>
                      </c:pt>
                      <c:pt idx="48">
                        <c:v>17.811764705882339</c:v>
                      </c:pt>
                      <c:pt idx="49">
                        <c:v>16.611764705882337</c:v>
                      </c:pt>
                      <c:pt idx="50">
                        <c:v>14.811764705882339</c:v>
                      </c:pt>
                      <c:pt idx="51">
                        <c:v>13.611764705882337</c:v>
                      </c:pt>
                      <c:pt idx="52">
                        <c:v>12.211764705882331</c:v>
                      </c:pt>
                      <c:pt idx="53">
                        <c:v>12.011764705882342</c:v>
                      </c:pt>
                      <c:pt idx="54">
                        <c:v>12.611764705882337</c:v>
                      </c:pt>
                      <c:pt idx="55">
                        <c:v>12.011764705882342</c:v>
                      </c:pt>
                      <c:pt idx="56">
                        <c:v>10.111764705882337</c:v>
                      </c:pt>
                      <c:pt idx="57">
                        <c:v>9.8117647058823394</c:v>
                      </c:pt>
                      <c:pt idx="58">
                        <c:v>10.311764705882339</c:v>
                      </c:pt>
                      <c:pt idx="59">
                        <c:v>7.0117647058823422</c:v>
                      </c:pt>
                      <c:pt idx="60">
                        <c:v>9.0117647058823422</c:v>
                      </c:pt>
                      <c:pt idx="61">
                        <c:v>8.8117647058823394</c:v>
                      </c:pt>
                      <c:pt idx="62">
                        <c:v>6.4117647058823337</c:v>
                      </c:pt>
                      <c:pt idx="63">
                        <c:v>7.3117647058823394</c:v>
                      </c:pt>
                      <c:pt idx="64">
                        <c:v>6.8117647058823394</c:v>
                      </c:pt>
                      <c:pt idx="65">
                        <c:v>4.0117647058823422</c:v>
                      </c:pt>
                      <c:pt idx="66">
                        <c:v>6.1117647058823366</c:v>
                      </c:pt>
                      <c:pt idx="67">
                        <c:v>5.2117647058823309</c:v>
                      </c:pt>
                      <c:pt idx="68">
                        <c:v>5.1117647058823366</c:v>
                      </c:pt>
                      <c:pt idx="69">
                        <c:v>4.3117647058823394</c:v>
                      </c:pt>
                      <c:pt idx="70">
                        <c:v>4.5117647058823422</c:v>
                      </c:pt>
                      <c:pt idx="71">
                        <c:v>4.0117647058823422</c:v>
                      </c:pt>
                      <c:pt idx="72">
                        <c:v>4.2117647058823309</c:v>
                      </c:pt>
                      <c:pt idx="73">
                        <c:v>3.8117647058823394</c:v>
                      </c:pt>
                      <c:pt idx="74">
                        <c:v>3.9117647058823337</c:v>
                      </c:pt>
                      <c:pt idx="75">
                        <c:v>3.5117647058823422</c:v>
                      </c:pt>
                      <c:pt idx="76">
                        <c:v>2.6117647058823366</c:v>
                      </c:pt>
                      <c:pt idx="77">
                        <c:v>2.9117647058823337</c:v>
                      </c:pt>
                      <c:pt idx="78">
                        <c:v>2.4117647058823337</c:v>
                      </c:pt>
                      <c:pt idx="79">
                        <c:v>2.2117647058823309</c:v>
                      </c:pt>
                      <c:pt idx="80">
                        <c:v>2.4117647058823337</c:v>
                      </c:pt>
                      <c:pt idx="81">
                        <c:v>1.9117647058823337</c:v>
                      </c:pt>
                      <c:pt idx="82">
                        <c:v>2.4117647058823337</c:v>
                      </c:pt>
                      <c:pt idx="83">
                        <c:v>1.6117647058823366</c:v>
                      </c:pt>
                      <c:pt idx="84">
                        <c:v>1.9117647058823337</c:v>
                      </c:pt>
                      <c:pt idx="85">
                        <c:v>1.4117647058823337</c:v>
                      </c:pt>
                      <c:pt idx="86">
                        <c:v>1.7117647058823309</c:v>
                      </c:pt>
                      <c:pt idx="87">
                        <c:v>1.2117647058823309</c:v>
                      </c:pt>
                      <c:pt idx="88">
                        <c:v>1.3117647058823394</c:v>
                      </c:pt>
                      <c:pt idx="89">
                        <c:v>1.4117647058823337</c:v>
                      </c:pt>
                      <c:pt idx="90">
                        <c:v>1.6117647058823366</c:v>
                      </c:pt>
                      <c:pt idx="91">
                        <c:v>1.1117647058823366</c:v>
                      </c:pt>
                      <c:pt idx="92">
                        <c:v>1.2117647058823309</c:v>
                      </c:pt>
                      <c:pt idx="93">
                        <c:v>1.2117647058823309</c:v>
                      </c:pt>
                      <c:pt idx="94">
                        <c:v>1.1117647058823366</c:v>
                      </c:pt>
                      <c:pt idx="95">
                        <c:v>0.11176470588233656</c:v>
                      </c:pt>
                      <c:pt idx="96">
                        <c:v>1.1764705882342241E-2</c:v>
                      </c:pt>
                      <c:pt idx="97">
                        <c:v>0.91176470588233371</c:v>
                      </c:pt>
                      <c:pt idx="98">
                        <c:v>0.11176470588233656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5BA-4B6A-A438-A5E3D01DEFC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DG_9s_2021_07_09!$F$1</c15:sqref>
                        </c15:formulaRef>
                      </c:ext>
                    </c:extLst>
                    <c:strCache>
                      <c:ptCount val="1"/>
                      <c:pt idx="0">
                        <c:v>t*C (mg sec/L)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DG_9s_2021_07_09!$F$2:$F$2011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</c:v>
                      </c:pt>
                      <c:pt idx="1">
                        <c:v>2.9999999999972719E-2</c:v>
                      </c:pt>
                      <c:pt idx="2">
                        <c:v>5.9999999999945437E-2</c:v>
                      </c:pt>
                      <c:pt idx="3">
                        <c:v>8.9999999999918159E-2</c:v>
                      </c:pt>
                      <c:pt idx="4">
                        <c:v>0.11999999999989087</c:v>
                      </c:pt>
                      <c:pt idx="5">
                        <c:v>0.14999999999986358</c:v>
                      </c:pt>
                      <c:pt idx="6">
                        <c:v>0.17999999999983632</c:v>
                      </c:pt>
                      <c:pt idx="7">
                        <c:v>0.20999999999980903</c:v>
                      </c:pt>
                      <c:pt idx="8">
                        <c:v>0.23999999999978175</c:v>
                      </c:pt>
                      <c:pt idx="9">
                        <c:v>-2.0250000000004413</c:v>
                      </c:pt>
                      <c:pt idx="10">
                        <c:v>-2.2500000000004903</c:v>
                      </c:pt>
                      <c:pt idx="11">
                        <c:v>0.32999999999969992</c:v>
                      </c:pt>
                      <c:pt idx="12">
                        <c:v>0.35999999999967264</c:v>
                      </c:pt>
                      <c:pt idx="13">
                        <c:v>0.38999999999964535</c:v>
                      </c:pt>
                      <c:pt idx="14">
                        <c:v>0.41999999999961807</c:v>
                      </c:pt>
                      <c:pt idx="15">
                        <c:v>0.44999999999959078</c:v>
                      </c:pt>
                      <c:pt idx="16">
                        <c:v>0.4799999999995635</c:v>
                      </c:pt>
                      <c:pt idx="17">
                        <c:v>0.50999999999953616</c:v>
                      </c:pt>
                      <c:pt idx="18">
                        <c:v>0.53999999999950887</c:v>
                      </c:pt>
                      <c:pt idx="19">
                        <c:v>0.56999999999948159</c:v>
                      </c:pt>
                      <c:pt idx="20">
                        <c:v>-137.10000000000068</c:v>
                      </c:pt>
                      <c:pt idx="21">
                        <c:v>0.62999999999942702</c:v>
                      </c:pt>
                      <c:pt idx="22">
                        <c:v>-3707.5500000000015</c:v>
                      </c:pt>
                      <c:pt idx="23">
                        <c:v>194.23499999999922</c:v>
                      </c:pt>
                      <c:pt idx="24">
                        <c:v>392.39999999999884</c:v>
                      </c:pt>
                      <c:pt idx="25">
                        <c:v>504.37499999999881</c:v>
                      </c:pt>
                      <c:pt idx="26">
                        <c:v>1479.2699999999991</c:v>
                      </c:pt>
                      <c:pt idx="27">
                        <c:v>634.22999999999854</c:v>
                      </c:pt>
                      <c:pt idx="28">
                        <c:v>443.51999999999839</c:v>
                      </c:pt>
                      <c:pt idx="29">
                        <c:v>1871.804999999998</c:v>
                      </c:pt>
                      <c:pt idx="30">
                        <c:v>2341.7999999999988</c:v>
                      </c:pt>
                      <c:pt idx="31">
                        <c:v>1637.2649999999981</c:v>
                      </c:pt>
                      <c:pt idx="32">
                        <c:v>1632.9599999999991</c:v>
                      </c:pt>
                      <c:pt idx="33">
                        <c:v>1574.5949999999982</c:v>
                      </c:pt>
                      <c:pt idx="34">
                        <c:v>1865.069999999999</c:v>
                      </c:pt>
                      <c:pt idx="35">
                        <c:v>2232.2999999999993</c:v>
                      </c:pt>
                      <c:pt idx="36">
                        <c:v>2534.7599999999984</c:v>
                      </c:pt>
                      <c:pt idx="37">
                        <c:v>2378.7299999999977</c:v>
                      </c:pt>
                      <c:pt idx="38">
                        <c:v>2549.6099999999974</c:v>
                      </c:pt>
                      <c:pt idx="39">
                        <c:v>2397.9149999999986</c:v>
                      </c:pt>
                      <c:pt idx="40">
                        <c:v>2347.1999999999989</c:v>
                      </c:pt>
                      <c:pt idx="41">
                        <c:v>2437.244999999999</c:v>
                      </c:pt>
                      <c:pt idx="42">
                        <c:v>2346.7499999999977</c:v>
                      </c:pt>
                      <c:pt idx="43">
                        <c:v>1744.7249999999979</c:v>
                      </c:pt>
                      <c:pt idx="44">
                        <c:v>1717.9799999999984</c:v>
                      </c:pt>
                      <c:pt idx="45">
                        <c:v>2422.5749999999985</c:v>
                      </c:pt>
                      <c:pt idx="46">
                        <c:v>1713.9599999999982</c:v>
                      </c:pt>
                      <c:pt idx="47">
                        <c:v>2314.5149999999985</c:v>
                      </c:pt>
                      <c:pt idx="48">
                        <c:v>2180.159999999998</c:v>
                      </c:pt>
                      <c:pt idx="49">
                        <c:v>2075.6399999999981</c:v>
                      </c:pt>
                      <c:pt idx="50">
                        <c:v>1888.4999999999982</c:v>
                      </c:pt>
                      <c:pt idx="51">
                        <c:v>1770.209999999998</c:v>
                      </c:pt>
                      <c:pt idx="52">
                        <c:v>1619.2799999999972</c:v>
                      </c:pt>
                      <c:pt idx="53">
                        <c:v>1623.3899999999987</c:v>
                      </c:pt>
                      <c:pt idx="54">
                        <c:v>1736.6399999999976</c:v>
                      </c:pt>
                      <c:pt idx="55">
                        <c:v>1684.6499999999987</c:v>
                      </c:pt>
                      <c:pt idx="56">
                        <c:v>1443.9599999999978</c:v>
                      </c:pt>
                      <c:pt idx="57">
                        <c:v>1426.1399999999981</c:v>
                      </c:pt>
                      <c:pt idx="58">
                        <c:v>1525.1099999999981</c:v>
                      </c:pt>
                      <c:pt idx="59">
                        <c:v>1054.9199999999985</c:v>
                      </c:pt>
                      <c:pt idx="60">
                        <c:v>1378.7999999999984</c:v>
                      </c:pt>
                      <c:pt idx="61">
                        <c:v>1370.669999999998</c:v>
                      </c:pt>
                      <c:pt idx="62">
                        <c:v>1013.699999999997</c:v>
                      </c:pt>
                      <c:pt idx="63">
                        <c:v>1174.6349999999977</c:v>
                      </c:pt>
                      <c:pt idx="64">
                        <c:v>1111.6799999999978</c:v>
                      </c:pt>
                      <c:pt idx="65">
                        <c:v>664.94999999999823</c:v>
                      </c:pt>
                      <c:pt idx="66">
                        <c:v>1028.6099999999972</c:v>
                      </c:pt>
                      <c:pt idx="67">
                        <c:v>890.4299999999962</c:v>
                      </c:pt>
                      <c:pt idx="68">
                        <c:v>886.37999999999715</c:v>
                      </c:pt>
                      <c:pt idx="69">
                        <c:v>758.6549999999977</c:v>
                      </c:pt>
                      <c:pt idx="70">
                        <c:v>805.34999999999809</c:v>
                      </c:pt>
                      <c:pt idx="71">
                        <c:v>726.32999999999799</c:v>
                      </c:pt>
                      <c:pt idx="72">
                        <c:v>773.27999999999588</c:v>
                      </c:pt>
                      <c:pt idx="73">
                        <c:v>709.55999999999744</c:v>
                      </c:pt>
                      <c:pt idx="74">
                        <c:v>738.14999999999645</c:v>
                      </c:pt>
                      <c:pt idx="75">
                        <c:v>671.62499999999795</c:v>
                      </c:pt>
                      <c:pt idx="76">
                        <c:v>506.15999999999684</c:v>
                      </c:pt>
                      <c:pt idx="77">
                        <c:v>571.72499999999627</c:v>
                      </c:pt>
                      <c:pt idx="78">
                        <c:v>479.69999999999618</c:v>
                      </c:pt>
                      <c:pt idx="79">
                        <c:v>445.55999999999557</c:v>
                      </c:pt>
                      <c:pt idx="80">
                        <c:v>491.99999999999608</c:v>
                      </c:pt>
                      <c:pt idx="81">
                        <c:v>394.87499999999602</c:v>
                      </c:pt>
                      <c:pt idx="82">
                        <c:v>504.29999999999598</c:v>
                      </c:pt>
                      <c:pt idx="83">
                        <c:v>341.12999999999653</c:v>
                      </c:pt>
                      <c:pt idx="84">
                        <c:v>409.49999999999591</c:v>
                      </c:pt>
                      <c:pt idx="85">
                        <c:v>305.99999999999585</c:v>
                      </c:pt>
                      <c:pt idx="86">
                        <c:v>375.38999999999515</c:v>
                      </c:pt>
                      <c:pt idx="87">
                        <c:v>268.8299999999951</c:v>
                      </c:pt>
                      <c:pt idx="88">
                        <c:v>294.359999999997</c:v>
                      </c:pt>
                      <c:pt idx="89">
                        <c:v>320.39999999999566</c:v>
                      </c:pt>
                      <c:pt idx="90">
                        <c:v>369.89999999999623</c:v>
                      </c:pt>
                      <c:pt idx="91">
                        <c:v>257.98499999999621</c:v>
                      </c:pt>
                      <c:pt idx="92">
                        <c:v>284.27999999999486</c:v>
                      </c:pt>
                      <c:pt idx="93">
                        <c:v>287.36999999999477</c:v>
                      </c:pt>
                      <c:pt idx="94">
                        <c:v>266.48999999999609</c:v>
                      </c:pt>
                      <c:pt idx="95">
                        <c:v>27.074999999996031</c:v>
                      </c:pt>
                      <c:pt idx="96">
                        <c:v>2.8799999999973811</c:v>
                      </c:pt>
                      <c:pt idx="97">
                        <c:v>225.52499999999526</c:v>
                      </c:pt>
                      <c:pt idx="98">
                        <c:v>27.929999999995907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5BA-4B6A-A438-A5E3D01DEFC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DG_9s_2021_07_09!$G$1</c15:sqref>
                        </c15:formulaRef>
                      </c:ext>
                    </c:extLst>
                    <c:strCache>
                      <c:ptCount val="1"/>
                      <c:pt idx="0">
                        <c:v>Total Mass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DG_9s_2021_07_09!$G$2:$G$2011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2.9999999999972719E-2</c:v>
                      </c:pt>
                      <c:pt idx="1">
                        <c:v>5.9999999999945437E-2</c:v>
                      </c:pt>
                      <c:pt idx="2">
                        <c:v>8.9999999999918159E-2</c:v>
                      </c:pt>
                      <c:pt idx="3">
                        <c:v>0.11999999999989087</c:v>
                      </c:pt>
                      <c:pt idx="4">
                        <c:v>0.1499999999998636</c:v>
                      </c:pt>
                      <c:pt idx="5">
                        <c:v>0.17999999999983632</c:v>
                      </c:pt>
                      <c:pt idx="6">
                        <c:v>0.20999999999980903</c:v>
                      </c:pt>
                      <c:pt idx="7">
                        <c:v>0.23999999999978175</c:v>
                      </c:pt>
                      <c:pt idx="8">
                        <c:v>0.26999999999975449</c:v>
                      </c:pt>
                      <c:pt idx="9">
                        <c:v>4.499999999970547E-2</c:v>
                      </c:pt>
                      <c:pt idx="10">
                        <c:v>-0.18000000000034355</c:v>
                      </c:pt>
                      <c:pt idx="11">
                        <c:v>-0.15000000000037084</c:v>
                      </c:pt>
                      <c:pt idx="12">
                        <c:v>-0.12000000000039812</c:v>
                      </c:pt>
                      <c:pt idx="13">
                        <c:v>-9.0000000000425406E-2</c:v>
                      </c:pt>
                      <c:pt idx="14">
                        <c:v>-6.0000000000452691E-2</c:v>
                      </c:pt>
                      <c:pt idx="15">
                        <c:v>-3.0000000000479973E-2</c:v>
                      </c:pt>
                      <c:pt idx="16">
                        <c:v>-5.0725396105733012E-13</c:v>
                      </c:pt>
                      <c:pt idx="17">
                        <c:v>2.9999999999465465E-2</c:v>
                      </c:pt>
                      <c:pt idx="18">
                        <c:v>5.9999999999438183E-2</c:v>
                      </c:pt>
                      <c:pt idx="19">
                        <c:v>8.9999999999410898E-2</c:v>
                      </c:pt>
                      <c:pt idx="20">
                        <c:v>-6.7650000000006232</c:v>
                      </c:pt>
                      <c:pt idx="21">
                        <c:v>-6.7350000000006505</c:v>
                      </c:pt>
                      <c:pt idx="22">
                        <c:v>-175.2600000000007</c:v>
                      </c:pt>
                      <c:pt idx="23">
                        <c:v>-166.81500000000074</c:v>
                      </c:pt>
                      <c:pt idx="24">
                        <c:v>-150.46500000000077</c:v>
                      </c:pt>
                      <c:pt idx="25">
                        <c:v>-130.29000000000082</c:v>
                      </c:pt>
                      <c:pt idx="26">
                        <c:v>-73.395000000000863</c:v>
                      </c:pt>
                      <c:pt idx="27">
                        <c:v>-49.905000000000918</c:v>
                      </c:pt>
                      <c:pt idx="28">
                        <c:v>-34.065000000000978</c:v>
                      </c:pt>
                      <c:pt idx="29">
                        <c:v>30.479999999998952</c:v>
                      </c:pt>
                      <c:pt idx="30">
                        <c:v>108.53999999999891</c:v>
                      </c:pt>
                      <c:pt idx="31">
                        <c:v>161.35499999999885</c:v>
                      </c:pt>
                      <c:pt idx="32">
                        <c:v>212.38499999999883</c:v>
                      </c:pt>
                      <c:pt idx="33">
                        <c:v>260.09999999999877</c:v>
                      </c:pt>
                      <c:pt idx="34">
                        <c:v>314.95499999999873</c:v>
                      </c:pt>
                      <c:pt idx="35">
                        <c:v>378.73499999999871</c:v>
                      </c:pt>
                      <c:pt idx="36">
                        <c:v>449.14499999999867</c:v>
                      </c:pt>
                      <c:pt idx="37">
                        <c:v>513.43499999999858</c:v>
                      </c:pt>
                      <c:pt idx="38">
                        <c:v>580.52999999999849</c:v>
                      </c:pt>
                      <c:pt idx="39">
                        <c:v>642.01499999999851</c:v>
                      </c:pt>
                      <c:pt idx="40">
                        <c:v>700.69499999999846</c:v>
                      </c:pt>
                      <c:pt idx="41">
                        <c:v>760.13999999999839</c:v>
                      </c:pt>
                      <c:pt idx="42">
                        <c:v>816.01499999999839</c:v>
                      </c:pt>
                      <c:pt idx="43">
                        <c:v>856.58999999999833</c:v>
                      </c:pt>
                      <c:pt idx="44">
                        <c:v>895.63499999999829</c:v>
                      </c:pt>
                      <c:pt idx="45">
                        <c:v>949.46999999999821</c:v>
                      </c:pt>
                      <c:pt idx="46">
                        <c:v>986.7299999999982</c:v>
                      </c:pt>
                      <c:pt idx="47">
                        <c:v>1035.9749999999981</c:v>
                      </c:pt>
                      <c:pt idx="48">
                        <c:v>1081.3949999999982</c:v>
                      </c:pt>
                      <c:pt idx="49">
                        <c:v>1123.7549999999981</c:v>
                      </c:pt>
                      <c:pt idx="50">
                        <c:v>1161.524999999998</c:v>
                      </c:pt>
                      <c:pt idx="51">
                        <c:v>1196.2349999999981</c:v>
                      </c:pt>
                      <c:pt idx="52">
                        <c:v>1227.374999999998</c:v>
                      </c:pt>
                      <c:pt idx="53">
                        <c:v>1258.0049999999978</c:v>
                      </c:pt>
                      <c:pt idx="54">
                        <c:v>1290.1649999999977</c:v>
                      </c:pt>
                      <c:pt idx="55">
                        <c:v>1320.7949999999976</c:v>
                      </c:pt>
                      <c:pt idx="56">
                        <c:v>1346.5799999999974</c:v>
                      </c:pt>
                      <c:pt idx="57">
                        <c:v>1371.5999999999974</c:v>
                      </c:pt>
                      <c:pt idx="58">
                        <c:v>1397.8949999999975</c:v>
                      </c:pt>
                      <c:pt idx="59">
                        <c:v>1415.7749999999974</c:v>
                      </c:pt>
                      <c:pt idx="60">
                        <c:v>1438.7549999999974</c:v>
                      </c:pt>
                      <c:pt idx="61">
                        <c:v>1461.2249999999974</c:v>
                      </c:pt>
                      <c:pt idx="62">
                        <c:v>1477.5749999999973</c:v>
                      </c:pt>
                      <c:pt idx="63">
                        <c:v>1496.2199999999973</c:v>
                      </c:pt>
                      <c:pt idx="64">
                        <c:v>1513.5899999999972</c:v>
                      </c:pt>
                      <c:pt idx="65">
                        <c:v>1523.8199999999972</c:v>
                      </c:pt>
                      <c:pt idx="66">
                        <c:v>1539.4049999999972</c:v>
                      </c:pt>
                      <c:pt idx="67">
                        <c:v>1552.6949999999972</c:v>
                      </c:pt>
                      <c:pt idx="68">
                        <c:v>1565.7299999999971</c:v>
                      </c:pt>
                      <c:pt idx="69">
                        <c:v>1576.724999999997</c:v>
                      </c:pt>
                      <c:pt idx="70">
                        <c:v>1588.2299999999968</c:v>
                      </c:pt>
                      <c:pt idx="71">
                        <c:v>1598.4599999999969</c:v>
                      </c:pt>
                      <c:pt idx="72">
                        <c:v>1609.1999999999969</c:v>
                      </c:pt>
                      <c:pt idx="73">
                        <c:v>1618.9199999999969</c:v>
                      </c:pt>
                      <c:pt idx="74">
                        <c:v>1628.8949999999968</c:v>
                      </c:pt>
                      <c:pt idx="75">
                        <c:v>1637.8499999999967</c:v>
                      </c:pt>
                      <c:pt idx="76">
                        <c:v>1644.5099999999966</c:v>
                      </c:pt>
                      <c:pt idx="77">
                        <c:v>1651.9349999999965</c:v>
                      </c:pt>
                      <c:pt idx="78">
                        <c:v>1658.0849999999964</c:v>
                      </c:pt>
                      <c:pt idx="79">
                        <c:v>1663.7249999999963</c:v>
                      </c:pt>
                      <c:pt idx="80">
                        <c:v>1669.8749999999961</c:v>
                      </c:pt>
                      <c:pt idx="81">
                        <c:v>1674.7499999999961</c:v>
                      </c:pt>
                      <c:pt idx="82">
                        <c:v>1680.899999999996</c:v>
                      </c:pt>
                      <c:pt idx="83">
                        <c:v>1685.0099999999959</c:v>
                      </c:pt>
                      <c:pt idx="84">
                        <c:v>1689.8849999999959</c:v>
                      </c:pt>
                      <c:pt idx="85">
                        <c:v>1693.4849999999958</c:v>
                      </c:pt>
                      <c:pt idx="86">
                        <c:v>1697.8499999999958</c:v>
                      </c:pt>
                      <c:pt idx="87">
                        <c:v>1700.9399999999957</c:v>
                      </c:pt>
                      <c:pt idx="88">
                        <c:v>1704.2849999999958</c:v>
                      </c:pt>
                      <c:pt idx="89">
                        <c:v>1707.8849999999957</c:v>
                      </c:pt>
                      <c:pt idx="90">
                        <c:v>1711.9949999999956</c:v>
                      </c:pt>
                      <c:pt idx="91">
                        <c:v>1714.8299999999956</c:v>
                      </c:pt>
                      <c:pt idx="92">
                        <c:v>1717.9199999999955</c:v>
                      </c:pt>
                      <c:pt idx="93">
                        <c:v>1721.0099999999954</c:v>
                      </c:pt>
                      <c:pt idx="94">
                        <c:v>1723.8449999999955</c:v>
                      </c:pt>
                      <c:pt idx="95">
                        <c:v>1724.1299999999953</c:v>
                      </c:pt>
                      <c:pt idx="96">
                        <c:v>1724.1599999999953</c:v>
                      </c:pt>
                      <c:pt idx="97">
                        <c:v>1726.4849999999954</c:v>
                      </c:pt>
                      <c:pt idx="98">
                        <c:v>1726.7699999999952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25BA-4B6A-A438-A5E3D01DEFC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DG_9s_2021_07_09!$H$1</c15:sqref>
                        </c15:formulaRef>
                      </c:ext>
                    </c:extLst>
                    <c:strCache>
                      <c:ptCount val="1"/>
                      <c:pt idx="0">
                        <c:v>Time (sec)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DG_9s_2021_07_09!$H$2:$H$2011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25BA-4B6A-A438-A5E3D01DEFCD}"/>
                  </c:ext>
                </c:extLst>
              </c15:ser>
            </c15:filteredScatterSeries>
          </c:ext>
        </c:extLst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75C43-FA2E-4DA8-A108-DAA5D678D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RC/Groups/Hydrology/Jules/Bradford/Streams/Masterfiles/Dilution_gauging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dford_template"/>
      <sheetName val="Dilution_gaging_example"/>
    </sheetNames>
    <sheetDataSet>
      <sheetData sheetId="0">
        <row r="1">
          <cell r="E1" t="str">
            <v>NaCl (mg/L)</v>
          </cell>
        </row>
        <row r="2">
          <cell r="E2" t="e">
            <v>#DIV/0!</v>
          </cell>
          <cell r="H2">
            <v>0</v>
          </cell>
        </row>
        <row r="3">
          <cell r="E3" t="e">
            <v>#DIV/0!</v>
          </cell>
          <cell r="H3">
            <v>5</v>
          </cell>
        </row>
        <row r="4">
          <cell r="E4" t="e">
            <v>#DIV/0!</v>
          </cell>
          <cell r="H4">
            <v>10</v>
          </cell>
        </row>
        <row r="5">
          <cell r="E5" t="e">
            <v>#DIV/0!</v>
          </cell>
          <cell r="H5">
            <v>15</v>
          </cell>
        </row>
        <row r="6">
          <cell r="E6" t="e">
            <v>#DIV/0!</v>
          </cell>
          <cell r="H6">
            <v>20</v>
          </cell>
        </row>
        <row r="7">
          <cell r="E7" t="e">
            <v>#DIV/0!</v>
          </cell>
          <cell r="H7">
            <v>25</v>
          </cell>
        </row>
        <row r="8">
          <cell r="E8" t="e">
            <v>#DIV/0!</v>
          </cell>
          <cell r="H8">
            <v>30</v>
          </cell>
        </row>
        <row r="9">
          <cell r="E9" t="e">
            <v>#DIV/0!</v>
          </cell>
          <cell r="H9">
            <v>35</v>
          </cell>
        </row>
        <row r="10">
          <cell r="E10" t="e">
            <v>#DIV/0!</v>
          </cell>
          <cell r="H10">
            <v>40</v>
          </cell>
        </row>
        <row r="11">
          <cell r="E11" t="e">
            <v>#DIV/0!</v>
          </cell>
          <cell r="H11">
            <v>45</v>
          </cell>
        </row>
        <row r="12">
          <cell r="E12" t="e">
            <v>#DIV/0!</v>
          </cell>
          <cell r="H12">
            <v>50</v>
          </cell>
        </row>
        <row r="13">
          <cell r="E13" t="e">
            <v>#DIV/0!</v>
          </cell>
          <cell r="H13">
            <v>55</v>
          </cell>
        </row>
        <row r="14">
          <cell r="E14" t="e">
            <v>#DIV/0!</v>
          </cell>
          <cell r="H14">
            <v>60</v>
          </cell>
        </row>
        <row r="15">
          <cell r="E15" t="e">
            <v>#DIV/0!</v>
          </cell>
          <cell r="H15">
            <v>65</v>
          </cell>
        </row>
        <row r="16">
          <cell r="E16" t="e">
            <v>#DIV/0!</v>
          </cell>
          <cell r="H16">
            <v>70</v>
          </cell>
        </row>
        <row r="17">
          <cell r="E17" t="e">
            <v>#DIV/0!</v>
          </cell>
          <cell r="H17">
            <v>75</v>
          </cell>
        </row>
        <row r="18">
          <cell r="E18" t="e">
            <v>#DIV/0!</v>
          </cell>
          <cell r="H18">
            <v>80</v>
          </cell>
        </row>
        <row r="19">
          <cell r="E19" t="e">
            <v>#DIV/0!</v>
          </cell>
          <cell r="H19">
            <v>85</v>
          </cell>
        </row>
        <row r="20">
          <cell r="E20" t="e">
            <v>#DIV/0!</v>
          </cell>
          <cell r="H20">
            <v>90</v>
          </cell>
        </row>
        <row r="21">
          <cell r="E21" t="e">
            <v>#DIV/0!</v>
          </cell>
          <cell r="H21">
            <v>95</v>
          </cell>
        </row>
        <row r="22">
          <cell r="E22" t="e">
            <v>#DIV/0!</v>
          </cell>
          <cell r="H22">
            <v>100</v>
          </cell>
        </row>
        <row r="23">
          <cell r="E23" t="e">
            <v>#DIV/0!</v>
          </cell>
          <cell r="H23">
            <v>105</v>
          </cell>
        </row>
        <row r="24">
          <cell r="E24" t="e">
            <v>#DIV/0!</v>
          </cell>
          <cell r="H24">
            <v>110</v>
          </cell>
        </row>
        <row r="25">
          <cell r="E25" t="e">
            <v>#DIV/0!</v>
          </cell>
          <cell r="H25">
            <v>115</v>
          </cell>
        </row>
        <row r="26">
          <cell r="E26" t="e">
            <v>#DIV/0!</v>
          </cell>
          <cell r="H26">
            <v>120</v>
          </cell>
        </row>
        <row r="27">
          <cell r="E27" t="e">
            <v>#DIV/0!</v>
          </cell>
          <cell r="H27">
            <v>125</v>
          </cell>
        </row>
        <row r="28">
          <cell r="E28" t="e">
            <v>#DIV/0!</v>
          </cell>
          <cell r="H28">
            <v>130</v>
          </cell>
        </row>
        <row r="29">
          <cell r="E29" t="e">
            <v>#DIV/0!</v>
          </cell>
          <cell r="H29">
            <v>135</v>
          </cell>
        </row>
        <row r="30">
          <cell r="E30" t="e">
            <v>#DIV/0!</v>
          </cell>
          <cell r="H30">
            <v>140</v>
          </cell>
        </row>
        <row r="31">
          <cell r="E31" t="e">
            <v>#DIV/0!</v>
          </cell>
          <cell r="H31">
            <v>145</v>
          </cell>
        </row>
        <row r="32">
          <cell r="E32" t="e">
            <v>#DIV/0!</v>
          </cell>
          <cell r="H32">
            <v>150</v>
          </cell>
        </row>
        <row r="33">
          <cell r="E33" t="e">
            <v>#DIV/0!</v>
          </cell>
          <cell r="H33">
            <v>155</v>
          </cell>
        </row>
        <row r="34">
          <cell r="E34" t="e">
            <v>#DIV/0!</v>
          </cell>
          <cell r="H34">
            <v>160</v>
          </cell>
        </row>
        <row r="35">
          <cell r="E35" t="e">
            <v>#DIV/0!</v>
          </cell>
          <cell r="H35">
            <v>165</v>
          </cell>
        </row>
        <row r="36">
          <cell r="E36" t="e">
            <v>#DIV/0!</v>
          </cell>
          <cell r="H36">
            <v>170</v>
          </cell>
        </row>
        <row r="37">
          <cell r="E37" t="e">
            <v>#DIV/0!</v>
          </cell>
          <cell r="H37">
            <v>175</v>
          </cell>
        </row>
        <row r="38">
          <cell r="E38" t="e">
            <v>#DIV/0!</v>
          </cell>
          <cell r="H38">
            <v>180</v>
          </cell>
        </row>
        <row r="39">
          <cell r="E39" t="e">
            <v>#DIV/0!</v>
          </cell>
          <cell r="H39">
            <v>185</v>
          </cell>
        </row>
        <row r="40">
          <cell r="E40" t="e">
            <v>#DIV/0!</v>
          </cell>
          <cell r="H40">
            <v>190</v>
          </cell>
        </row>
        <row r="41">
          <cell r="E41" t="e">
            <v>#DIV/0!</v>
          </cell>
          <cell r="H41">
            <v>195</v>
          </cell>
        </row>
        <row r="42">
          <cell r="E42" t="e">
            <v>#DIV/0!</v>
          </cell>
          <cell r="H42">
            <v>200</v>
          </cell>
        </row>
        <row r="43">
          <cell r="E43" t="e">
            <v>#DIV/0!</v>
          </cell>
          <cell r="H43">
            <v>205</v>
          </cell>
        </row>
        <row r="44">
          <cell r="E44" t="e">
            <v>#DIV/0!</v>
          </cell>
          <cell r="H44">
            <v>210</v>
          </cell>
        </row>
        <row r="45">
          <cell r="E45" t="e">
            <v>#DIV/0!</v>
          </cell>
          <cell r="H45">
            <v>215</v>
          </cell>
        </row>
        <row r="46">
          <cell r="E46" t="e">
            <v>#DIV/0!</v>
          </cell>
          <cell r="H46">
            <v>220</v>
          </cell>
        </row>
        <row r="47">
          <cell r="E47" t="e">
            <v>#DIV/0!</v>
          </cell>
          <cell r="H47">
            <v>225</v>
          </cell>
        </row>
        <row r="48">
          <cell r="E48" t="e">
            <v>#DIV/0!</v>
          </cell>
          <cell r="H48">
            <v>230</v>
          </cell>
        </row>
        <row r="49">
          <cell r="E49" t="e">
            <v>#DIV/0!</v>
          </cell>
          <cell r="H49">
            <v>235</v>
          </cell>
        </row>
        <row r="50">
          <cell r="E50" t="e">
            <v>#DIV/0!</v>
          </cell>
          <cell r="H50">
            <v>240</v>
          </cell>
        </row>
        <row r="51">
          <cell r="E51" t="e">
            <v>#DIV/0!</v>
          </cell>
          <cell r="H51">
            <v>245</v>
          </cell>
        </row>
        <row r="52">
          <cell r="E52" t="e">
            <v>#DIV/0!</v>
          </cell>
          <cell r="H52">
            <v>250</v>
          </cell>
        </row>
        <row r="53">
          <cell r="E53" t="e">
            <v>#DIV/0!</v>
          </cell>
          <cell r="H53">
            <v>255</v>
          </cell>
        </row>
        <row r="54">
          <cell r="E54" t="e">
            <v>#DIV/0!</v>
          </cell>
          <cell r="H54">
            <v>260</v>
          </cell>
        </row>
        <row r="55">
          <cell r="E55" t="e">
            <v>#DIV/0!</v>
          </cell>
          <cell r="H55">
            <v>265</v>
          </cell>
        </row>
        <row r="56">
          <cell r="E56" t="e">
            <v>#DIV/0!</v>
          </cell>
          <cell r="H56">
            <v>270</v>
          </cell>
        </row>
        <row r="57">
          <cell r="E57" t="e">
            <v>#DIV/0!</v>
          </cell>
          <cell r="H57">
            <v>275</v>
          </cell>
        </row>
        <row r="58">
          <cell r="E58" t="e">
            <v>#DIV/0!</v>
          </cell>
          <cell r="H58">
            <v>280</v>
          </cell>
        </row>
        <row r="59">
          <cell r="E59" t="e">
            <v>#DIV/0!</v>
          </cell>
          <cell r="H59">
            <v>285</v>
          </cell>
        </row>
        <row r="60">
          <cell r="E60" t="e">
            <v>#DIV/0!</v>
          </cell>
          <cell r="H60">
            <v>290</v>
          </cell>
        </row>
        <row r="61">
          <cell r="E61" t="e">
            <v>#DIV/0!</v>
          </cell>
          <cell r="H61">
            <v>295</v>
          </cell>
        </row>
        <row r="62">
          <cell r="E62" t="e">
            <v>#DIV/0!</v>
          </cell>
          <cell r="H62">
            <v>300</v>
          </cell>
        </row>
        <row r="63">
          <cell r="E63" t="e">
            <v>#DIV/0!</v>
          </cell>
          <cell r="H63">
            <v>305</v>
          </cell>
        </row>
        <row r="64">
          <cell r="E64" t="e">
            <v>#DIV/0!</v>
          </cell>
          <cell r="H64">
            <v>310</v>
          </cell>
        </row>
        <row r="65">
          <cell r="E65" t="e">
            <v>#DIV/0!</v>
          </cell>
          <cell r="H65">
            <v>315</v>
          </cell>
        </row>
        <row r="66">
          <cell r="E66" t="e">
            <v>#DIV/0!</v>
          </cell>
          <cell r="H66">
            <v>320</v>
          </cell>
        </row>
        <row r="67">
          <cell r="E67" t="e">
            <v>#DIV/0!</v>
          </cell>
          <cell r="H67">
            <v>325</v>
          </cell>
        </row>
        <row r="68">
          <cell r="E68" t="e">
            <v>#DIV/0!</v>
          </cell>
          <cell r="H68">
            <v>330</v>
          </cell>
        </row>
        <row r="69">
          <cell r="E69" t="e">
            <v>#DIV/0!</v>
          </cell>
          <cell r="H69">
            <v>335</v>
          </cell>
        </row>
        <row r="70">
          <cell r="E70" t="e">
            <v>#DIV/0!</v>
          </cell>
          <cell r="H70">
            <v>340</v>
          </cell>
        </row>
        <row r="71">
          <cell r="E71" t="e">
            <v>#DIV/0!</v>
          </cell>
          <cell r="H71">
            <v>345</v>
          </cell>
        </row>
        <row r="72">
          <cell r="E72" t="e">
            <v>#DIV/0!</v>
          </cell>
          <cell r="H72">
            <v>350</v>
          </cell>
        </row>
        <row r="73">
          <cell r="E73" t="e">
            <v>#DIV/0!</v>
          </cell>
          <cell r="H73">
            <v>355</v>
          </cell>
        </row>
        <row r="74">
          <cell r="E74" t="e">
            <v>#DIV/0!</v>
          </cell>
          <cell r="H74">
            <v>360</v>
          </cell>
        </row>
        <row r="75">
          <cell r="E75" t="e">
            <v>#DIV/0!</v>
          </cell>
          <cell r="H75">
            <v>365</v>
          </cell>
        </row>
        <row r="76">
          <cell r="E76" t="e">
            <v>#DIV/0!</v>
          </cell>
          <cell r="H76">
            <v>370</v>
          </cell>
        </row>
        <row r="77">
          <cell r="E77" t="e">
            <v>#DIV/0!</v>
          </cell>
          <cell r="H77">
            <v>375</v>
          </cell>
        </row>
        <row r="78">
          <cell r="E78" t="e">
            <v>#DIV/0!</v>
          </cell>
          <cell r="H78">
            <v>380</v>
          </cell>
        </row>
        <row r="79">
          <cell r="E79" t="e">
            <v>#DIV/0!</v>
          </cell>
          <cell r="H79">
            <v>385</v>
          </cell>
        </row>
        <row r="80">
          <cell r="E80" t="e">
            <v>#DIV/0!</v>
          </cell>
          <cell r="H80">
            <v>390</v>
          </cell>
        </row>
        <row r="81">
          <cell r="E81" t="e">
            <v>#DIV/0!</v>
          </cell>
          <cell r="H81">
            <v>395</v>
          </cell>
        </row>
        <row r="82">
          <cell r="E82" t="e">
            <v>#DIV/0!</v>
          </cell>
          <cell r="H82">
            <v>400</v>
          </cell>
        </row>
        <row r="83">
          <cell r="E83" t="e">
            <v>#DIV/0!</v>
          </cell>
          <cell r="H83">
            <v>405</v>
          </cell>
        </row>
        <row r="84">
          <cell r="E84" t="e">
            <v>#DIV/0!</v>
          </cell>
          <cell r="H84">
            <v>410</v>
          </cell>
        </row>
        <row r="85">
          <cell r="E85" t="e">
            <v>#DIV/0!</v>
          </cell>
          <cell r="H85">
            <v>415</v>
          </cell>
        </row>
        <row r="86">
          <cell r="E86" t="e">
            <v>#DIV/0!</v>
          </cell>
          <cell r="H86">
            <v>420</v>
          </cell>
        </row>
        <row r="87">
          <cell r="E87" t="e">
            <v>#DIV/0!</v>
          </cell>
          <cell r="H87">
            <v>425</v>
          </cell>
        </row>
        <row r="88">
          <cell r="E88" t="e">
            <v>#DIV/0!</v>
          </cell>
          <cell r="H88">
            <v>430</v>
          </cell>
        </row>
        <row r="89">
          <cell r="E89" t="e">
            <v>#DIV/0!</v>
          </cell>
          <cell r="H89">
            <v>435</v>
          </cell>
        </row>
        <row r="90">
          <cell r="E90" t="e">
            <v>#DIV/0!</v>
          </cell>
          <cell r="H90">
            <v>440</v>
          </cell>
        </row>
        <row r="91">
          <cell r="E91" t="e">
            <v>#DIV/0!</v>
          </cell>
          <cell r="H91">
            <v>445</v>
          </cell>
        </row>
        <row r="92">
          <cell r="E92" t="e">
            <v>#DIV/0!</v>
          </cell>
          <cell r="H92">
            <v>450</v>
          </cell>
        </row>
        <row r="93">
          <cell r="E93" t="e">
            <v>#DIV/0!</v>
          </cell>
          <cell r="H93">
            <v>455</v>
          </cell>
        </row>
        <row r="94">
          <cell r="E94" t="e">
            <v>#DIV/0!</v>
          </cell>
          <cell r="H94">
            <v>460</v>
          </cell>
        </row>
        <row r="95">
          <cell r="E95" t="e">
            <v>#DIV/0!</v>
          </cell>
          <cell r="H95">
            <v>465</v>
          </cell>
        </row>
        <row r="96">
          <cell r="E96" t="e">
            <v>#DIV/0!</v>
          </cell>
          <cell r="H96">
            <v>470</v>
          </cell>
        </row>
        <row r="97">
          <cell r="E97" t="e">
            <v>#DIV/0!</v>
          </cell>
          <cell r="H97">
            <v>475</v>
          </cell>
        </row>
        <row r="98">
          <cell r="E98" t="e">
            <v>#DIV/0!</v>
          </cell>
          <cell r="H98">
            <v>480</v>
          </cell>
        </row>
        <row r="99">
          <cell r="E99" t="e">
            <v>#DIV/0!</v>
          </cell>
          <cell r="H99">
            <v>485</v>
          </cell>
        </row>
        <row r="100">
          <cell r="E100" t="e">
            <v>#DIV/0!</v>
          </cell>
          <cell r="H100">
            <v>490</v>
          </cell>
        </row>
        <row r="101">
          <cell r="E101" t="e">
            <v>#DIV/0!</v>
          </cell>
          <cell r="H101">
            <v>495</v>
          </cell>
        </row>
        <row r="102">
          <cell r="E102" t="e">
            <v>#DIV/0!</v>
          </cell>
          <cell r="H102">
            <v>500</v>
          </cell>
        </row>
        <row r="103">
          <cell r="E103" t="e">
            <v>#DIV/0!</v>
          </cell>
          <cell r="H103">
            <v>505</v>
          </cell>
        </row>
        <row r="104">
          <cell r="E104" t="e">
            <v>#DIV/0!</v>
          </cell>
          <cell r="H104">
            <v>510</v>
          </cell>
        </row>
        <row r="105">
          <cell r="E105" t="e">
            <v>#DIV/0!</v>
          </cell>
          <cell r="H105">
            <v>515</v>
          </cell>
        </row>
        <row r="106">
          <cell r="E106" t="e">
            <v>#DIV/0!</v>
          </cell>
          <cell r="H106">
            <v>520</v>
          </cell>
        </row>
        <row r="107">
          <cell r="E107" t="e">
            <v>#DIV/0!</v>
          </cell>
          <cell r="H107">
            <v>525</v>
          </cell>
        </row>
        <row r="108">
          <cell r="E108" t="e">
            <v>#DIV/0!</v>
          </cell>
          <cell r="H108">
            <v>530</v>
          </cell>
        </row>
        <row r="109">
          <cell r="E109" t="e">
            <v>#DIV/0!</v>
          </cell>
          <cell r="H109">
            <v>535</v>
          </cell>
        </row>
        <row r="110">
          <cell r="E110" t="e">
            <v>#DIV/0!</v>
          </cell>
          <cell r="H110">
            <v>540</v>
          </cell>
        </row>
        <row r="111">
          <cell r="E111" t="e">
            <v>#DIV/0!</v>
          </cell>
          <cell r="H111">
            <v>545</v>
          </cell>
        </row>
        <row r="112">
          <cell r="E112" t="e">
            <v>#DIV/0!</v>
          </cell>
          <cell r="H112">
            <v>550</v>
          </cell>
        </row>
        <row r="113">
          <cell r="E113" t="e">
            <v>#DIV/0!</v>
          </cell>
          <cell r="H113">
            <v>555</v>
          </cell>
        </row>
        <row r="114">
          <cell r="E114" t="e">
            <v>#DIV/0!</v>
          </cell>
          <cell r="H114">
            <v>560</v>
          </cell>
        </row>
        <row r="115">
          <cell r="E115" t="e">
            <v>#DIV/0!</v>
          </cell>
          <cell r="H115">
            <v>565</v>
          </cell>
        </row>
        <row r="116">
          <cell r="E116" t="e">
            <v>#DIV/0!</v>
          </cell>
          <cell r="H116">
            <v>570</v>
          </cell>
        </row>
        <row r="117">
          <cell r="E117" t="e">
            <v>#DIV/0!</v>
          </cell>
          <cell r="H117">
            <v>575</v>
          </cell>
        </row>
        <row r="118">
          <cell r="E118" t="e">
            <v>#DIV/0!</v>
          </cell>
          <cell r="H118">
            <v>580</v>
          </cell>
        </row>
        <row r="119">
          <cell r="E119" t="e">
            <v>#DIV/0!</v>
          </cell>
          <cell r="H119">
            <v>585</v>
          </cell>
        </row>
        <row r="120">
          <cell r="E120" t="e">
            <v>#DIV/0!</v>
          </cell>
          <cell r="H120">
            <v>590</v>
          </cell>
        </row>
        <row r="121">
          <cell r="E121" t="e">
            <v>#DIV/0!</v>
          </cell>
          <cell r="H121">
            <v>595</v>
          </cell>
        </row>
        <row r="122">
          <cell r="E122" t="e">
            <v>#DIV/0!</v>
          </cell>
          <cell r="H122">
            <v>600</v>
          </cell>
        </row>
        <row r="123">
          <cell r="E123" t="e">
            <v>#DIV/0!</v>
          </cell>
          <cell r="H123">
            <v>605</v>
          </cell>
        </row>
        <row r="124">
          <cell r="E124" t="e">
            <v>#DIV/0!</v>
          </cell>
          <cell r="H124">
            <v>610</v>
          </cell>
        </row>
        <row r="125">
          <cell r="E125" t="e">
            <v>#DIV/0!</v>
          </cell>
          <cell r="H125">
            <v>615</v>
          </cell>
        </row>
        <row r="126">
          <cell r="E126" t="e">
            <v>#DIV/0!</v>
          </cell>
          <cell r="H126">
            <v>620</v>
          </cell>
        </row>
        <row r="127">
          <cell r="E127" t="e">
            <v>#DIV/0!</v>
          </cell>
          <cell r="H127">
            <v>625</v>
          </cell>
        </row>
        <row r="128">
          <cell r="E128" t="e">
            <v>#DIV/0!</v>
          </cell>
          <cell r="H128">
            <v>630</v>
          </cell>
        </row>
        <row r="129">
          <cell r="E129" t="e">
            <v>#DIV/0!</v>
          </cell>
          <cell r="H129">
            <v>635</v>
          </cell>
        </row>
        <row r="130">
          <cell r="E130" t="e">
            <v>#DIV/0!</v>
          </cell>
          <cell r="H130">
            <v>640</v>
          </cell>
        </row>
        <row r="131">
          <cell r="E131" t="e">
            <v>#DIV/0!</v>
          </cell>
          <cell r="H131">
            <v>645</v>
          </cell>
        </row>
        <row r="132">
          <cell r="E132" t="e">
            <v>#DIV/0!</v>
          </cell>
          <cell r="H132">
            <v>650</v>
          </cell>
        </row>
        <row r="133">
          <cell r="E133" t="e">
            <v>#DIV/0!</v>
          </cell>
          <cell r="H133">
            <v>655</v>
          </cell>
        </row>
        <row r="134">
          <cell r="E134" t="e">
            <v>#DIV/0!</v>
          </cell>
          <cell r="H134">
            <v>660</v>
          </cell>
        </row>
        <row r="135">
          <cell r="E135" t="e">
            <v>#DIV/0!</v>
          </cell>
          <cell r="H135">
            <v>665</v>
          </cell>
        </row>
        <row r="136">
          <cell r="E136" t="e">
            <v>#DIV/0!</v>
          </cell>
          <cell r="H136">
            <v>670</v>
          </cell>
        </row>
        <row r="137">
          <cell r="E137" t="e">
            <v>#DIV/0!</v>
          </cell>
          <cell r="H137">
            <v>675</v>
          </cell>
        </row>
        <row r="138">
          <cell r="E138" t="e">
            <v>#DIV/0!</v>
          </cell>
          <cell r="H138">
            <v>680</v>
          </cell>
        </row>
        <row r="139">
          <cell r="E139" t="e">
            <v>#DIV/0!</v>
          </cell>
          <cell r="H139">
            <v>685</v>
          </cell>
        </row>
        <row r="140">
          <cell r="E140" t="e">
            <v>#DIV/0!</v>
          </cell>
          <cell r="H140">
            <v>690</v>
          </cell>
        </row>
        <row r="141">
          <cell r="E141" t="e">
            <v>#DIV/0!</v>
          </cell>
          <cell r="H141">
            <v>695</v>
          </cell>
        </row>
        <row r="142">
          <cell r="E142" t="e">
            <v>#DIV/0!</v>
          </cell>
          <cell r="H142">
            <v>700</v>
          </cell>
        </row>
        <row r="143">
          <cell r="E143" t="e">
            <v>#DIV/0!</v>
          </cell>
          <cell r="H143">
            <v>705</v>
          </cell>
        </row>
        <row r="144">
          <cell r="E144" t="e">
            <v>#DIV/0!</v>
          </cell>
          <cell r="H144">
            <v>710</v>
          </cell>
        </row>
        <row r="145">
          <cell r="E145" t="e">
            <v>#DIV/0!</v>
          </cell>
          <cell r="H145">
            <v>715</v>
          </cell>
        </row>
        <row r="146">
          <cell r="E146" t="e">
            <v>#DIV/0!</v>
          </cell>
          <cell r="H146">
            <v>720</v>
          </cell>
        </row>
        <row r="147">
          <cell r="E147" t="e">
            <v>#DIV/0!</v>
          </cell>
          <cell r="H147">
            <v>725</v>
          </cell>
        </row>
        <row r="148">
          <cell r="E148" t="e">
            <v>#DIV/0!</v>
          </cell>
          <cell r="H148">
            <v>730</v>
          </cell>
        </row>
        <row r="149">
          <cell r="E149" t="e">
            <v>#DIV/0!</v>
          </cell>
          <cell r="H149">
            <v>735</v>
          </cell>
        </row>
        <row r="150">
          <cell r="E150" t="e">
            <v>#DIV/0!</v>
          </cell>
          <cell r="H150">
            <v>740</v>
          </cell>
        </row>
        <row r="151">
          <cell r="E151" t="e">
            <v>#DIV/0!</v>
          </cell>
          <cell r="H151">
            <v>745</v>
          </cell>
        </row>
        <row r="152">
          <cell r="E152" t="e">
            <v>#DIV/0!</v>
          </cell>
          <cell r="H152">
            <v>750</v>
          </cell>
        </row>
        <row r="153">
          <cell r="E153" t="e">
            <v>#DIV/0!</v>
          </cell>
          <cell r="H153">
            <v>755</v>
          </cell>
        </row>
        <row r="154">
          <cell r="E154" t="e">
            <v>#DIV/0!</v>
          </cell>
          <cell r="H154">
            <v>760</v>
          </cell>
        </row>
        <row r="155">
          <cell r="E155" t="e">
            <v>#DIV/0!</v>
          </cell>
          <cell r="H155">
            <v>765</v>
          </cell>
        </row>
        <row r="156">
          <cell r="E156" t="e">
            <v>#DIV/0!</v>
          </cell>
          <cell r="H156">
            <v>770</v>
          </cell>
        </row>
        <row r="157">
          <cell r="E157" t="e">
            <v>#DIV/0!</v>
          </cell>
          <cell r="H157">
            <v>775</v>
          </cell>
        </row>
        <row r="158">
          <cell r="E158" t="e">
            <v>#DIV/0!</v>
          </cell>
          <cell r="H158">
            <v>780</v>
          </cell>
        </row>
        <row r="159">
          <cell r="E159" t="e">
            <v>#DIV/0!</v>
          </cell>
          <cell r="H159">
            <v>785</v>
          </cell>
        </row>
        <row r="160">
          <cell r="E160" t="e">
            <v>#DIV/0!</v>
          </cell>
          <cell r="H160">
            <v>790</v>
          </cell>
        </row>
        <row r="161">
          <cell r="E161" t="e">
            <v>#DIV/0!</v>
          </cell>
          <cell r="H161">
            <v>795</v>
          </cell>
        </row>
        <row r="162">
          <cell r="E162" t="e">
            <v>#DIV/0!</v>
          </cell>
          <cell r="H162">
            <v>800</v>
          </cell>
        </row>
        <row r="163">
          <cell r="E163" t="e">
            <v>#DIV/0!</v>
          </cell>
          <cell r="H163">
            <v>805</v>
          </cell>
        </row>
        <row r="164">
          <cell r="E164" t="e">
            <v>#DIV/0!</v>
          </cell>
          <cell r="H164">
            <v>810</v>
          </cell>
        </row>
        <row r="165">
          <cell r="E165" t="e">
            <v>#DIV/0!</v>
          </cell>
          <cell r="H165">
            <v>815</v>
          </cell>
        </row>
        <row r="166">
          <cell r="E166" t="e">
            <v>#DIV/0!</v>
          </cell>
          <cell r="H166">
            <v>820</v>
          </cell>
        </row>
        <row r="167">
          <cell r="E167" t="e">
            <v>#DIV/0!</v>
          </cell>
          <cell r="H167">
            <v>825</v>
          </cell>
        </row>
        <row r="168">
          <cell r="E168" t="e">
            <v>#DIV/0!</v>
          </cell>
          <cell r="H168">
            <v>830</v>
          </cell>
        </row>
        <row r="169">
          <cell r="E169" t="e">
            <v>#DIV/0!</v>
          </cell>
          <cell r="H169">
            <v>835</v>
          </cell>
        </row>
        <row r="170">
          <cell r="E170" t="e">
            <v>#DIV/0!</v>
          </cell>
          <cell r="H170">
            <v>840</v>
          </cell>
        </row>
        <row r="171">
          <cell r="E171" t="e">
            <v>#DIV/0!</v>
          </cell>
          <cell r="H171">
            <v>845</v>
          </cell>
        </row>
        <row r="172">
          <cell r="E172" t="e">
            <v>#DIV/0!</v>
          </cell>
          <cell r="H172">
            <v>850</v>
          </cell>
        </row>
        <row r="173">
          <cell r="E173" t="e">
            <v>#DIV/0!</v>
          </cell>
          <cell r="H173">
            <v>855</v>
          </cell>
        </row>
        <row r="174">
          <cell r="E174" t="e">
            <v>#DIV/0!</v>
          </cell>
          <cell r="H174">
            <v>860</v>
          </cell>
        </row>
        <row r="175">
          <cell r="E175" t="e">
            <v>#DIV/0!</v>
          </cell>
          <cell r="H175">
            <v>865</v>
          </cell>
        </row>
        <row r="176">
          <cell r="E176" t="e">
            <v>#DIV/0!</v>
          </cell>
          <cell r="H176">
            <v>870</v>
          </cell>
        </row>
        <row r="177">
          <cell r="E177" t="e">
            <v>#DIV/0!</v>
          </cell>
          <cell r="H177">
            <v>875</v>
          </cell>
        </row>
        <row r="178">
          <cell r="E178" t="e">
            <v>#DIV/0!</v>
          </cell>
          <cell r="H178">
            <v>880</v>
          </cell>
        </row>
        <row r="179">
          <cell r="E179" t="e">
            <v>#DIV/0!</v>
          </cell>
          <cell r="H179">
            <v>885</v>
          </cell>
        </row>
        <row r="180">
          <cell r="E180" t="e">
            <v>#DIV/0!</v>
          </cell>
          <cell r="H180">
            <v>890</v>
          </cell>
        </row>
        <row r="181">
          <cell r="E181" t="e">
            <v>#DIV/0!</v>
          </cell>
          <cell r="H181">
            <v>895</v>
          </cell>
        </row>
        <row r="182">
          <cell r="E182" t="e">
            <v>#DIV/0!</v>
          </cell>
          <cell r="H182">
            <v>900</v>
          </cell>
        </row>
        <row r="183">
          <cell r="E183" t="e">
            <v>#DIV/0!</v>
          </cell>
          <cell r="H183">
            <v>905</v>
          </cell>
        </row>
        <row r="184">
          <cell r="E184" t="e">
            <v>#DIV/0!</v>
          </cell>
          <cell r="H184">
            <v>910</v>
          </cell>
        </row>
        <row r="185">
          <cell r="E185" t="e">
            <v>#DIV/0!</v>
          </cell>
          <cell r="H185">
            <v>915</v>
          </cell>
        </row>
        <row r="186">
          <cell r="E186" t="e">
            <v>#DIV/0!</v>
          </cell>
          <cell r="H186">
            <v>920</v>
          </cell>
        </row>
        <row r="187">
          <cell r="E187" t="e">
            <v>#DIV/0!</v>
          </cell>
          <cell r="H187">
            <v>925</v>
          </cell>
        </row>
        <row r="188">
          <cell r="E188" t="e">
            <v>#DIV/0!</v>
          </cell>
          <cell r="H188">
            <v>930</v>
          </cell>
        </row>
        <row r="189">
          <cell r="E189" t="e">
            <v>#DIV/0!</v>
          </cell>
          <cell r="H189">
            <v>935</v>
          </cell>
        </row>
        <row r="190">
          <cell r="E190" t="e">
            <v>#DIV/0!</v>
          </cell>
          <cell r="H190">
            <v>940</v>
          </cell>
        </row>
        <row r="191">
          <cell r="E191" t="e">
            <v>#DIV/0!</v>
          </cell>
          <cell r="H191">
            <v>945</v>
          </cell>
        </row>
        <row r="192">
          <cell r="E192" t="e">
            <v>#DIV/0!</v>
          </cell>
          <cell r="H192">
            <v>950</v>
          </cell>
        </row>
        <row r="193">
          <cell r="E193" t="e">
            <v>#DIV/0!</v>
          </cell>
          <cell r="H193">
            <v>955</v>
          </cell>
        </row>
        <row r="194">
          <cell r="E194" t="e">
            <v>#DIV/0!</v>
          </cell>
          <cell r="H194">
            <v>960</v>
          </cell>
        </row>
        <row r="195">
          <cell r="E195" t="e">
            <v>#DIV/0!</v>
          </cell>
          <cell r="H195">
            <v>965</v>
          </cell>
        </row>
        <row r="196">
          <cell r="E196" t="e">
            <v>#DIV/0!</v>
          </cell>
          <cell r="H196">
            <v>970</v>
          </cell>
        </row>
        <row r="197">
          <cell r="E197" t="e">
            <v>#DIV/0!</v>
          </cell>
          <cell r="H197">
            <v>975</v>
          </cell>
        </row>
        <row r="198">
          <cell r="E198" t="e">
            <v>#DIV/0!</v>
          </cell>
          <cell r="H198">
            <v>980</v>
          </cell>
        </row>
        <row r="199">
          <cell r="E199" t="e">
            <v>#DIV/0!</v>
          </cell>
          <cell r="H199">
            <v>985</v>
          </cell>
        </row>
        <row r="200">
          <cell r="E200" t="e">
            <v>#DIV/0!</v>
          </cell>
          <cell r="H200">
            <v>990</v>
          </cell>
        </row>
        <row r="201">
          <cell r="E201" t="e">
            <v>#DIV/0!</v>
          </cell>
          <cell r="H201">
            <v>995</v>
          </cell>
        </row>
        <row r="202">
          <cell r="E202" t="e">
            <v>#DIV/0!</v>
          </cell>
          <cell r="H202">
            <v>1000</v>
          </cell>
        </row>
        <row r="203">
          <cell r="E203" t="e">
            <v>#DIV/0!</v>
          </cell>
          <cell r="H203">
            <v>1005</v>
          </cell>
        </row>
        <row r="204">
          <cell r="E204" t="e">
            <v>#DIV/0!</v>
          </cell>
          <cell r="H204">
            <v>1010</v>
          </cell>
        </row>
        <row r="205">
          <cell r="E205" t="e">
            <v>#DIV/0!</v>
          </cell>
          <cell r="H205">
            <v>1015</v>
          </cell>
        </row>
        <row r="206">
          <cell r="E206" t="e">
            <v>#DIV/0!</v>
          </cell>
          <cell r="H206">
            <v>1020</v>
          </cell>
        </row>
        <row r="207">
          <cell r="E207" t="e">
            <v>#DIV/0!</v>
          </cell>
          <cell r="H207">
            <v>1025</v>
          </cell>
        </row>
        <row r="208">
          <cell r="E208" t="e">
            <v>#DIV/0!</v>
          </cell>
          <cell r="H208">
            <v>1030</v>
          </cell>
        </row>
        <row r="209">
          <cell r="E209" t="e">
            <v>#DIV/0!</v>
          </cell>
          <cell r="H209">
            <v>1035</v>
          </cell>
        </row>
        <row r="210">
          <cell r="E210" t="e">
            <v>#DIV/0!</v>
          </cell>
          <cell r="H210">
            <v>1040</v>
          </cell>
        </row>
        <row r="211">
          <cell r="E211" t="e">
            <v>#DIV/0!</v>
          </cell>
          <cell r="H211">
            <v>1045</v>
          </cell>
        </row>
        <row r="212">
          <cell r="E212" t="e">
            <v>#DIV/0!</v>
          </cell>
          <cell r="H212">
            <v>1050</v>
          </cell>
        </row>
        <row r="213">
          <cell r="E213" t="e">
            <v>#DIV/0!</v>
          </cell>
          <cell r="H213">
            <v>1055</v>
          </cell>
        </row>
        <row r="214">
          <cell r="E214" t="e">
            <v>#DIV/0!</v>
          </cell>
          <cell r="H214">
            <v>1060</v>
          </cell>
        </row>
        <row r="215">
          <cell r="E215" t="e">
            <v>#DIV/0!</v>
          </cell>
          <cell r="H215">
            <v>1065</v>
          </cell>
        </row>
        <row r="216">
          <cell r="E216" t="e">
            <v>#DIV/0!</v>
          </cell>
          <cell r="H216">
            <v>1070</v>
          </cell>
        </row>
        <row r="217">
          <cell r="E217" t="e">
            <v>#DIV/0!</v>
          </cell>
          <cell r="H217">
            <v>1075</v>
          </cell>
        </row>
        <row r="218">
          <cell r="E218" t="e">
            <v>#DIV/0!</v>
          </cell>
          <cell r="H218">
            <v>1080</v>
          </cell>
        </row>
        <row r="219">
          <cell r="E219" t="e">
            <v>#DIV/0!</v>
          </cell>
          <cell r="H219">
            <v>1085</v>
          </cell>
        </row>
        <row r="220">
          <cell r="E220" t="e">
            <v>#DIV/0!</v>
          </cell>
          <cell r="H220">
            <v>1090</v>
          </cell>
        </row>
        <row r="221">
          <cell r="E221" t="e">
            <v>#DIV/0!</v>
          </cell>
          <cell r="H221">
            <v>1095</v>
          </cell>
        </row>
        <row r="222">
          <cell r="E222" t="e">
            <v>#DIV/0!</v>
          </cell>
          <cell r="H222">
            <v>1100</v>
          </cell>
        </row>
        <row r="223">
          <cell r="E223" t="e">
            <v>#DIV/0!</v>
          </cell>
          <cell r="H223">
            <v>1105</v>
          </cell>
        </row>
        <row r="224">
          <cell r="E224" t="e">
            <v>#DIV/0!</v>
          </cell>
          <cell r="H224">
            <v>1110</v>
          </cell>
        </row>
        <row r="225">
          <cell r="E225" t="e">
            <v>#DIV/0!</v>
          </cell>
          <cell r="H225">
            <v>1115</v>
          </cell>
        </row>
        <row r="226">
          <cell r="E226" t="e">
            <v>#DIV/0!</v>
          </cell>
          <cell r="H226">
            <v>1120</v>
          </cell>
        </row>
        <row r="227">
          <cell r="E227" t="e">
            <v>#DIV/0!</v>
          </cell>
          <cell r="H227">
            <v>1125</v>
          </cell>
        </row>
        <row r="228">
          <cell r="E228" t="e">
            <v>#DIV/0!</v>
          </cell>
          <cell r="H228">
            <v>1130</v>
          </cell>
        </row>
        <row r="229">
          <cell r="E229" t="e">
            <v>#DIV/0!</v>
          </cell>
          <cell r="H229">
            <v>1135</v>
          </cell>
        </row>
        <row r="230">
          <cell r="E230" t="e">
            <v>#DIV/0!</v>
          </cell>
          <cell r="H230">
            <v>1140</v>
          </cell>
        </row>
        <row r="231">
          <cell r="E231" t="e">
            <v>#DIV/0!</v>
          </cell>
          <cell r="H231">
            <v>1145</v>
          </cell>
        </row>
        <row r="232">
          <cell r="E232" t="e">
            <v>#DIV/0!</v>
          </cell>
          <cell r="H232">
            <v>1150</v>
          </cell>
        </row>
        <row r="233">
          <cell r="E233" t="e">
            <v>#DIV/0!</v>
          </cell>
          <cell r="H233">
            <v>1155</v>
          </cell>
        </row>
        <row r="234">
          <cell r="E234" t="e">
            <v>#DIV/0!</v>
          </cell>
          <cell r="H234">
            <v>1160</v>
          </cell>
        </row>
        <row r="235">
          <cell r="E235" t="e">
            <v>#DIV/0!</v>
          </cell>
          <cell r="H235">
            <v>1165</v>
          </cell>
        </row>
        <row r="236">
          <cell r="E236" t="e">
            <v>#DIV/0!</v>
          </cell>
          <cell r="H236">
            <v>1170</v>
          </cell>
        </row>
        <row r="237">
          <cell r="E237" t="e">
            <v>#DIV/0!</v>
          </cell>
          <cell r="H237">
            <v>1175</v>
          </cell>
        </row>
        <row r="238">
          <cell r="E238" t="e">
            <v>#DIV/0!</v>
          </cell>
          <cell r="H238">
            <v>1180</v>
          </cell>
        </row>
        <row r="239">
          <cell r="E239" t="e">
            <v>#DIV/0!</v>
          </cell>
          <cell r="H239">
            <v>1185</v>
          </cell>
        </row>
        <row r="240">
          <cell r="E240" t="e">
            <v>#DIV/0!</v>
          </cell>
          <cell r="H240">
            <v>1190</v>
          </cell>
        </row>
        <row r="241">
          <cell r="E241" t="e">
            <v>#DIV/0!</v>
          </cell>
          <cell r="H241">
            <v>1195</v>
          </cell>
        </row>
        <row r="242">
          <cell r="E242" t="e">
            <v>#DIV/0!</v>
          </cell>
          <cell r="H242">
            <v>1200</v>
          </cell>
        </row>
        <row r="243">
          <cell r="E243" t="e">
            <v>#DIV/0!</v>
          </cell>
          <cell r="H243">
            <v>1205</v>
          </cell>
        </row>
        <row r="244">
          <cell r="E244" t="e">
            <v>#DIV/0!</v>
          </cell>
          <cell r="H244">
            <v>1210</v>
          </cell>
        </row>
        <row r="245">
          <cell r="E245" t="e">
            <v>#DIV/0!</v>
          </cell>
          <cell r="H245">
            <v>1215</v>
          </cell>
        </row>
        <row r="246">
          <cell r="E246" t="e">
            <v>#DIV/0!</v>
          </cell>
          <cell r="H246">
            <v>1220</v>
          </cell>
        </row>
        <row r="247">
          <cell r="E247" t="e">
            <v>#DIV/0!</v>
          </cell>
          <cell r="H247">
            <v>1225</v>
          </cell>
        </row>
        <row r="248">
          <cell r="E248" t="e">
            <v>#DIV/0!</v>
          </cell>
          <cell r="H248">
            <v>1230</v>
          </cell>
        </row>
        <row r="249">
          <cell r="E249" t="e">
            <v>#DIV/0!</v>
          </cell>
          <cell r="H249">
            <v>1235</v>
          </cell>
        </row>
        <row r="250">
          <cell r="E250" t="e">
            <v>#DIV/0!</v>
          </cell>
          <cell r="H250">
            <v>1240</v>
          </cell>
        </row>
        <row r="251">
          <cell r="E251" t="e">
            <v>#DIV/0!</v>
          </cell>
          <cell r="H251">
            <v>1245</v>
          </cell>
        </row>
        <row r="252">
          <cell r="E252" t="e">
            <v>#DIV/0!</v>
          </cell>
          <cell r="H252">
            <v>1250</v>
          </cell>
        </row>
        <row r="253">
          <cell r="E253" t="e">
            <v>#DIV/0!</v>
          </cell>
          <cell r="H253">
            <v>1255</v>
          </cell>
        </row>
        <row r="254">
          <cell r="E254" t="e">
            <v>#DIV/0!</v>
          </cell>
          <cell r="H254">
            <v>1260</v>
          </cell>
        </row>
        <row r="255">
          <cell r="E255" t="e">
            <v>#DIV/0!</v>
          </cell>
          <cell r="H255">
            <v>1265</v>
          </cell>
        </row>
        <row r="256">
          <cell r="E256" t="e">
            <v>#DIV/0!</v>
          </cell>
          <cell r="H256">
            <v>1270</v>
          </cell>
        </row>
        <row r="257">
          <cell r="E257" t="e">
            <v>#DIV/0!</v>
          </cell>
          <cell r="H257">
            <v>1275</v>
          </cell>
        </row>
        <row r="258">
          <cell r="E258" t="e">
            <v>#DIV/0!</v>
          </cell>
          <cell r="H258">
            <v>1280</v>
          </cell>
        </row>
        <row r="259">
          <cell r="E259" t="e">
            <v>#DIV/0!</v>
          </cell>
          <cell r="H259">
            <v>1285</v>
          </cell>
        </row>
        <row r="260">
          <cell r="E260" t="e">
            <v>#DIV/0!</v>
          </cell>
          <cell r="H260">
            <v>1290</v>
          </cell>
        </row>
        <row r="261">
          <cell r="E261" t="e">
            <v>#DIV/0!</v>
          </cell>
          <cell r="H261">
            <v>1295</v>
          </cell>
        </row>
        <row r="262">
          <cell r="E262" t="e">
            <v>#DIV/0!</v>
          </cell>
          <cell r="H262">
            <v>1300</v>
          </cell>
        </row>
        <row r="263">
          <cell r="E263" t="e">
            <v>#DIV/0!</v>
          </cell>
          <cell r="H263">
            <v>1305</v>
          </cell>
        </row>
        <row r="264">
          <cell r="E264" t="e">
            <v>#DIV/0!</v>
          </cell>
          <cell r="H264">
            <v>1310</v>
          </cell>
        </row>
        <row r="265">
          <cell r="E265" t="e">
            <v>#DIV/0!</v>
          </cell>
          <cell r="H265">
            <v>1315</v>
          </cell>
        </row>
        <row r="266">
          <cell r="E266" t="e">
            <v>#DIV/0!</v>
          </cell>
          <cell r="H266">
            <v>1320</v>
          </cell>
        </row>
        <row r="267">
          <cell r="E267" t="e">
            <v>#DIV/0!</v>
          </cell>
          <cell r="H267">
            <v>1325</v>
          </cell>
        </row>
        <row r="268">
          <cell r="E268" t="e">
            <v>#DIV/0!</v>
          </cell>
          <cell r="H268">
            <v>1330</v>
          </cell>
        </row>
        <row r="269">
          <cell r="E269" t="e">
            <v>#DIV/0!</v>
          </cell>
          <cell r="H269">
            <v>1335</v>
          </cell>
        </row>
        <row r="270">
          <cell r="E270" t="e">
            <v>#DIV/0!</v>
          </cell>
          <cell r="H270">
            <v>1340</v>
          </cell>
        </row>
        <row r="271">
          <cell r="E271" t="e">
            <v>#DIV/0!</v>
          </cell>
          <cell r="H271">
            <v>1345</v>
          </cell>
        </row>
        <row r="272">
          <cell r="E272" t="e">
            <v>#DIV/0!</v>
          </cell>
          <cell r="H272">
            <v>1350</v>
          </cell>
        </row>
        <row r="273">
          <cell r="E273" t="e">
            <v>#DIV/0!</v>
          </cell>
          <cell r="H273">
            <v>1355</v>
          </cell>
        </row>
        <row r="274">
          <cell r="E274" t="e">
            <v>#DIV/0!</v>
          </cell>
          <cell r="H274">
            <v>1360</v>
          </cell>
        </row>
        <row r="275">
          <cell r="E275" t="e">
            <v>#DIV/0!</v>
          </cell>
          <cell r="H275">
            <v>1365</v>
          </cell>
        </row>
        <row r="276">
          <cell r="E276" t="e">
            <v>#DIV/0!</v>
          </cell>
          <cell r="H276">
            <v>1370</v>
          </cell>
        </row>
        <row r="277">
          <cell r="E277" t="e">
            <v>#DIV/0!</v>
          </cell>
          <cell r="H277">
            <v>1375</v>
          </cell>
        </row>
        <row r="278">
          <cell r="E278" t="e">
            <v>#DIV/0!</v>
          </cell>
          <cell r="H278">
            <v>1380</v>
          </cell>
        </row>
        <row r="279">
          <cell r="E279" t="e">
            <v>#DIV/0!</v>
          </cell>
          <cell r="H279">
            <v>1385</v>
          </cell>
        </row>
        <row r="280">
          <cell r="E280" t="e">
            <v>#DIV/0!</v>
          </cell>
          <cell r="H280">
            <v>1390</v>
          </cell>
        </row>
        <row r="281">
          <cell r="E281" t="e">
            <v>#DIV/0!</v>
          </cell>
          <cell r="H281">
            <v>1395</v>
          </cell>
        </row>
        <row r="282">
          <cell r="E282" t="e">
            <v>#DIV/0!</v>
          </cell>
          <cell r="H282">
            <v>1400</v>
          </cell>
        </row>
        <row r="283">
          <cell r="E283" t="e">
            <v>#DIV/0!</v>
          </cell>
          <cell r="H283">
            <v>1405</v>
          </cell>
        </row>
        <row r="284">
          <cell r="E284" t="e">
            <v>#DIV/0!</v>
          </cell>
          <cell r="H284">
            <v>1410</v>
          </cell>
        </row>
        <row r="285">
          <cell r="E285" t="e">
            <v>#DIV/0!</v>
          </cell>
          <cell r="H285">
            <v>1415</v>
          </cell>
        </row>
        <row r="286">
          <cell r="E286" t="e">
            <v>#DIV/0!</v>
          </cell>
          <cell r="H286">
            <v>1420</v>
          </cell>
        </row>
        <row r="287">
          <cell r="E287" t="e">
            <v>#DIV/0!</v>
          </cell>
          <cell r="H287">
            <v>1425</v>
          </cell>
        </row>
        <row r="288">
          <cell r="E288" t="e">
            <v>#DIV/0!</v>
          </cell>
          <cell r="H288">
            <v>1430</v>
          </cell>
        </row>
        <row r="289">
          <cell r="E289" t="e">
            <v>#DIV/0!</v>
          </cell>
          <cell r="H289">
            <v>1435</v>
          </cell>
        </row>
        <row r="290">
          <cell r="E290" t="e">
            <v>#DIV/0!</v>
          </cell>
          <cell r="H290">
            <v>1440</v>
          </cell>
        </row>
        <row r="291">
          <cell r="E291" t="e">
            <v>#DIV/0!</v>
          </cell>
          <cell r="H291">
            <v>1445</v>
          </cell>
        </row>
        <row r="292">
          <cell r="E292" t="e">
            <v>#DIV/0!</v>
          </cell>
          <cell r="H292">
            <v>1450</v>
          </cell>
        </row>
        <row r="293">
          <cell r="E293" t="e">
            <v>#DIV/0!</v>
          </cell>
          <cell r="H293">
            <v>1455</v>
          </cell>
        </row>
        <row r="294">
          <cell r="E294" t="e">
            <v>#DIV/0!</v>
          </cell>
          <cell r="H294">
            <v>1460</v>
          </cell>
        </row>
        <row r="295">
          <cell r="E295" t="e">
            <v>#DIV/0!</v>
          </cell>
          <cell r="H295">
            <v>1465</v>
          </cell>
        </row>
        <row r="296">
          <cell r="E296" t="e">
            <v>#DIV/0!</v>
          </cell>
          <cell r="H296">
            <v>1470</v>
          </cell>
        </row>
        <row r="297">
          <cell r="E297" t="e">
            <v>#DIV/0!</v>
          </cell>
          <cell r="H297">
            <v>1475</v>
          </cell>
        </row>
        <row r="298">
          <cell r="E298" t="e">
            <v>#DIV/0!</v>
          </cell>
          <cell r="H298">
            <v>1480</v>
          </cell>
        </row>
        <row r="299">
          <cell r="E299" t="e">
            <v>#DIV/0!</v>
          </cell>
          <cell r="H299">
            <v>1485</v>
          </cell>
        </row>
        <row r="300">
          <cell r="E300" t="e">
            <v>#DIV/0!</v>
          </cell>
          <cell r="H300">
            <v>1490</v>
          </cell>
        </row>
        <row r="301">
          <cell r="E301" t="e">
            <v>#DIV/0!</v>
          </cell>
          <cell r="H301">
            <v>1495</v>
          </cell>
        </row>
        <row r="302">
          <cell r="E302" t="e">
            <v>#DIV/0!</v>
          </cell>
          <cell r="H302">
            <v>1500</v>
          </cell>
        </row>
        <row r="303">
          <cell r="E303" t="e">
            <v>#DIV/0!</v>
          </cell>
          <cell r="H303">
            <v>1505</v>
          </cell>
        </row>
        <row r="304">
          <cell r="E304" t="e">
            <v>#DIV/0!</v>
          </cell>
          <cell r="H304">
            <v>1510</v>
          </cell>
        </row>
        <row r="305">
          <cell r="E305" t="e">
            <v>#DIV/0!</v>
          </cell>
          <cell r="H305">
            <v>1515</v>
          </cell>
        </row>
        <row r="306">
          <cell r="E306" t="e">
            <v>#DIV/0!</v>
          </cell>
          <cell r="H306">
            <v>1520</v>
          </cell>
        </row>
        <row r="307">
          <cell r="E307" t="e">
            <v>#DIV/0!</v>
          </cell>
          <cell r="H307">
            <v>1525</v>
          </cell>
        </row>
        <row r="308">
          <cell r="E308" t="e">
            <v>#DIV/0!</v>
          </cell>
          <cell r="H308">
            <v>1530</v>
          </cell>
        </row>
        <row r="309">
          <cell r="E309" t="e">
            <v>#DIV/0!</v>
          </cell>
          <cell r="H309">
            <v>1535</v>
          </cell>
        </row>
        <row r="310">
          <cell r="E310" t="e">
            <v>#DIV/0!</v>
          </cell>
          <cell r="H310">
            <v>1540</v>
          </cell>
        </row>
        <row r="311">
          <cell r="E311" t="e">
            <v>#DIV/0!</v>
          </cell>
          <cell r="H311">
            <v>1545</v>
          </cell>
        </row>
        <row r="312">
          <cell r="E312" t="e">
            <v>#DIV/0!</v>
          </cell>
          <cell r="H312">
            <v>1550</v>
          </cell>
        </row>
        <row r="313">
          <cell r="E313" t="e">
            <v>#DIV/0!</v>
          </cell>
          <cell r="H313">
            <v>1555</v>
          </cell>
        </row>
        <row r="314">
          <cell r="E314" t="e">
            <v>#DIV/0!</v>
          </cell>
          <cell r="H314">
            <v>1560</v>
          </cell>
        </row>
        <row r="315">
          <cell r="E315" t="e">
            <v>#DIV/0!</v>
          </cell>
          <cell r="H315">
            <v>1565</v>
          </cell>
        </row>
        <row r="316">
          <cell r="E316" t="e">
            <v>#DIV/0!</v>
          </cell>
          <cell r="H316">
            <v>1570</v>
          </cell>
        </row>
        <row r="317">
          <cell r="E317" t="e">
            <v>#DIV/0!</v>
          </cell>
          <cell r="H317">
            <v>1575</v>
          </cell>
        </row>
        <row r="318">
          <cell r="E318" t="e">
            <v>#DIV/0!</v>
          </cell>
          <cell r="H318">
            <v>1580</v>
          </cell>
        </row>
        <row r="319">
          <cell r="E319" t="e">
            <v>#DIV/0!</v>
          </cell>
          <cell r="H319">
            <v>1585</v>
          </cell>
        </row>
        <row r="320">
          <cell r="E320" t="e">
            <v>#DIV/0!</v>
          </cell>
          <cell r="H320">
            <v>1590</v>
          </cell>
        </row>
        <row r="321">
          <cell r="E321" t="e">
            <v>#DIV/0!</v>
          </cell>
          <cell r="H321">
            <v>1595</v>
          </cell>
        </row>
        <row r="322">
          <cell r="E322" t="e">
            <v>#DIV/0!</v>
          </cell>
          <cell r="H322">
            <v>1600</v>
          </cell>
        </row>
        <row r="323">
          <cell r="E323" t="e">
            <v>#DIV/0!</v>
          </cell>
          <cell r="H323">
            <v>1605</v>
          </cell>
        </row>
        <row r="324">
          <cell r="E324" t="e">
            <v>#DIV/0!</v>
          </cell>
          <cell r="H324">
            <v>1610</v>
          </cell>
        </row>
        <row r="325">
          <cell r="E325" t="e">
            <v>#DIV/0!</v>
          </cell>
          <cell r="H325">
            <v>1615</v>
          </cell>
        </row>
        <row r="326">
          <cell r="E326" t="e">
            <v>#DIV/0!</v>
          </cell>
          <cell r="H326">
            <v>1620</v>
          </cell>
        </row>
        <row r="327">
          <cell r="E327" t="e">
            <v>#DIV/0!</v>
          </cell>
          <cell r="H327">
            <v>1625</v>
          </cell>
        </row>
        <row r="328">
          <cell r="E328" t="e">
            <v>#DIV/0!</v>
          </cell>
          <cell r="H328">
            <v>1630</v>
          </cell>
        </row>
        <row r="329">
          <cell r="E329" t="e">
            <v>#DIV/0!</v>
          </cell>
          <cell r="H329">
            <v>1635</v>
          </cell>
        </row>
        <row r="330">
          <cell r="E330" t="e">
            <v>#DIV/0!</v>
          </cell>
          <cell r="H330">
            <v>1640</v>
          </cell>
        </row>
        <row r="331">
          <cell r="E331" t="e">
            <v>#DIV/0!</v>
          </cell>
          <cell r="H331">
            <v>1645</v>
          </cell>
        </row>
        <row r="332">
          <cell r="E332" t="e">
            <v>#DIV/0!</v>
          </cell>
          <cell r="H332">
            <v>1650</v>
          </cell>
        </row>
        <row r="333">
          <cell r="E333" t="e">
            <v>#DIV/0!</v>
          </cell>
          <cell r="H333">
            <v>1655</v>
          </cell>
        </row>
        <row r="334">
          <cell r="E334" t="e">
            <v>#DIV/0!</v>
          </cell>
          <cell r="H334">
            <v>1660</v>
          </cell>
        </row>
        <row r="335">
          <cell r="E335" t="e">
            <v>#DIV/0!</v>
          </cell>
          <cell r="H335">
            <v>1665</v>
          </cell>
        </row>
        <row r="336">
          <cell r="E336" t="e">
            <v>#DIV/0!</v>
          </cell>
          <cell r="H336">
            <v>1670</v>
          </cell>
        </row>
        <row r="337">
          <cell r="E337" t="e">
            <v>#DIV/0!</v>
          </cell>
          <cell r="H337">
            <v>1675</v>
          </cell>
        </row>
        <row r="338">
          <cell r="E338" t="e">
            <v>#DIV/0!</v>
          </cell>
          <cell r="H338">
            <v>1680</v>
          </cell>
        </row>
        <row r="339">
          <cell r="E339" t="e">
            <v>#DIV/0!</v>
          </cell>
          <cell r="H339">
            <v>1685</v>
          </cell>
        </row>
        <row r="340">
          <cell r="E340" t="e">
            <v>#DIV/0!</v>
          </cell>
          <cell r="H340">
            <v>1690</v>
          </cell>
        </row>
        <row r="341">
          <cell r="E341" t="e">
            <v>#DIV/0!</v>
          </cell>
          <cell r="H341">
            <v>1695</v>
          </cell>
        </row>
        <row r="342">
          <cell r="E342" t="e">
            <v>#DIV/0!</v>
          </cell>
          <cell r="H342">
            <v>1700</v>
          </cell>
        </row>
        <row r="343">
          <cell r="E343" t="e">
            <v>#DIV/0!</v>
          </cell>
          <cell r="H343">
            <v>1705</v>
          </cell>
        </row>
        <row r="344">
          <cell r="E344" t="e">
            <v>#DIV/0!</v>
          </cell>
          <cell r="H344">
            <v>1710</v>
          </cell>
        </row>
        <row r="345">
          <cell r="E345" t="e">
            <v>#DIV/0!</v>
          </cell>
          <cell r="H345">
            <v>1715</v>
          </cell>
        </row>
        <row r="346">
          <cell r="E346" t="e">
            <v>#DIV/0!</v>
          </cell>
          <cell r="H346">
            <v>1720</v>
          </cell>
        </row>
        <row r="347">
          <cell r="E347" t="e">
            <v>#DIV/0!</v>
          </cell>
          <cell r="H347">
            <v>1725</v>
          </cell>
        </row>
        <row r="348">
          <cell r="E348" t="e">
            <v>#DIV/0!</v>
          </cell>
          <cell r="H348">
            <v>1730</v>
          </cell>
        </row>
        <row r="349">
          <cell r="E349" t="e">
            <v>#DIV/0!</v>
          </cell>
          <cell r="H349">
            <v>1735</v>
          </cell>
        </row>
        <row r="350">
          <cell r="E350" t="e">
            <v>#DIV/0!</v>
          </cell>
          <cell r="H350">
            <v>1740</v>
          </cell>
        </row>
        <row r="351">
          <cell r="E351" t="e">
            <v>#DIV/0!</v>
          </cell>
          <cell r="H351">
            <v>1745</v>
          </cell>
        </row>
        <row r="352">
          <cell r="E352" t="e">
            <v>#DIV/0!</v>
          </cell>
          <cell r="H352">
            <v>1750</v>
          </cell>
        </row>
        <row r="353">
          <cell r="E353" t="e">
            <v>#DIV/0!</v>
          </cell>
          <cell r="H353">
            <v>1755</v>
          </cell>
        </row>
        <row r="354">
          <cell r="E354" t="e">
            <v>#DIV/0!</v>
          </cell>
          <cell r="H354">
            <v>1760</v>
          </cell>
        </row>
        <row r="355">
          <cell r="E355" t="e">
            <v>#DIV/0!</v>
          </cell>
          <cell r="H355">
            <v>1765</v>
          </cell>
        </row>
        <row r="356">
          <cell r="E356" t="e">
            <v>#DIV/0!</v>
          </cell>
          <cell r="H356">
            <v>1770</v>
          </cell>
        </row>
        <row r="357">
          <cell r="E357" t="e">
            <v>#DIV/0!</v>
          </cell>
          <cell r="H357">
            <v>1775</v>
          </cell>
        </row>
        <row r="358">
          <cell r="E358" t="e">
            <v>#DIV/0!</v>
          </cell>
          <cell r="H358">
            <v>1780</v>
          </cell>
        </row>
        <row r="359">
          <cell r="E359" t="e">
            <v>#DIV/0!</v>
          </cell>
          <cell r="H359">
            <v>1785</v>
          </cell>
        </row>
        <row r="360">
          <cell r="E360" t="e">
            <v>#DIV/0!</v>
          </cell>
          <cell r="H360">
            <v>1790</v>
          </cell>
        </row>
        <row r="361">
          <cell r="E361" t="e">
            <v>#DIV/0!</v>
          </cell>
          <cell r="H361">
            <v>1795</v>
          </cell>
        </row>
        <row r="362">
          <cell r="E362" t="e">
            <v>#DIV/0!</v>
          </cell>
          <cell r="H362">
            <v>1800</v>
          </cell>
        </row>
        <row r="363">
          <cell r="E363" t="e">
            <v>#DIV/0!</v>
          </cell>
          <cell r="H363">
            <v>1805</v>
          </cell>
        </row>
        <row r="364">
          <cell r="E364" t="e">
            <v>#DIV/0!</v>
          </cell>
          <cell r="H364">
            <v>1810</v>
          </cell>
        </row>
        <row r="365">
          <cell r="E365" t="e">
            <v>#DIV/0!</v>
          </cell>
          <cell r="H365">
            <v>1815</v>
          </cell>
        </row>
        <row r="366">
          <cell r="E366" t="e">
            <v>#DIV/0!</v>
          </cell>
          <cell r="H366">
            <v>1820</v>
          </cell>
        </row>
        <row r="367">
          <cell r="E367" t="e">
            <v>#DIV/0!</v>
          </cell>
          <cell r="H367">
            <v>1825</v>
          </cell>
        </row>
        <row r="368">
          <cell r="E368" t="e">
            <v>#DIV/0!</v>
          </cell>
          <cell r="H368">
            <v>1830</v>
          </cell>
        </row>
        <row r="369">
          <cell r="E369" t="e">
            <v>#DIV/0!</v>
          </cell>
          <cell r="H369">
            <v>1835</v>
          </cell>
        </row>
        <row r="370">
          <cell r="E370" t="e">
            <v>#DIV/0!</v>
          </cell>
          <cell r="H370">
            <v>1840</v>
          </cell>
        </row>
        <row r="371">
          <cell r="E371" t="e">
            <v>#DIV/0!</v>
          </cell>
          <cell r="H371">
            <v>1845</v>
          </cell>
        </row>
        <row r="372">
          <cell r="E372" t="e">
            <v>#DIV/0!</v>
          </cell>
          <cell r="H372">
            <v>1850</v>
          </cell>
        </row>
        <row r="373">
          <cell r="E373" t="e">
            <v>#DIV/0!</v>
          </cell>
          <cell r="H373">
            <v>1855</v>
          </cell>
        </row>
        <row r="374">
          <cell r="E374" t="e">
            <v>#DIV/0!</v>
          </cell>
          <cell r="H374">
            <v>1860</v>
          </cell>
        </row>
        <row r="375">
          <cell r="E375" t="e">
            <v>#DIV/0!</v>
          </cell>
          <cell r="H375">
            <v>1865</v>
          </cell>
        </row>
        <row r="376">
          <cell r="E376" t="e">
            <v>#DIV/0!</v>
          </cell>
          <cell r="H376">
            <v>1870</v>
          </cell>
        </row>
        <row r="377">
          <cell r="E377" t="e">
            <v>#DIV/0!</v>
          </cell>
          <cell r="H377">
            <v>1875</v>
          </cell>
        </row>
        <row r="378">
          <cell r="E378" t="e">
            <v>#DIV/0!</v>
          </cell>
          <cell r="H378">
            <v>1880</v>
          </cell>
        </row>
        <row r="379">
          <cell r="E379" t="e">
            <v>#DIV/0!</v>
          </cell>
          <cell r="H379">
            <v>1885</v>
          </cell>
        </row>
        <row r="380">
          <cell r="E380" t="e">
            <v>#DIV/0!</v>
          </cell>
          <cell r="H380">
            <v>1890</v>
          </cell>
        </row>
        <row r="381">
          <cell r="E381" t="e">
            <v>#DIV/0!</v>
          </cell>
          <cell r="H381">
            <v>1895</v>
          </cell>
        </row>
        <row r="382">
          <cell r="E382" t="e">
            <v>#DIV/0!</v>
          </cell>
          <cell r="H382">
            <v>1900</v>
          </cell>
        </row>
        <row r="383">
          <cell r="E383" t="e">
            <v>#DIV/0!</v>
          </cell>
          <cell r="H383">
            <v>1905</v>
          </cell>
        </row>
        <row r="384">
          <cell r="E384" t="e">
            <v>#DIV/0!</v>
          </cell>
          <cell r="H384">
            <v>1910</v>
          </cell>
        </row>
        <row r="385">
          <cell r="E385" t="e">
            <v>#DIV/0!</v>
          </cell>
          <cell r="H385">
            <v>1915</v>
          </cell>
        </row>
        <row r="386">
          <cell r="E386" t="e">
            <v>#DIV/0!</v>
          </cell>
          <cell r="H386">
            <v>1920</v>
          </cell>
        </row>
        <row r="387">
          <cell r="E387" t="e">
            <v>#DIV/0!</v>
          </cell>
          <cell r="H387">
            <v>1925</v>
          </cell>
        </row>
        <row r="388">
          <cell r="E388" t="e">
            <v>#DIV/0!</v>
          </cell>
          <cell r="H388">
            <v>1930</v>
          </cell>
        </row>
        <row r="389">
          <cell r="E389" t="e">
            <v>#DIV/0!</v>
          </cell>
          <cell r="H389">
            <v>1935</v>
          </cell>
        </row>
        <row r="390">
          <cell r="E390" t="e">
            <v>#DIV/0!</v>
          </cell>
          <cell r="H390">
            <v>1940</v>
          </cell>
        </row>
        <row r="391">
          <cell r="E391" t="e">
            <v>#DIV/0!</v>
          </cell>
          <cell r="H391">
            <v>1945</v>
          </cell>
        </row>
        <row r="392">
          <cell r="E392" t="e">
            <v>#DIV/0!</v>
          </cell>
          <cell r="H392">
            <v>1950</v>
          </cell>
        </row>
        <row r="393">
          <cell r="E393" t="e">
            <v>#DIV/0!</v>
          </cell>
          <cell r="H393">
            <v>1955</v>
          </cell>
        </row>
        <row r="394">
          <cell r="E394" t="e">
            <v>#DIV/0!</v>
          </cell>
          <cell r="H394">
            <v>1960</v>
          </cell>
        </row>
        <row r="395">
          <cell r="E395" t="e">
            <v>#DIV/0!</v>
          </cell>
          <cell r="H395">
            <v>1965</v>
          </cell>
        </row>
        <row r="396">
          <cell r="E396" t="e">
            <v>#DIV/0!</v>
          </cell>
          <cell r="H396">
            <v>1970</v>
          </cell>
        </row>
        <row r="397">
          <cell r="E397" t="e">
            <v>#DIV/0!</v>
          </cell>
          <cell r="H397">
            <v>1975</v>
          </cell>
        </row>
        <row r="398">
          <cell r="E398" t="e">
            <v>#DIV/0!</v>
          </cell>
          <cell r="H398">
            <v>1980</v>
          </cell>
        </row>
        <row r="399">
          <cell r="E399" t="e">
            <v>#DIV/0!</v>
          </cell>
          <cell r="H399">
            <v>1985</v>
          </cell>
        </row>
        <row r="400">
          <cell r="E400" t="e">
            <v>#DIV/0!</v>
          </cell>
          <cell r="H400">
            <v>1990</v>
          </cell>
        </row>
        <row r="401">
          <cell r="E401" t="e">
            <v>#DIV/0!</v>
          </cell>
          <cell r="H401">
            <v>1995</v>
          </cell>
        </row>
        <row r="402">
          <cell r="E402" t="e">
            <v>#DIV/0!</v>
          </cell>
          <cell r="H402">
            <v>2000</v>
          </cell>
        </row>
        <row r="403">
          <cell r="E403" t="e">
            <v>#DIV/0!</v>
          </cell>
          <cell r="H403">
            <v>2005</v>
          </cell>
        </row>
        <row r="404">
          <cell r="E404" t="e">
            <v>#DIV/0!</v>
          </cell>
          <cell r="H404">
            <v>2010</v>
          </cell>
        </row>
        <row r="405">
          <cell r="E405" t="e">
            <v>#DIV/0!</v>
          </cell>
          <cell r="H405">
            <v>2015</v>
          </cell>
        </row>
        <row r="406">
          <cell r="E406" t="e">
            <v>#DIV/0!</v>
          </cell>
          <cell r="H406">
            <v>2020</v>
          </cell>
        </row>
        <row r="407">
          <cell r="E407" t="e">
            <v>#DIV/0!</v>
          </cell>
          <cell r="H407">
            <v>2025</v>
          </cell>
        </row>
        <row r="408">
          <cell r="E408" t="e">
            <v>#DIV/0!</v>
          </cell>
          <cell r="H408">
            <v>2030</v>
          </cell>
        </row>
        <row r="409">
          <cell r="E409" t="e">
            <v>#DIV/0!</v>
          </cell>
          <cell r="H409">
            <v>2035</v>
          </cell>
        </row>
        <row r="410">
          <cell r="E410" t="e">
            <v>#DIV/0!</v>
          </cell>
          <cell r="H410">
            <v>2040</v>
          </cell>
        </row>
        <row r="411">
          <cell r="E411" t="e">
            <v>#DIV/0!</v>
          </cell>
          <cell r="H411">
            <v>2045</v>
          </cell>
        </row>
        <row r="412">
          <cell r="E412" t="e">
            <v>#DIV/0!</v>
          </cell>
          <cell r="H412">
            <v>2050</v>
          </cell>
        </row>
        <row r="413">
          <cell r="E413" t="e">
            <v>#DIV/0!</v>
          </cell>
          <cell r="H413">
            <v>2055</v>
          </cell>
        </row>
        <row r="414">
          <cell r="E414" t="e">
            <v>#DIV/0!</v>
          </cell>
          <cell r="H414">
            <v>2060</v>
          </cell>
        </row>
        <row r="415">
          <cell r="E415" t="e">
            <v>#DIV/0!</v>
          </cell>
          <cell r="H415">
            <v>2065</v>
          </cell>
        </row>
        <row r="416">
          <cell r="E416" t="e">
            <v>#DIV/0!</v>
          </cell>
          <cell r="H416">
            <v>2070</v>
          </cell>
        </row>
        <row r="417">
          <cell r="E417" t="e">
            <v>#DIV/0!</v>
          </cell>
          <cell r="H417">
            <v>2075</v>
          </cell>
        </row>
        <row r="418">
          <cell r="E418" t="e">
            <v>#DIV/0!</v>
          </cell>
          <cell r="H418">
            <v>2080</v>
          </cell>
        </row>
        <row r="419">
          <cell r="E419" t="e">
            <v>#DIV/0!</v>
          </cell>
          <cell r="H419">
            <v>2085</v>
          </cell>
        </row>
        <row r="420">
          <cell r="E420" t="e">
            <v>#DIV/0!</v>
          </cell>
          <cell r="H420">
            <v>2090</v>
          </cell>
        </row>
        <row r="421">
          <cell r="E421" t="e">
            <v>#DIV/0!</v>
          </cell>
          <cell r="H421">
            <v>2095</v>
          </cell>
        </row>
        <row r="422">
          <cell r="E422" t="e">
            <v>#DIV/0!</v>
          </cell>
          <cell r="H422">
            <v>2100</v>
          </cell>
        </row>
        <row r="423">
          <cell r="E423" t="e">
            <v>#DIV/0!</v>
          </cell>
          <cell r="H423">
            <v>2105</v>
          </cell>
        </row>
        <row r="424">
          <cell r="E424" t="e">
            <v>#DIV/0!</v>
          </cell>
          <cell r="H424">
            <v>2110</v>
          </cell>
        </row>
        <row r="425">
          <cell r="E425" t="e">
            <v>#DIV/0!</v>
          </cell>
          <cell r="H425">
            <v>2115</v>
          </cell>
        </row>
        <row r="426">
          <cell r="E426" t="e">
            <v>#DIV/0!</v>
          </cell>
          <cell r="H426">
            <v>2120</v>
          </cell>
        </row>
        <row r="427">
          <cell r="E427" t="e">
            <v>#DIV/0!</v>
          </cell>
          <cell r="H427">
            <v>2125</v>
          </cell>
        </row>
        <row r="428">
          <cell r="E428" t="e">
            <v>#DIV/0!</v>
          </cell>
          <cell r="H428">
            <v>2130</v>
          </cell>
        </row>
        <row r="429">
          <cell r="E429" t="e">
            <v>#DIV/0!</v>
          </cell>
          <cell r="H429">
            <v>2135</v>
          </cell>
        </row>
        <row r="430">
          <cell r="E430" t="e">
            <v>#DIV/0!</v>
          </cell>
          <cell r="H430">
            <v>2140</v>
          </cell>
        </row>
        <row r="431">
          <cell r="E431" t="e">
            <v>#DIV/0!</v>
          </cell>
          <cell r="H431">
            <v>2145</v>
          </cell>
        </row>
        <row r="432">
          <cell r="E432" t="e">
            <v>#DIV/0!</v>
          </cell>
          <cell r="H432">
            <v>2150</v>
          </cell>
        </row>
        <row r="433">
          <cell r="E433" t="e">
            <v>#DIV/0!</v>
          </cell>
          <cell r="H433">
            <v>2155</v>
          </cell>
        </row>
        <row r="434">
          <cell r="E434" t="e">
            <v>#DIV/0!</v>
          </cell>
          <cell r="H434">
            <v>2160</v>
          </cell>
        </row>
        <row r="435">
          <cell r="E435" t="e">
            <v>#DIV/0!</v>
          </cell>
          <cell r="H435">
            <v>2165</v>
          </cell>
        </row>
        <row r="436">
          <cell r="E436" t="e">
            <v>#DIV/0!</v>
          </cell>
          <cell r="H436">
            <v>2170</v>
          </cell>
        </row>
        <row r="437">
          <cell r="E437" t="e">
            <v>#DIV/0!</v>
          </cell>
          <cell r="H437">
            <v>2175</v>
          </cell>
        </row>
        <row r="438">
          <cell r="E438" t="e">
            <v>#DIV/0!</v>
          </cell>
          <cell r="H438">
            <v>2180</v>
          </cell>
        </row>
        <row r="439">
          <cell r="E439" t="e">
            <v>#DIV/0!</v>
          </cell>
          <cell r="H439">
            <v>2185</v>
          </cell>
        </row>
        <row r="440">
          <cell r="E440" t="e">
            <v>#DIV/0!</v>
          </cell>
          <cell r="H440">
            <v>2190</v>
          </cell>
        </row>
        <row r="441">
          <cell r="E441" t="e">
            <v>#DIV/0!</v>
          </cell>
          <cell r="H441">
            <v>2195</v>
          </cell>
        </row>
        <row r="442">
          <cell r="E442" t="e">
            <v>#DIV/0!</v>
          </cell>
          <cell r="H442">
            <v>2200</v>
          </cell>
        </row>
        <row r="443">
          <cell r="E443" t="e">
            <v>#DIV/0!</v>
          </cell>
          <cell r="H443">
            <v>2205</v>
          </cell>
        </row>
        <row r="444">
          <cell r="E444" t="e">
            <v>#DIV/0!</v>
          </cell>
          <cell r="H444">
            <v>2210</v>
          </cell>
        </row>
        <row r="445">
          <cell r="E445" t="e">
            <v>#DIV/0!</v>
          </cell>
          <cell r="H445">
            <v>2215</v>
          </cell>
        </row>
        <row r="446">
          <cell r="E446" t="e">
            <v>#DIV/0!</v>
          </cell>
          <cell r="H446">
            <v>2220</v>
          </cell>
        </row>
        <row r="447">
          <cell r="E447" t="e">
            <v>#DIV/0!</v>
          </cell>
          <cell r="H447">
            <v>2225</v>
          </cell>
        </row>
        <row r="448">
          <cell r="E448" t="e">
            <v>#DIV/0!</v>
          </cell>
          <cell r="H448">
            <v>2230</v>
          </cell>
        </row>
        <row r="449">
          <cell r="E449" t="e">
            <v>#DIV/0!</v>
          </cell>
          <cell r="H449">
            <v>2235</v>
          </cell>
        </row>
        <row r="450">
          <cell r="E450" t="e">
            <v>#DIV/0!</v>
          </cell>
          <cell r="H450">
            <v>2240</v>
          </cell>
        </row>
        <row r="451">
          <cell r="E451" t="e">
            <v>#DIV/0!</v>
          </cell>
          <cell r="H451">
            <v>2245</v>
          </cell>
        </row>
        <row r="452">
          <cell r="E452" t="e">
            <v>#DIV/0!</v>
          </cell>
          <cell r="H452">
            <v>2250</v>
          </cell>
        </row>
        <row r="453">
          <cell r="E453" t="e">
            <v>#DIV/0!</v>
          </cell>
          <cell r="H453">
            <v>2255</v>
          </cell>
        </row>
        <row r="454">
          <cell r="E454" t="e">
            <v>#DIV/0!</v>
          </cell>
          <cell r="H454">
            <v>2260</v>
          </cell>
        </row>
        <row r="455">
          <cell r="E455" t="e">
            <v>#DIV/0!</v>
          </cell>
          <cell r="H455">
            <v>2265</v>
          </cell>
        </row>
        <row r="456">
          <cell r="E456" t="e">
            <v>#DIV/0!</v>
          </cell>
          <cell r="H456">
            <v>2270</v>
          </cell>
        </row>
        <row r="457">
          <cell r="E457" t="e">
            <v>#DIV/0!</v>
          </cell>
          <cell r="H457">
            <v>2275</v>
          </cell>
        </row>
        <row r="458">
          <cell r="E458" t="e">
            <v>#DIV/0!</v>
          </cell>
          <cell r="H458">
            <v>2280</v>
          </cell>
        </row>
        <row r="459">
          <cell r="E459" t="e">
            <v>#DIV/0!</v>
          </cell>
          <cell r="H459">
            <v>2285</v>
          </cell>
        </row>
        <row r="460">
          <cell r="E460" t="e">
            <v>#DIV/0!</v>
          </cell>
          <cell r="H460">
            <v>2290</v>
          </cell>
        </row>
        <row r="461">
          <cell r="E461" t="e">
            <v>#DIV/0!</v>
          </cell>
          <cell r="H461">
            <v>2295</v>
          </cell>
        </row>
        <row r="462">
          <cell r="E462" t="e">
            <v>#DIV/0!</v>
          </cell>
          <cell r="H462">
            <v>2300</v>
          </cell>
        </row>
        <row r="463">
          <cell r="E463" t="e">
            <v>#DIV/0!</v>
          </cell>
          <cell r="H463">
            <v>2305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8D0A7B61-3747-4330-B4A0-BD78868A069C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8D0A7B61-3747-4330-B4A0-BD78868A069C}" id="{79E02995-C4B1-430B-A4EA-8D1369344CFA}">
    <text>Add mass of salt in grams</text>
  </threadedComment>
  <threadedComment ref="K5" dT="2020-11-09T19:28:27.98" personId="{8D0A7B61-3747-4330-B4A0-BD78868A069C}" id="{05EA9258-7ED8-4262-8C75-BC048FF831CA}">
    <text>Reach length (in meters)</text>
  </threadedComment>
  <threadedComment ref="K6" dT="2020-11-09T19:28:10.02" personId="{8D0A7B61-3747-4330-B4A0-BD78868A069C}" id="{BB91DD34-2BF5-45F2-8734-73CEFFFD15F0}">
    <text>Median travel time = time at which 50% of the total mass has passed the sensor (column G).  It is obtained from the time series.</text>
  </threadedComment>
  <threadedComment ref="K7" dT="2021-04-07T17:22:38.54" personId="{8D0A7B61-3747-4330-B4A0-BD78868A069C}" id="{2FE8D5BA-BFB0-4F50-B81F-69A2FBA42974}">
    <text>Computed zeroth moment of the breakthrough curve</text>
  </threadedComment>
  <threadedComment ref="K8" dT="2021-04-07T17:22:53.10" personId="{8D0A7B61-3747-4330-B4A0-BD78868A069C}" id="{D6987A76-2966-465F-8040-0C10F8C31E97}">
    <text>Computed first moment of the breakthrough curve</text>
  </threadedComment>
  <threadedComment ref="K9" dT="2021-04-07T17:23:07.52" personId="{8D0A7B61-3747-4330-B4A0-BD78868A069C}" id="{FC7930B6-12CA-4D07-ACD1-62FA014E13F3}">
    <text>mean travel time</text>
  </threadedComment>
  <threadedComment ref="K10" dT="2021-04-07T17:23:53.38" personId="{8D0A7B61-3747-4330-B4A0-BD78868A069C}" id="{3BBF7CD5-F5F7-4513-A19B-8C68D0F85397}">
    <text>Computed mean velocity</text>
  </threadedComment>
  <threadedComment ref="K11" dT="2021-04-07T17:24:11.61" personId="{8D0A7B61-3747-4330-B4A0-BD78868A069C}" id="{404395DE-8E50-4BA2-83B8-53252CEFE02A}">
    <text>Computed median velocity</text>
  </threadedComment>
  <threadedComment ref="K12" dT="2021-04-07T17:24:23.49" personId="{8D0A7B61-3747-4330-B4A0-BD78868A069C}" id="{A2AFCB9C-6AFD-46A4-846B-24DED3B44D1D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7DFB-5C63-4B35-ABD9-AE8103EDBAE4}">
  <dimension ref="A1:Z2011"/>
  <sheetViews>
    <sheetView tabSelected="1" workbookViewId="0">
      <selection activeCell="E34" sqref="E34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34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0</v>
      </c>
      <c r="I1" s="1"/>
    </row>
    <row r="2" spans="1:12" x14ac:dyDescent="0.25">
      <c r="A2" s="6">
        <v>0</v>
      </c>
      <c r="B2" s="37">
        <v>44386.555555555555</v>
      </c>
      <c r="C2" s="38">
        <v>104.4</v>
      </c>
      <c r="D2" s="8">
        <f>C2-AVERAGE($C$2:$C$18)</f>
        <v>1.1764705882342241E-2</v>
      </c>
      <c r="E2" s="8">
        <f>D2*0.51</f>
        <v>5.9999999999945436E-3</v>
      </c>
      <c r="F2" s="8">
        <f t="shared" ref="F2:F65" si="0">E2*A2</f>
        <v>0</v>
      </c>
      <c r="G2" s="8">
        <f>E2*5</f>
        <v>2.9999999999972719E-2</v>
      </c>
      <c r="H2" s="6">
        <f t="shared" ref="H2:H65" si="1">A2</f>
        <v>0</v>
      </c>
    </row>
    <row r="3" spans="1:12" x14ac:dyDescent="0.25">
      <c r="A3" s="6">
        <v>5</v>
      </c>
      <c r="B3" s="37">
        <v>44386.555613425924</v>
      </c>
      <c r="C3" s="38">
        <v>104.4</v>
      </c>
      <c r="D3" s="8">
        <f t="shared" ref="D3:D66" si="2">C3-AVERAGE($C$2:$C$18)</f>
        <v>1.1764705882342241E-2</v>
      </c>
      <c r="E3" s="8">
        <f t="shared" ref="E3:E66" si="3">D3*0.51</f>
        <v>5.9999999999945436E-3</v>
      </c>
      <c r="F3" s="8">
        <f t="shared" si="0"/>
        <v>2.9999999999972719E-2</v>
      </c>
      <c r="G3" s="8">
        <f>G2+E3*5</f>
        <v>5.9999999999945437E-2</v>
      </c>
      <c r="H3" s="6">
        <f t="shared" si="1"/>
        <v>5</v>
      </c>
      <c r="J3" s="9" t="s">
        <v>7</v>
      </c>
      <c r="K3" s="35"/>
      <c r="L3" s="36"/>
    </row>
    <row r="4" spans="1:12" x14ac:dyDescent="0.25">
      <c r="A4" s="6">
        <v>10</v>
      </c>
      <c r="B4" s="37">
        <v>44386.555671296293</v>
      </c>
      <c r="C4" s="38">
        <v>104.4</v>
      </c>
      <c r="D4" s="8">
        <f t="shared" si="2"/>
        <v>1.1764705882342241E-2</v>
      </c>
      <c r="E4" s="8">
        <f t="shared" si="3"/>
        <v>5.9999999999945436E-3</v>
      </c>
      <c r="F4" s="8">
        <f t="shared" si="0"/>
        <v>5.9999999999945437E-2</v>
      </c>
      <c r="G4" s="8">
        <f>G3+E4*5</f>
        <v>8.9999999999918159E-2</v>
      </c>
      <c r="H4" s="6">
        <f t="shared" si="1"/>
        <v>10</v>
      </c>
      <c r="J4" s="10" t="s">
        <v>8</v>
      </c>
      <c r="K4" s="11">
        <v>600</v>
      </c>
      <c r="L4" s="10" t="s">
        <v>9</v>
      </c>
    </row>
    <row r="5" spans="1:12" x14ac:dyDescent="0.25">
      <c r="A5" s="6">
        <v>15</v>
      </c>
      <c r="B5" s="37">
        <v>44386.55572916667</v>
      </c>
      <c r="C5" s="38">
        <v>104.4</v>
      </c>
      <c r="D5" s="8">
        <f t="shared" si="2"/>
        <v>1.1764705882342241E-2</v>
      </c>
      <c r="E5" s="8">
        <f t="shared" si="3"/>
        <v>5.9999999999945436E-3</v>
      </c>
      <c r="F5" s="8">
        <f t="shared" si="0"/>
        <v>8.9999999999918159E-2</v>
      </c>
      <c r="G5" s="8">
        <f>G4+E5*5</f>
        <v>0.11999999999989087</v>
      </c>
      <c r="H5" s="6">
        <f t="shared" si="1"/>
        <v>15</v>
      </c>
      <c r="J5" s="12" t="s">
        <v>10</v>
      </c>
      <c r="K5" s="11">
        <v>41.148500365764448</v>
      </c>
      <c r="L5" s="13" t="s">
        <v>11</v>
      </c>
    </row>
    <row r="6" spans="1:12" ht="15.75" x14ac:dyDescent="0.3">
      <c r="A6" s="6">
        <v>20</v>
      </c>
      <c r="B6" s="37">
        <v>44386.555787037039</v>
      </c>
      <c r="C6" s="38">
        <v>104.4</v>
      </c>
      <c r="D6" s="8">
        <f t="shared" si="2"/>
        <v>1.1764705882342241E-2</v>
      </c>
      <c r="E6" s="8">
        <f t="shared" si="3"/>
        <v>5.9999999999945436E-3</v>
      </c>
      <c r="F6" s="8">
        <f t="shared" si="0"/>
        <v>0.11999999999989087</v>
      </c>
      <c r="G6" s="8">
        <f>G5+E6*5</f>
        <v>0.1499999999998636</v>
      </c>
      <c r="H6" s="6">
        <f t="shared" si="1"/>
        <v>20</v>
      </c>
      <c r="J6" s="14" t="s">
        <v>12</v>
      </c>
      <c r="K6" s="15">
        <f>VLOOKUP(MAX(G:G)/2,$G:$H,2,TRUE)</f>
        <v>215</v>
      </c>
      <c r="L6" s="10" t="s">
        <v>13</v>
      </c>
    </row>
    <row r="7" spans="1:12" x14ac:dyDescent="0.25">
      <c r="A7" s="6">
        <v>25</v>
      </c>
      <c r="B7" s="37">
        <v>44386.555844907409</v>
      </c>
      <c r="C7" s="38">
        <v>104.4</v>
      </c>
      <c r="D7" s="8">
        <f t="shared" si="2"/>
        <v>1.1764705882342241E-2</v>
      </c>
      <c r="E7" s="8">
        <f t="shared" si="3"/>
        <v>5.9999999999945436E-3</v>
      </c>
      <c r="F7" s="8">
        <f t="shared" si="0"/>
        <v>0.14999999999986358</v>
      </c>
      <c r="G7" s="8">
        <f>G6+E7*5</f>
        <v>0.17999999999983632</v>
      </c>
      <c r="H7" s="6">
        <f t="shared" si="1"/>
        <v>25</v>
      </c>
      <c r="J7" s="10" t="s">
        <v>14</v>
      </c>
      <c r="K7" s="16">
        <f>SUM(E2:E331)*(A3-A2)</f>
        <v>1726.7699999999968</v>
      </c>
      <c r="L7" s="17" t="s">
        <v>15</v>
      </c>
    </row>
    <row r="8" spans="1:12" x14ac:dyDescent="0.25">
      <c r="A8" s="6">
        <v>30</v>
      </c>
      <c r="B8" s="37">
        <v>44386.555902777778</v>
      </c>
      <c r="C8" s="38">
        <v>104.4</v>
      </c>
      <c r="D8" s="8">
        <f t="shared" si="2"/>
        <v>1.1764705882342241E-2</v>
      </c>
      <c r="E8" s="8">
        <f t="shared" si="3"/>
        <v>5.9999999999945436E-3</v>
      </c>
      <c r="F8" s="8">
        <f t="shared" si="0"/>
        <v>0.17999999999983632</v>
      </c>
      <c r="G8" s="8">
        <f t="shared" ref="G8:G71" si="4">G7+E8*5</f>
        <v>0.20999999999980903</v>
      </c>
      <c r="H8" s="6">
        <f t="shared" si="1"/>
        <v>30</v>
      </c>
      <c r="J8" s="10" t="s">
        <v>16</v>
      </c>
      <c r="K8" s="16">
        <f>SUM(F2:F331)*(A3-A2)</f>
        <v>410286.97499999905</v>
      </c>
      <c r="L8" s="17" t="s">
        <v>17</v>
      </c>
    </row>
    <row r="9" spans="1:12" x14ac:dyDescent="0.25">
      <c r="A9" s="6">
        <v>35</v>
      </c>
      <c r="B9" s="37">
        <v>44386.555960648147</v>
      </c>
      <c r="C9" s="38">
        <v>104.4</v>
      </c>
      <c r="D9" s="8">
        <f t="shared" si="2"/>
        <v>1.1764705882342241E-2</v>
      </c>
      <c r="E9" s="8">
        <f t="shared" si="3"/>
        <v>5.9999999999945436E-3</v>
      </c>
      <c r="F9" s="8">
        <f t="shared" si="0"/>
        <v>0.20999999999980903</v>
      </c>
      <c r="G9" s="8">
        <f t="shared" si="4"/>
        <v>0.23999999999978175</v>
      </c>
      <c r="H9" s="6">
        <f t="shared" si="1"/>
        <v>35</v>
      </c>
      <c r="J9" s="18" t="s">
        <v>18</v>
      </c>
      <c r="K9" s="16">
        <f>K8/K7</f>
        <v>237.60371966156455</v>
      </c>
      <c r="L9" s="10" t="s">
        <v>13</v>
      </c>
    </row>
    <row r="10" spans="1:12" x14ac:dyDescent="0.25">
      <c r="A10" s="6">
        <v>40</v>
      </c>
      <c r="B10" s="37">
        <v>44386.556018518517</v>
      </c>
      <c r="C10" s="38">
        <v>104.4</v>
      </c>
      <c r="D10" s="8">
        <f t="shared" si="2"/>
        <v>1.1764705882342241E-2</v>
      </c>
      <c r="E10" s="8">
        <f t="shared" si="3"/>
        <v>5.9999999999945436E-3</v>
      </c>
      <c r="F10" s="8">
        <f t="shared" si="0"/>
        <v>0.23999999999978175</v>
      </c>
      <c r="G10" s="8">
        <f t="shared" si="4"/>
        <v>0.26999999999975449</v>
      </c>
      <c r="H10" s="6">
        <f t="shared" si="1"/>
        <v>40</v>
      </c>
      <c r="J10" s="12" t="s">
        <v>19</v>
      </c>
      <c r="K10" s="19">
        <f>K5/K9</f>
        <v>0.17318121292198249</v>
      </c>
      <c r="L10" s="13" t="s">
        <v>20</v>
      </c>
    </row>
    <row r="11" spans="1:12" x14ac:dyDescent="0.25">
      <c r="A11" s="6">
        <v>45</v>
      </c>
      <c r="B11" s="37">
        <v>44386.556076388886</v>
      </c>
      <c r="C11" s="38">
        <v>104.3</v>
      </c>
      <c r="D11" s="8">
        <f t="shared" si="2"/>
        <v>-8.8235294117666285E-2</v>
      </c>
      <c r="E11" s="8">
        <f t="shared" si="3"/>
        <v>-4.5000000000009803E-2</v>
      </c>
      <c r="F11" s="8">
        <f t="shared" si="0"/>
        <v>-2.0250000000004413</v>
      </c>
      <c r="G11" s="8">
        <f t="shared" si="4"/>
        <v>4.499999999970547E-2</v>
      </c>
      <c r="H11" s="6">
        <f t="shared" si="1"/>
        <v>45</v>
      </c>
      <c r="J11" s="12" t="s">
        <v>21</v>
      </c>
      <c r="K11" s="19">
        <f>K5/K6</f>
        <v>0.19138837379425325</v>
      </c>
      <c r="L11" s="13" t="s">
        <v>20</v>
      </c>
    </row>
    <row r="12" spans="1:12" x14ac:dyDescent="0.25">
      <c r="A12" s="6">
        <v>50</v>
      </c>
      <c r="B12" s="37">
        <v>44386.556134259263</v>
      </c>
      <c r="C12" s="38">
        <v>104.3</v>
      </c>
      <c r="D12" s="8">
        <f t="shared" si="2"/>
        <v>-8.8235294117666285E-2</v>
      </c>
      <c r="E12" s="8">
        <f t="shared" si="3"/>
        <v>-4.5000000000009803E-2</v>
      </c>
      <c r="F12" s="8">
        <f t="shared" si="0"/>
        <v>-2.2500000000004903</v>
      </c>
      <c r="G12" s="8">
        <f t="shared" si="4"/>
        <v>-0.18000000000034355</v>
      </c>
      <c r="H12" s="6">
        <f t="shared" si="1"/>
        <v>50</v>
      </c>
      <c r="J12" s="10" t="s">
        <v>22</v>
      </c>
      <c r="K12" s="20">
        <f>K4*1000/K7</f>
        <v>347.46955298042076</v>
      </c>
      <c r="L12" s="10" t="s">
        <v>23</v>
      </c>
    </row>
    <row r="13" spans="1:12" x14ac:dyDescent="0.25">
      <c r="A13" s="6">
        <v>55</v>
      </c>
      <c r="B13" s="37">
        <v>44386.556192129632</v>
      </c>
      <c r="C13" s="38">
        <v>104.4</v>
      </c>
      <c r="D13" s="8">
        <f t="shared" si="2"/>
        <v>1.1764705882342241E-2</v>
      </c>
      <c r="E13" s="8">
        <f t="shared" si="3"/>
        <v>5.9999999999945436E-3</v>
      </c>
      <c r="F13" s="8">
        <f t="shared" si="0"/>
        <v>0.32999999999969992</v>
      </c>
      <c r="G13" s="8">
        <f t="shared" si="4"/>
        <v>-0.15000000000037084</v>
      </c>
      <c r="H13" s="6">
        <f t="shared" si="1"/>
        <v>55</v>
      </c>
    </row>
    <row r="14" spans="1:12" x14ac:dyDescent="0.25">
      <c r="A14" s="6">
        <v>60</v>
      </c>
      <c r="B14" s="37">
        <v>44386.556250000001</v>
      </c>
      <c r="C14" s="38">
        <v>104.4</v>
      </c>
      <c r="D14" s="8">
        <f t="shared" si="2"/>
        <v>1.1764705882342241E-2</v>
      </c>
      <c r="E14" s="8">
        <f t="shared" si="3"/>
        <v>5.9999999999945436E-3</v>
      </c>
      <c r="F14" s="8">
        <f t="shared" si="0"/>
        <v>0.35999999999967264</v>
      </c>
      <c r="G14" s="8">
        <f t="shared" si="4"/>
        <v>-0.12000000000039812</v>
      </c>
      <c r="H14" s="6">
        <f t="shared" si="1"/>
        <v>60</v>
      </c>
    </row>
    <row r="15" spans="1:12" x14ac:dyDescent="0.25">
      <c r="A15" s="6">
        <v>65</v>
      </c>
      <c r="B15" s="37">
        <v>44386.556307870371</v>
      </c>
      <c r="C15" s="38">
        <v>104.4</v>
      </c>
      <c r="D15" s="8">
        <f t="shared" si="2"/>
        <v>1.1764705882342241E-2</v>
      </c>
      <c r="E15" s="8">
        <f t="shared" si="3"/>
        <v>5.9999999999945436E-3</v>
      </c>
      <c r="F15" s="8">
        <f t="shared" si="0"/>
        <v>0.38999999999964535</v>
      </c>
      <c r="G15" s="8">
        <f t="shared" si="4"/>
        <v>-9.0000000000425406E-2</v>
      </c>
      <c r="H15" s="6">
        <f t="shared" si="1"/>
        <v>65</v>
      </c>
    </row>
    <row r="16" spans="1:12" x14ac:dyDescent="0.25">
      <c r="A16" s="6">
        <v>70</v>
      </c>
      <c r="B16" s="37">
        <v>44386.55636574074</v>
      </c>
      <c r="C16" s="38">
        <v>104.4</v>
      </c>
      <c r="D16" s="8">
        <f t="shared" si="2"/>
        <v>1.1764705882342241E-2</v>
      </c>
      <c r="E16" s="8">
        <f t="shared" si="3"/>
        <v>5.9999999999945436E-3</v>
      </c>
      <c r="F16" s="8">
        <f t="shared" si="0"/>
        <v>0.41999999999961807</v>
      </c>
      <c r="G16" s="8">
        <f t="shared" si="4"/>
        <v>-6.0000000000452691E-2</v>
      </c>
      <c r="H16" s="6">
        <f t="shared" si="1"/>
        <v>70</v>
      </c>
    </row>
    <row r="17" spans="1:16" x14ac:dyDescent="0.25">
      <c r="A17" s="6">
        <v>75</v>
      </c>
      <c r="B17" s="37">
        <v>44386.556423611109</v>
      </c>
      <c r="C17" s="38">
        <v>104.4</v>
      </c>
      <c r="D17" s="8">
        <f t="shared" si="2"/>
        <v>1.1764705882342241E-2</v>
      </c>
      <c r="E17" s="8">
        <f t="shared" si="3"/>
        <v>5.9999999999945436E-3</v>
      </c>
      <c r="F17" s="8">
        <f t="shared" si="0"/>
        <v>0.44999999999959078</v>
      </c>
      <c r="G17" s="8">
        <f t="shared" si="4"/>
        <v>-3.0000000000479973E-2</v>
      </c>
      <c r="H17" s="6">
        <f t="shared" si="1"/>
        <v>75</v>
      </c>
    </row>
    <row r="18" spans="1:16" x14ac:dyDescent="0.25">
      <c r="A18" s="6">
        <v>80</v>
      </c>
      <c r="B18" s="37">
        <v>44386.556481481479</v>
      </c>
      <c r="C18" s="38">
        <v>104.4</v>
      </c>
      <c r="D18" s="8">
        <f t="shared" si="2"/>
        <v>1.1764705882342241E-2</v>
      </c>
      <c r="E18" s="8">
        <f t="shared" si="3"/>
        <v>5.9999999999945436E-3</v>
      </c>
      <c r="F18" s="8">
        <f t="shared" si="0"/>
        <v>0.4799999999995635</v>
      </c>
      <c r="G18" s="8">
        <f t="shared" si="4"/>
        <v>-5.0725396105733012E-13</v>
      </c>
      <c r="H18" s="6">
        <f t="shared" si="1"/>
        <v>80</v>
      </c>
    </row>
    <row r="19" spans="1:16" x14ac:dyDescent="0.25">
      <c r="A19" s="6">
        <v>85</v>
      </c>
      <c r="B19" s="37">
        <v>44386.556539351855</v>
      </c>
      <c r="C19" s="38">
        <v>104.4</v>
      </c>
      <c r="D19" s="8">
        <f t="shared" si="2"/>
        <v>1.1764705882342241E-2</v>
      </c>
      <c r="E19" s="8">
        <f t="shared" si="3"/>
        <v>5.9999999999945436E-3</v>
      </c>
      <c r="F19" s="8">
        <f t="shared" si="0"/>
        <v>0.50999999999953616</v>
      </c>
      <c r="G19" s="8">
        <f t="shared" si="4"/>
        <v>2.9999999999465465E-2</v>
      </c>
      <c r="H19" s="6">
        <f t="shared" si="1"/>
        <v>85</v>
      </c>
    </row>
    <row r="20" spans="1:16" x14ac:dyDescent="0.25">
      <c r="A20" s="6">
        <v>90</v>
      </c>
      <c r="B20" s="37">
        <v>44386.556597222225</v>
      </c>
      <c r="C20" s="38">
        <v>104.4</v>
      </c>
      <c r="D20" s="8">
        <f t="shared" si="2"/>
        <v>1.1764705882342241E-2</v>
      </c>
      <c r="E20" s="8">
        <f t="shared" si="3"/>
        <v>5.9999999999945436E-3</v>
      </c>
      <c r="F20" s="8">
        <f t="shared" si="0"/>
        <v>0.53999999999950887</v>
      </c>
      <c r="G20" s="8">
        <f t="shared" si="4"/>
        <v>5.9999999999438183E-2</v>
      </c>
      <c r="H20" s="6">
        <f t="shared" si="1"/>
        <v>90</v>
      </c>
    </row>
    <row r="21" spans="1:16" x14ac:dyDescent="0.25">
      <c r="A21" s="6">
        <v>95</v>
      </c>
      <c r="B21" s="37">
        <v>44386.556655092594</v>
      </c>
      <c r="C21" s="38">
        <v>104.4</v>
      </c>
      <c r="D21" s="8">
        <f t="shared" si="2"/>
        <v>1.1764705882342241E-2</v>
      </c>
      <c r="E21" s="8">
        <f t="shared" si="3"/>
        <v>5.9999999999945436E-3</v>
      </c>
      <c r="F21" s="8">
        <f t="shared" si="0"/>
        <v>0.56999999999948159</v>
      </c>
      <c r="G21" s="8">
        <f t="shared" si="4"/>
        <v>8.9999999999410898E-2</v>
      </c>
      <c r="H21" s="6">
        <f t="shared" si="1"/>
        <v>95</v>
      </c>
    </row>
    <row r="22" spans="1:16" x14ac:dyDescent="0.25">
      <c r="A22" s="6">
        <v>100</v>
      </c>
      <c r="B22" s="37">
        <v>44386.556712962964</v>
      </c>
      <c r="C22" s="38">
        <v>101.7</v>
      </c>
      <c r="D22" s="8">
        <f t="shared" si="2"/>
        <v>-2.6882352941176606</v>
      </c>
      <c r="E22" s="8">
        <f t="shared" si="3"/>
        <v>-1.3710000000000069</v>
      </c>
      <c r="F22" s="8">
        <f t="shared" si="0"/>
        <v>-137.10000000000068</v>
      </c>
      <c r="G22" s="8">
        <f t="shared" si="4"/>
        <v>-6.7650000000006232</v>
      </c>
      <c r="H22" s="6">
        <f t="shared" si="1"/>
        <v>100</v>
      </c>
    </row>
    <row r="23" spans="1:16" x14ac:dyDescent="0.25">
      <c r="A23" s="6">
        <v>105</v>
      </c>
      <c r="B23" s="37">
        <v>44386.556770833333</v>
      </c>
      <c r="C23" s="38">
        <v>104.4</v>
      </c>
      <c r="D23" s="8">
        <f t="shared" si="2"/>
        <v>1.1764705882342241E-2</v>
      </c>
      <c r="E23" s="8">
        <f t="shared" si="3"/>
        <v>5.9999999999945436E-3</v>
      </c>
      <c r="F23" s="8">
        <f t="shared" si="0"/>
        <v>0.62999999999942702</v>
      </c>
      <c r="G23" s="8">
        <f t="shared" si="4"/>
        <v>-6.7350000000006505</v>
      </c>
      <c r="H23" s="6">
        <f t="shared" si="1"/>
        <v>105</v>
      </c>
    </row>
    <row r="24" spans="1:16" x14ac:dyDescent="0.25">
      <c r="A24" s="6">
        <v>110</v>
      </c>
      <c r="B24" s="37">
        <v>44386.556828703702</v>
      </c>
      <c r="C24" s="38">
        <v>38.299999999999997</v>
      </c>
      <c r="D24" s="8">
        <f t="shared" si="2"/>
        <v>-66.088235294117666</v>
      </c>
      <c r="E24" s="8">
        <f t="shared" si="3"/>
        <v>-33.705000000000013</v>
      </c>
      <c r="F24" s="8">
        <f t="shared" si="0"/>
        <v>-3707.5500000000015</v>
      </c>
      <c r="G24" s="8">
        <f t="shared" si="4"/>
        <v>-175.2600000000007</v>
      </c>
      <c r="H24" s="6">
        <f t="shared" si="1"/>
        <v>110</v>
      </c>
    </row>
    <row r="25" spans="1:16" x14ac:dyDescent="0.25">
      <c r="A25" s="6">
        <v>115</v>
      </c>
      <c r="B25" s="37">
        <v>44386.556886574072</v>
      </c>
      <c r="C25" s="38">
        <v>107.7</v>
      </c>
      <c r="D25" s="8">
        <f t="shared" si="2"/>
        <v>3.3117647058823394</v>
      </c>
      <c r="E25" s="8">
        <f t="shared" si="3"/>
        <v>1.6889999999999932</v>
      </c>
      <c r="F25" s="8">
        <f t="shared" si="0"/>
        <v>194.23499999999922</v>
      </c>
      <c r="G25" s="8">
        <f t="shared" si="4"/>
        <v>-166.81500000000074</v>
      </c>
      <c r="H25" s="6">
        <f t="shared" si="1"/>
        <v>115</v>
      </c>
    </row>
    <row r="26" spans="1:16" x14ac:dyDescent="0.25">
      <c r="A26" s="6">
        <v>120</v>
      </c>
      <c r="B26" s="37">
        <v>44386.556944444441</v>
      </c>
      <c r="C26" s="38">
        <v>110.8</v>
      </c>
      <c r="D26" s="8">
        <f t="shared" si="2"/>
        <v>6.4117647058823337</v>
      </c>
      <c r="E26" s="8">
        <f t="shared" si="3"/>
        <v>3.2699999999999902</v>
      </c>
      <c r="F26" s="8">
        <f t="shared" si="0"/>
        <v>392.39999999999884</v>
      </c>
      <c r="G26" s="8">
        <f t="shared" si="4"/>
        <v>-150.46500000000077</v>
      </c>
      <c r="H26" s="6">
        <f t="shared" si="1"/>
        <v>120</v>
      </c>
    </row>
    <row r="27" spans="1:16" x14ac:dyDescent="0.25">
      <c r="A27" s="6">
        <v>125</v>
      </c>
      <c r="B27" s="37">
        <v>44386.557002314818</v>
      </c>
      <c r="C27" s="38">
        <v>112.3</v>
      </c>
      <c r="D27" s="8">
        <f t="shared" si="2"/>
        <v>7.9117647058823337</v>
      </c>
      <c r="E27" s="8">
        <f t="shared" si="3"/>
        <v>4.0349999999999904</v>
      </c>
      <c r="F27" s="8">
        <f t="shared" si="0"/>
        <v>504.37499999999881</v>
      </c>
      <c r="G27" s="8">
        <f t="shared" si="4"/>
        <v>-130.29000000000082</v>
      </c>
      <c r="H27" s="6">
        <f t="shared" si="1"/>
        <v>125</v>
      </c>
    </row>
    <row r="28" spans="1:16" x14ac:dyDescent="0.25">
      <c r="A28" s="6">
        <v>130</v>
      </c>
      <c r="B28" s="37">
        <v>44386.557060185187</v>
      </c>
      <c r="C28" s="38">
        <v>126.7</v>
      </c>
      <c r="D28" s="8">
        <f t="shared" si="2"/>
        <v>22.311764705882339</v>
      </c>
      <c r="E28" s="8">
        <f t="shared" si="3"/>
        <v>11.378999999999992</v>
      </c>
      <c r="F28" s="8">
        <f t="shared" si="0"/>
        <v>1479.2699999999991</v>
      </c>
      <c r="G28" s="8">
        <f t="shared" si="4"/>
        <v>-73.395000000000863</v>
      </c>
      <c r="H28" s="6">
        <f t="shared" si="1"/>
        <v>130</v>
      </c>
    </row>
    <row r="29" spans="1:16" x14ac:dyDescent="0.25">
      <c r="A29" s="6">
        <v>135</v>
      </c>
      <c r="B29" s="37">
        <v>44386.557118055556</v>
      </c>
      <c r="C29" s="38">
        <v>113.6</v>
      </c>
      <c r="D29" s="8">
        <f t="shared" si="2"/>
        <v>9.2117647058823309</v>
      </c>
      <c r="E29" s="8">
        <f t="shared" si="3"/>
        <v>4.6979999999999889</v>
      </c>
      <c r="F29" s="8">
        <f t="shared" si="0"/>
        <v>634.22999999999854</v>
      </c>
      <c r="G29" s="8">
        <f t="shared" si="4"/>
        <v>-49.905000000000918</v>
      </c>
      <c r="H29" s="6">
        <f t="shared" si="1"/>
        <v>135</v>
      </c>
    </row>
    <row r="30" spans="1:16" x14ac:dyDescent="0.25">
      <c r="A30" s="6">
        <v>140</v>
      </c>
      <c r="B30" s="37">
        <v>44386.557175925926</v>
      </c>
      <c r="C30" s="38">
        <v>110.6</v>
      </c>
      <c r="D30" s="8">
        <f t="shared" si="2"/>
        <v>6.2117647058823309</v>
      </c>
      <c r="E30" s="8">
        <f t="shared" si="3"/>
        <v>3.1679999999999886</v>
      </c>
      <c r="F30" s="8">
        <f t="shared" si="0"/>
        <v>443.51999999999839</v>
      </c>
      <c r="G30" s="8">
        <f t="shared" si="4"/>
        <v>-34.065000000000978</v>
      </c>
      <c r="H30" s="6">
        <f t="shared" si="1"/>
        <v>140</v>
      </c>
      <c r="K30" s="21" t="s">
        <v>7</v>
      </c>
      <c r="L30" s="22" t="s">
        <v>24</v>
      </c>
      <c r="M30" s="22" t="s">
        <v>25</v>
      </c>
      <c r="N30" s="23"/>
      <c r="O30" s="23"/>
      <c r="P30" s="23"/>
    </row>
    <row r="31" spans="1:16" x14ac:dyDescent="0.25">
      <c r="A31" s="6">
        <v>145</v>
      </c>
      <c r="B31" s="37">
        <v>44386.557233796295</v>
      </c>
      <c r="C31" s="38">
        <v>129.69999999999999</v>
      </c>
      <c r="D31" s="8">
        <f t="shared" si="2"/>
        <v>25.311764705882325</v>
      </c>
      <c r="E31" s="8">
        <f t="shared" si="3"/>
        <v>12.908999999999986</v>
      </c>
      <c r="F31" s="8">
        <f t="shared" si="0"/>
        <v>1871.804999999998</v>
      </c>
      <c r="G31" s="8">
        <f t="shared" si="4"/>
        <v>30.479999999998952</v>
      </c>
      <c r="H31" s="6">
        <f t="shared" si="1"/>
        <v>145</v>
      </c>
      <c r="K31" s="24" t="s">
        <v>26</v>
      </c>
      <c r="L31" s="25">
        <v>2039</v>
      </c>
      <c r="M31" s="25" t="s">
        <v>9</v>
      </c>
      <c r="N31" s="26" t="s">
        <v>27</v>
      </c>
      <c r="O31" s="27"/>
      <c r="P31" s="27"/>
    </row>
    <row r="32" spans="1:16" x14ac:dyDescent="0.25">
      <c r="A32" s="6">
        <v>150</v>
      </c>
      <c r="B32" s="37">
        <v>44386.557291666664</v>
      </c>
      <c r="C32" s="38">
        <v>135</v>
      </c>
      <c r="D32" s="8">
        <f t="shared" si="2"/>
        <v>30.611764705882337</v>
      </c>
      <c r="E32" s="8">
        <f t="shared" si="3"/>
        <v>15.611999999999991</v>
      </c>
      <c r="F32" s="8">
        <f t="shared" si="0"/>
        <v>2341.7999999999988</v>
      </c>
      <c r="G32" s="8">
        <f t="shared" si="4"/>
        <v>108.53999999999891</v>
      </c>
      <c r="H32" s="6">
        <f t="shared" si="1"/>
        <v>150</v>
      </c>
      <c r="K32" s="24" t="s">
        <v>10</v>
      </c>
      <c r="L32" s="25">
        <v>60.422960725075527</v>
      </c>
      <c r="M32" s="25" t="s">
        <v>11</v>
      </c>
      <c r="N32" s="26" t="s">
        <v>28</v>
      </c>
      <c r="O32" s="27"/>
      <c r="P32" s="27"/>
    </row>
    <row r="33" spans="1:26" x14ac:dyDescent="0.25">
      <c r="A33" s="6">
        <v>155</v>
      </c>
      <c r="B33" s="37">
        <v>44386.557349537034</v>
      </c>
      <c r="C33" s="38">
        <v>125.1</v>
      </c>
      <c r="D33" s="8">
        <f t="shared" si="2"/>
        <v>20.711764705882331</v>
      </c>
      <c r="E33" s="8">
        <f t="shared" si="3"/>
        <v>10.562999999999988</v>
      </c>
      <c r="F33" s="8">
        <f t="shared" si="0"/>
        <v>1637.2649999999981</v>
      </c>
      <c r="G33" s="8">
        <f t="shared" si="4"/>
        <v>161.35499999999885</v>
      </c>
      <c r="H33" s="6">
        <f t="shared" si="1"/>
        <v>155</v>
      </c>
      <c r="K33" s="24" t="s">
        <v>29</v>
      </c>
      <c r="L33" s="25">
        <v>348</v>
      </c>
      <c r="M33" s="25" t="s">
        <v>13</v>
      </c>
      <c r="N33" s="28" t="s">
        <v>30</v>
      </c>
      <c r="O33" s="29"/>
      <c r="P33" s="29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x14ac:dyDescent="0.25">
      <c r="A34" s="6">
        <v>160</v>
      </c>
      <c r="B34" s="37">
        <v>44386.55740740741</v>
      </c>
      <c r="C34" s="38">
        <v>124.4</v>
      </c>
      <c r="D34" s="8">
        <f t="shared" si="2"/>
        <v>20.011764705882342</v>
      </c>
      <c r="E34" s="8">
        <f t="shared" si="3"/>
        <v>10.205999999999994</v>
      </c>
      <c r="F34" s="8">
        <f t="shared" si="0"/>
        <v>1632.9599999999991</v>
      </c>
      <c r="G34" s="8">
        <f t="shared" si="4"/>
        <v>212.38499999999883</v>
      </c>
      <c r="H34" s="6">
        <f t="shared" si="1"/>
        <v>160</v>
      </c>
      <c r="K34" s="24" t="s">
        <v>31</v>
      </c>
      <c r="L34" s="25">
        <v>7649.1874731449989</v>
      </c>
      <c r="M34" s="25" t="s">
        <v>15</v>
      </c>
      <c r="N34" s="28" t="s">
        <v>32</v>
      </c>
      <c r="O34" s="29"/>
      <c r="P34" s="29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x14ac:dyDescent="0.25">
      <c r="A35" s="6">
        <v>165</v>
      </c>
      <c r="B35" s="37">
        <v>44386.55746527778</v>
      </c>
      <c r="C35" s="38">
        <v>123.1</v>
      </c>
      <c r="D35" s="8">
        <f t="shared" si="2"/>
        <v>18.711764705882331</v>
      </c>
      <c r="E35" s="8">
        <f t="shared" si="3"/>
        <v>9.5429999999999886</v>
      </c>
      <c r="F35" s="8">
        <f t="shared" si="0"/>
        <v>1574.5949999999982</v>
      </c>
      <c r="G35" s="8">
        <f t="shared" si="4"/>
        <v>260.09999999999877</v>
      </c>
      <c r="H35" s="6">
        <f t="shared" si="1"/>
        <v>165</v>
      </c>
      <c r="K35" s="24" t="s">
        <v>33</v>
      </c>
      <c r="L35" s="25">
        <v>2814763.2049386874</v>
      </c>
      <c r="M35" s="25" t="s">
        <v>17</v>
      </c>
      <c r="N35" s="28" t="s">
        <v>34</v>
      </c>
      <c r="O35" s="29"/>
      <c r="P35" s="29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x14ac:dyDescent="0.25">
      <c r="A36" s="6">
        <v>170</v>
      </c>
      <c r="B36" s="37">
        <v>44386.557523148149</v>
      </c>
      <c r="C36" s="38">
        <v>125.9</v>
      </c>
      <c r="D36" s="8">
        <f t="shared" si="2"/>
        <v>21.511764705882342</v>
      </c>
      <c r="E36" s="8">
        <f t="shared" si="3"/>
        <v>10.970999999999995</v>
      </c>
      <c r="F36" s="8">
        <f t="shared" si="0"/>
        <v>1865.069999999999</v>
      </c>
      <c r="G36" s="8">
        <f t="shared" si="4"/>
        <v>314.95499999999873</v>
      </c>
      <c r="H36" s="6">
        <f t="shared" si="1"/>
        <v>170</v>
      </c>
      <c r="K36" s="24" t="s">
        <v>35</v>
      </c>
      <c r="L36" s="25">
        <v>367.98198695231935</v>
      </c>
      <c r="M36" s="25" t="s">
        <v>13</v>
      </c>
      <c r="N36" s="28" t="s">
        <v>36</v>
      </c>
      <c r="O36" s="29"/>
      <c r="P36" s="29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x14ac:dyDescent="0.25">
      <c r="A37" s="6">
        <v>175</v>
      </c>
      <c r="B37" s="37">
        <v>44386.557581018518</v>
      </c>
      <c r="C37" s="38">
        <v>129.4</v>
      </c>
      <c r="D37" s="8">
        <f t="shared" si="2"/>
        <v>25.011764705882342</v>
      </c>
      <c r="E37" s="8">
        <f t="shared" si="3"/>
        <v>12.755999999999995</v>
      </c>
      <c r="F37" s="8">
        <f t="shared" si="0"/>
        <v>2232.2999999999993</v>
      </c>
      <c r="G37" s="8">
        <f t="shared" si="4"/>
        <v>378.73499999999871</v>
      </c>
      <c r="H37" s="6">
        <f t="shared" si="1"/>
        <v>175</v>
      </c>
      <c r="K37" s="24" t="s">
        <v>19</v>
      </c>
      <c r="L37" s="25">
        <v>0.1642008654431901</v>
      </c>
      <c r="M37" s="25" t="s">
        <v>20</v>
      </c>
      <c r="N37" s="31" t="s">
        <v>37</v>
      </c>
      <c r="O37" s="32"/>
      <c r="P37" s="32"/>
    </row>
    <row r="38" spans="1:26" x14ac:dyDescent="0.25">
      <c r="A38" s="6">
        <v>180</v>
      </c>
      <c r="B38" s="37">
        <v>44386.557638888888</v>
      </c>
      <c r="C38" s="38">
        <v>132</v>
      </c>
      <c r="D38" s="8">
        <f t="shared" si="2"/>
        <v>27.611764705882337</v>
      </c>
      <c r="E38" s="8">
        <f t="shared" si="3"/>
        <v>14.081999999999992</v>
      </c>
      <c r="F38" s="8">
        <f t="shared" si="0"/>
        <v>2534.7599999999984</v>
      </c>
      <c r="G38" s="8">
        <f t="shared" si="4"/>
        <v>449.14499999999867</v>
      </c>
      <c r="H38" s="6">
        <f t="shared" si="1"/>
        <v>180</v>
      </c>
      <c r="K38" s="24" t="s">
        <v>21</v>
      </c>
      <c r="L38" s="25">
        <v>0.17362919748584921</v>
      </c>
      <c r="M38" s="25" t="s">
        <v>20</v>
      </c>
      <c r="N38" s="31" t="s">
        <v>38</v>
      </c>
      <c r="O38" s="32"/>
      <c r="P38" s="32"/>
    </row>
    <row r="39" spans="1:26" x14ac:dyDescent="0.25">
      <c r="A39" s="6">
        <v>185</v>
      </c>
      <c r="B39" s="37">
        <v>44386.557696759257</v>
      </c>
      <c r="C39" s="38">
        <v>129.6</v>
      </c>
      <c r="D39" s="8">
        <f t="shared" si="2"/>
        <v>25.211764705882331</v>
      </c>
      <c r="E39" s="8">
        <f t="shared" si="3"/>
        <v>12.857999999999988</v>
      </c>
      <c r="F39" s="8">
        <f t="shared" si="0"/>
        <v>2378.7299999999977</v>
      </c>
      <c r="G39" s="8">
        <f t="shared" si="4"/>
        <v>513.43499999999858</v>
      </c>
      <c r="H39" s="6">
        <f t="shared" si="1"/>
        <v>185</v>
      </c>
      <c r="K39" s="24" t="s">
        <v>22</v>
      </c>
      <c r="L39" s="25">
        <v>266.56426021176543</v>
      </c>
      <c r="M39" s="25" t="s">
        <v>23</v>
      </c>
      <c r="N39" s="31" t="s">
        <v>39</v>
      </c>
      <c r="O39" s="32"/>
      <c r="P39" s="32"/>
    </row>
    <row r="40" spans="1:26" x14ac:dyDescent="0.25">
      <c r="A40" s="6">
        <v>190</v>
      </c>
      <c r="B40" s="37">
        <v>44386.557754629626</v>
      </c>
      <c r="C40" s="38">
        <v>130.69999999999999</v>
      </c>
      <c r="D40" s="8">
        <f t="shared" si="2"/>
        <v>26.311764705882325</v>
      </c>
      <c r="E40" s="8">
        <f t="shared" si="3"/>
        <v>13.418999999999986</v>
      </c>
      <c r="F40" s="8">
        <f t="shared" si="0"/>
        <v>2549.6099999999974</v>
      </c>
      <c r="G40" s="8">
        <f t="shared" si="4"/>
        <v>580.52999999999849</v>
      </c>
      <c r="H40" s="6">
        <f t="shared" si="1"/>
        <v>190</v>
      </c>
    </row>
    <row r="41" spans="1:26" x14ac:dyDescent="0.25">
      <c r="A41" s="6">
        <v>195</v>
      </c>
      <c r="B41" s="37">
        <v>44386.557812500003</v>
      </c>
      <c r="C41" s="38">
        <v>128.5</v>
      </c>
      <c r="D41" s="8">
        <f t="shared" si="2"/>
        <v>24.111764705882337</v>
      </c>
      <c r="E41" s="8">
        <f t="shared" si="3"/>
        <v>12.296999999999992</v>
      </c>
      <c r="F41" s="8">
        <f t="shared" si="0"/>
        <v>2397.9149999999986</v>
      </c>
      <c r="G41" s="8">
        <f t="shared" si="4"/>
        <v>642.01499999999851</v>
      </c>
      <c r="H41" s="6">
        <f t="shared" si="1"/>
        <v>195</v>
      </c>
      <c r="K41" s="33" t="s">
        <v>40</v>
      </c>
      <c r="L41" t="s">
        <v>41</v>
      </c>
    </row>
    <row r="42" spans="1:26" x14ac:dyDescent="0.25">
      <c r="A42" s="6">
        <v>200</v>
      </c>
      <c r="B42" s="37">
        <v>44386.557870370372</v>
      </c>
      <c r="C42" s="38">
        <v>127.4</v>
      </c>
      <c r="D42" s="8">
        <f t="shared" si="2"/>
        <v>23.011764705882342</v>
      </c>
      <c r="E42" s="8">
        <f t="shared" si="3"/>
        <v>11.735999999999995</v>
      </c>
      <c r="F42" s="8">
        <f t="shared" si="0"/>
        <v>2347.1999999999989</v>
      </c>
      <c r="G42" s="8">
        <f t="shared" si="4"/>
        <v>700.69499999999846</v>
      </c>
      <c r="H42" s="6">
        <f t="shared" si="1"/>
        <v>200</v>
      </c>
      <c r="K42" s="24" t="s">
        <v>42</v>
      </c>
      <c r="L42" t="s">
        <v>43</v>
      </c>
    </row>
    <row r="43" spans="1:26" x14ac:dyDescent="0.25">
      <c r="A43" s="6">
        <v>205</v>
      </c>
      <c r="B43" s="37">
        <v>44386.557928240742</v>
      </c>
      <c r="C43" s="38">
        <v>127.7</v>
      </c>
      <c r="D43" s="8">
        <f t="shared" si="2"/>
        <v>23.311764705882339</v>
      </c>
      <c r="E43" s="8">
        <f t="shared" si="3"/>
        <v>11.888999999999994</v>
      </c>
      <c r="F43" s="8">
        <f t="shared" si="0"/>
        <v>2437.244999999999</v>
      </c>
      <c r="G43" s="8">
        <f t="shared" si="4"/>
        <v>760.13999999999839</v>
      </c>
      <c r="H43" s="6">
        <f t="shared" si="1"/>
        <v>205</v>
      </c>
      <c r="K43" s="33" t="s">
        <v>44</v>
      </c>
      <c r="L43" t="s">
        <v>45</v>
      </c>
    </row>
    <row r="44" spans="1:26" x14ac:dyDescent="0.25">
      <c r="A44" s="6">
        <v>210</v>
      </c>
      <c r="B44" s="37">
        <v>44386.557986111111</v>
      </c>
      <c r="C44" s="38">
        <v>126.3</v>
      </c>
      <c r="D44" s="8">
        <f t="shared" si="2"/>
        <v>21.911764705882334</v>
      </c>
      <c r="E44" s="8">
        <f t="shared" si="3"/>
        <v>11.17499999999999</v>
      </c>
      <c r="F44" s="8">
        <f t="shared" si="0"/>
        <v>2346.7499999999977</v>
      </c>
      <c r="G44" s="8">
        <f t="shared" si="4"/>
        <v>816.01499999999839</v>
      </c>
      <c r="H44" s="6">
        <f t="shared" si="1"/>
        <v>210</v>
      </c>
    </row>
    <row r="45" spans="1:26" x14ac:dyDescent="0.25">
      <c r="A45" s="6">
        <v>215</v>
      </c>
      <c r="B45" s="37">
        <v>44386.55804398148</v>
      </c>
      <c r="C45" s="38">
        <v>120.3</v>
      </c>
      <c r="D45" s="8">
        <f t="shared" si="2"/>
        <v>15.911764705882334</v>
      </c>
      <c r="E45" s="8">
        <f t="shared" si="3"/>
        <v>8.1149999999999896</v>
      </c>
      <c r="F45" s="8">
        <f t="shared" si="0"/>
        <v>1744.7249999999979</v>
      </c>
      <c r="G45" s="8">
        <f t="shared" si="4"/>
        <v>856.58999999999833</v>
      </c>
      <c r="H45" s="6">
        <f t="shared" si="1"/>
        <v>215</v>
      </c>
    </row>
    <row r="46" spans="1:26" x14ac:dyDescent="0.25">
      <c r="A46" s="6">
        <v>220</v>
      </c>
      <c r="B46" s="37">
        <v>44386.55810185185</v>
      </c>
      <c r="C46" s="38">
        <v>119.7</v>
      </c>
      <c r="D46" s="8">
        <f t="shared" si="2"/>
        <v>15.311764705882339</v>
      </c>
      <c r="E46" s="8">
        <f t="shared" si="3"/>
        <v>7.8089999999999931</v>
      </c>
      <c r="F46" s="8">
        <f t="shared" si="0"/>
        <v>1717.9799999999984</v>
      </c>
      <c r="G46" s="8">
        <f t="shared" si="4"/>
        <v>895.63499999999829</v>
      </c>
      <c r="H46" s="6">
        <f t="shared" si="1"/>
        <v>220</v>
      </c>
    </row>
    <row r="47" spans="1:26" x14ac:dyDescent="0.25">
      <c r="A47" s="6">
        <v>225</v>
      </c>
      <c r="B47" s="37">
        <v>44386.558159722219</v>
      </c>
      <c r="C47" s="38">
        <v>125.5</v>
      </c>
      <c r="D47" s="8">
        <f t="shared" si="2"/>
        <v>21.111764705882337</v>
      </c>
      <c r="E47" s="8">
        <f t="shared" si="3"/>
        <v>10.766999999999992</v>
      </c>
      <c r="F47" s="8">
        <f t="shared" si="0"/>
        <v>2422.5749999999985</v>
      </c>
      <c r="G47" s="8">
        <f t="shared" si="4"/>
        <v>949.46999999999821</v>
      </c>
      <c r="H47" s="6">
        <f t="shared" si="1"/>
        <v>225</v>
      </c>
    </row>
    <row r="48" spans="1:26" x14ac:dyDescent="0.25">
      <c r="A48" s="6">
        <v>230</v>
      </c>
      <c r="B48" s="37">
        <v>44386.558217592596</v>
      </c>
      <c r="C48" s="38">
        <v>119</v>
      </c>
      <c r="D48" s="8">
        <f t="shared" si="2"/>
        <v>14.611764705882337</v>
      </c>
      <c r="E48" s="8">
        <f t="shared" si="3"/>
        <v>7.451999999999992</v>
      </c>
      <c r="F48" s="8">
        <f t="shared" si="0"/>
        <v>1713.9599999999982</v>
      </c>
      <c r="G48" s="8">
        <f t="shared" si="4"/>
        <v>986.7299999999982</v>
      </c>
      <c r="H48" s="6">
        <f t="shared" si="1"/>
        <v>230</v>
      </c>
    </row>
    <row r="49" spans="1:8" x14ac:dyDescent="0.25">
      <c r="A49" s="6">
        <v>235</v>
      </c>
      <c r="B49" s="37">
        <v>44386.558275462965</v>
      </c>
      <c r="C49" s="38">
        <v>123.7</v>
      </c>
      <c r="D49" s="8">
        <f t="shared" si="2"/>
        <v>19.311764705882339</v>
      </c>
      <c r="E49" s="8">
        <f t="shared" si="3"/>
        <v>9.8489999999999931</v>
      </c>
      <c r="F49" s="8">
        <f t="shared" si="0"/>
        <v>2314.5149999999985</v>
      </c>
      <c r="G49" s="8">
        <f t="shared" si="4"/>
        <v>1035.9749999999981</v>
      </c>
      <c r="H49" s="6">
        <f t="shared" si="1"/>
        <v>235</v>
      </c>
    </row>
    <row r="50" spans="1:8" x14ac:dyDescent="0.25">
      <c r="A50" s="6">
        <v>240</v>
      </c>
      <c r="B50" s="37">
        <v>44386.558333333334</v>
      </c>
      <c r="C50" s="38">
        <v>122.2</v>
      </c>
      <c r="D50" s="8">
        <f t="shared" si="2"/>
        <v>17.811764705882339</v>
      </c>
      <c r="E50" s="8">
        <f t="shared" si="3"/>
        <v>9.0839999999999925</v>
      </c>
      <c r="F50" s="8">
        <f t="shared" si="0"/>
        <v>2180.159999999998</v>
      </c>
      <c r="G50" s="8">
        <f t="shared" si="4"/>
        <v>1081.3949999999982</v>
      </c>
      <c r="H50" s="6">
        <f t="shared" si="1"/>
        <v>240</v>
      </c>
    </row>
    <row r="51" spans="1:8" x14ac:dyDescent="0.25">
      <c r="A51" s="6">
        <v>245</v>
      </c>
      <c r="B51" s="37">
        <v>44386.558391203704</v>
      </c>
      <c r="C51" s="38">
        <v>121</v>
      </c>
      <c r="D51" s="8">
        <f t="shared" si="2"/>
        <v>16.611764705882337</v>
      </c>
      <c r="E51" s="8">
        <f t="shared" si="3"/>
        <v>8.4719999999999924</v>
      </c>
      <c r="F51" s="8">
        <f t="shared" si="0"/>
        <v>2075.6399999999981</v>
      </c>
      <c r="G51" s="8">
        <f t="shared" si="4"/>
        <v>1123.7549999999981</v>
      </c>
      <c r="H51" s="6">
        <f t="shared" si="1"/>
        <v>245</v>
      </c>
    </row>
    <row r="52" spans="1:8" x14ac:dyDescent="0.25">
      <c r="A52" s="6">
        <v>250</v>
      </c>
      <c r="B52" s="37">
        <v>44386.558449074073</v>
      </c>
      <c r="C52" s="38">
        <v>119.2</v>
      </c>
      <c r="D52" s="8">
        <f t="shared" si="2"/>
        <v>14.811764705882339</v>
      </c>
      <c r="E52" s="8">
        <f t="shared" si="3"/>
        <v>7.5539999999999932</v>
      </c>
      <c r="F52" s="8">
        <f t="shared" si="0"/>
        <v>1888.4999999999982</v>
      </c>
      <c r="G52" s="8">
        <f t="shared" si="4"/>
        <v>1161.524999999998</v>
      </c>
      <c r="H52" s="6">
        <f t="shared" si="1"/>
        <v>250</v>
      </c>
    </row>
    <row r="53" spans="1:8" x14ac:dyDescent="0.25">
      <c r="A53" s="6">
        <v>255</v>
      </c>
      <c r="B53" s="37">
        <v>44386.558506944442</v>
      </c>
      <c r="C53" s="38">
        <v>118</v>
      </c>
      <c r="D53" s="8">
        <f t="shared" si="2"/>
        <v>13.611764705882337</v>
      </c>
      <c r="E53" s="8">
        <f t="shared" si="3"/>
        <v>6.9419999999999922</v>
      </c>
      <c r="F53" s="8">
        <f t="shared" si="0"/>
        <v>1770.209999999998</v>
      </c>
      <c r="G53" s="8">
        <f t="shared" si="4"/>
        <v>1196.2349999999981</v>
      </c>
      <c r="H53" s="6">
        <f t="shared" si="1"/>
        <v>255</v>
      </c>
    </row>
    <row r="54" spans="1:8" x14ac:dyDescent="0.25">
      <c r="A54" s="6">
        <v>260</v>
      </c>
      <c r="B54" s="37">
        <v>44386.558564814812</v>
      </c>
      <c r="C54" s="38">
        <v>116.6</v>
      </c>
      <c r="D54" s="8">
        <f t="shared" si="2"/>
        <v>12.211764705882331</v>
      </c>
      <c r="E54" s="8">
        <f t="shared" si="3"/>
        <v>6.2279999999999891</v>
      </c>
      <c r="F54" s="8">
        <f t="shared" si="0"/>
        <v>1619.2799999999972</v>
      </c>
      <c r="G54" s="8">
        <f t="shared" si="4"/>
        <v>1227.374999999998</v>
      </c>
      <c r="H54" s="6">
        <f t="shared" si="1"/>
        <v>260</v>
      </c>
    </row>
    <row r="55" spans="1:8" x14ac:dyDescent="0.25">
      <c r="A55" s="6">
        <v>265</v>
      </c>
      <c r="B55" s="37">
        <v>44386.558622685188</v>
      </c>
      <c r="C55" s="38">
        <v>116.4</v>
      </c>
      <c r="D55" s="8">
        <f t="shared" si="2"/>
        <v>12.011764705882342</v>
      </c>
      <c r="E55" s="8">
        <f t="shared" si="3"/>
        <v>6.125999999999995</v>
      </c>
      <c r="F55" s="8">
        <f t="shared" si="0"/>
        <v>1623.3899999999987</v>
      </c>
      <c r="G55" s="8">
        <f t="shared" si="4"/>
        <v>1258.0049999999978</v>
      </c>
      <c r="H55" s="6">
        <f t="shared" si="1"/>
        <v>265</v>
      </c>
    </row>
    <row r="56" spans="1:8" x14ac:dyDescent="0.25">
      <c r="A56" s="6">
        <v>270</v>
      </c>
      <c r="B56" s="37">
        <v>44386.558680555558</v>
      </c>
      <c r="C56" s="38">
        <v>117</v>
      </c>
      <c r="D56" s="8">
        <f t="shared" si="2"/>
        <v>12.611764705882337</v>
      </c>
      <c r="E56" s="8">
        <f t="shared" si="3"/>
        <v>6.4319999999999915</v>
      </c>
      <c r="F56" s="8">
        <f t="shared" si="0"/>
        <v>1736.6399999999976</v>
      </c>
      <c r="G56" s="8">
        <f t="shared" si="4"/>
        <v>1290.1649999999977</v>
      </c>
      <c r="H56" s="6">
        <f t="shared" si="1"/>
        <v>270</v>
      </c>
    </row>
    <row r="57" spans="1:8" x14ac:dyDescent="0.25">
      <c r="A57" s="6">
        <v>275</v>
      </c>
      <c r="B57" s="37">
        <v>44386.558738425927</v>
      </c>
      <c r="C57" s="38">
        <v>116.4</v>
      </c>
      <c r="D57" s="8">
        <f t="shared" si="2"/>
        <v>12.011764705882342</v>
      </c>
      <c r="E57" s="8">
        <f t="shared" si="3"/>
        <v>6.125999999999995</v>
      </c>
      <c r="F57" s="8">
        <f t="shared" si="0"/>
        <v>1684.6499999999987</v>
      </c>
      <c r="G57" s="8">
        <f t="shared" si="4"/>
        <v>1320.7949999999976</v>
      </c>
      <c r="H57" s="6">
        <f t="shared" si="1"/>
        <v>275</v>
      </c>
    </row>
    <row r="58" spans="1:8" x14ac:dyDescent="0.25">
      <c r="A58" s="6">
        <v>280</v>
      </c>
      <c r="B58" s="37">
        <v>44386.558796296296</v>
      </c>
      <c r="C58" s="38">
        <v>114.5</v>
      </c>
      <c r="D58" s="8">
        <f t="shared" si="2"/>
        <v>10.111764705882337</v>
      </c>
      <c r="E58" s="8">
        <f t="shared" si="3"/>
        <v>5.156999999999992</v>
      </c>
      <c r="F58" s="8">
        <f t="shared" si="0"/>
        <v>1443.9599999999978</v>
      </c>
      <c r="G58" s="8">
        <f t="shared" si="4"/>
        <v>1346.5799999999974</v>
      </c>
      <c r="H58" s="6">
        <f t="shared" si="1"/>
        <v>280</v>
      </c>
    </row>
    <row r="59" spans="1:8" x14ac:dyDescent="0.25">
      <c r="A59" s="6">
        <v>285</v>
      </c>
      <c r="B59" s="37">
        <v>44386.558854166666</v>
      </c>
      <c r="C59" s="38">
        <v>114.2</v>
      </c>
      <c r="D59" s="8">
        <f t="shared" si="2"/>
        <v>9.8117647058823394</v>
      </c>
      <c r="E59" s="8">
        <f t="shared" si="3"/>
        <v>5.0039999999999933</v>
      </c>
      <c r="F59" s="8">
        <f t="shared" si="0"/>
        <v>1426.1399999999981</v>
      </c>
      <c r="G59" s="8">
        <f t="shared" si="4"/>
        <v>1371.5999999999974</v>
      </c>
      <c r="H59" s="6">
        <f t="shared" si="1"/>
        <v>285</v>
      </c>
    </row>
    <row r="60" spans="1:8" x14ac:dyDescent="0.25">
      <c r="A60" s="6">
        <v>290</v>
      </c>
      <c r="B60" s="37">
        <v>44386.558912037035</v>
      </c>
      <c r="C60" s="38">
        <v>114.7</v>
      </c>
      <c r="D60" s="8">
        <f t="shared" si="2"/>
        <v>10.311764705882339</v>
      </c>
      <c r="E60" s="8">
        <f t="shared" si="3"/>
        <v>5.2589999999999932</v>
      </c>
      <c r="F60" s="8">
        <f t="shared" si="0"/>
        <v>1525.1099999999981</v>
      </c>
      <c r="G60" s="8">
        <f t="shared" si="4"/>
        <v>1397.8949999999975</v>
      </c>
      <c r="H60" s="6">
        <f t="shared" si="1"/>
        <v>290</v>
      </c>
    </row>
    <row r="61" spans="1:8" x14ac:dyDescent="0.25">
      <c r="A61" s="6">
        <v>295</v>
      </c>
      <c r="B61" s="37">
        <v>44386.558969907404</v>
      </c>
      <c r="C61" s="38">
        <v>111.4</v>
      </c>
      <c r="D61" s="8">
        <f t="shared" si="2"/>
        <v>7.0117647058823422</v>
      </c>
      <c r="E61" s="8">
        <f t="shared" si="3"/>
        <v>3.5759999999999947</v>
      </c>
      <c r="F61" s="8">
        <f t="shared" si="0"/>
        <v>1054.9199999999985</v>
      </c>
      <c r="G61" s="8">
        <f t="shared" si="4"/>
        <v>1415.7749999999974</v>
      </c>
      <c r="H61" s="6">
        <f t="shared" si="1"/>
        <v>295</v>
      </c>
    </row>
    <row r="62" spans="1:8" x14ac:dyDescent="0.25">
      <c r="A62" s="6">
        <v>300</v>
      </c>
      <c r="B62" s="37">
        <v>44386.559027777781</v>
      </c>
      <c r="C62" s="38">
        <v>113.4</v>
      </c>
      <c r="D62" s="8">
        <f t="shared" si="2"/>
        <v>9.0117647058823422</v>
      </c>
      <c r="E62" s="8">
        <f t="shared" si="3"/>
        <v>4.5959999999999948</v>
      </c>
      <c r="F62" s="8">
        <f t="shared" si="0"/>
        <v>1378.7999999999984</v>
      </c>
      <c r="G62" s="8">
        <f t="shared" si="4"/>
        <v>1438.7549999999974</v>
      </c>
      <c r="H62" s="6">
        <f t="shared" si="1"/>
        <v>300</v>
      </c>
    </row>
    <row r="63" spans="1:8" x14ac:dyDescent="0.25">
      <c r="A63" s="6">
        <v>305</v>
      </c>
      <c r="B63" s="37">
        <v>44386.55908564815</v>
      </c>
      <c r="C63" s="38">
        <v>113.2</v>
      </c>
      <c r="D63" s="8">
        <f t="shared" si="2"/>
        <v>8.8117647058823394</v>
      </c>
      <c r="E63" s="8">
        <f t="shared" si="3"/>
        <v>4.4939999999999936</v>
      </c>
      <c r="F63" s="8">
        <f t="shared" si="0"/>
        <v>1370.669999999998</v>
      </c>
      <c r="G63" s="8">
        <f t="shared" si="4"/>
        <v>1461.2249999999974</v>
      </c>
      <c r="H63" s="6">
        <f t="shared" si="1"/>
        <v>305</v>
      </c>
    </row>
    <row r="64" spans="1:8" x14ac:dyDescent="0.25">
      <c r="A64" s="6">
        <v>310</v>
      </c>
      <c r="B64" s="37">
        <v>44386.55914351852</v>
      </c>
      <c r="C64" s="38">
        <v>110.8</v>
      </c>
      <c r="D64" s="8">
        <f t="shared" si="2"/>
        <v>6.4117647058823337</v>
      </c>
      <c r="E64" s="8">
        <f t="shared" si="3"/>
        <v>3.2699999999999902</v>
      </c>
      <c r="F64" s="8">
        <f t="shared" si="0"/>
        <v>1013.699999999997</v>
      </c>
      <c r="G64" s="8">
        <f t="shared" si="4"/>
        <v>1477.5749999999973</v>
      </c>
      <c r="H64" s="6">
        <f t="shared" si="1"/>
        <v>310</v>
      </c>
    </row>
    <row r="65" spans="1:8" x14ac:dyDescent="0.25">
      <c r="A65" s="6">
        <v>315</v>
      </c>
      <c r="B65" s="37">
        <v>44386.559201388889</v>
      </c>
      <c r="C65" s="38">
        <v>111.7</v>
      </c>
      <c r="D65" s="8">
        <f t="shared" si="2"/>
        <v>7.3117647058823394</v>
      </c>
      <c r="E65" s="8">
        <f t="shared" si="3"/>
        <v>3.728999999999993</v>
      </c>
      <c r="F65" s="8">
        <f t="shared" si="0"/>
        <v>1174.6349999999977</v>
      </c>
      <c r="G65" s="8">
        <f t="shared" si="4"/>
        <v>1496.2199999999973</v>
      </c>
      <c r="H65" s="6">
        <f t="shared" si="1"/>
        <v>315</v>
      </c>
    </row>
    <row r="66" spans="1:8" x14ac:dyDescent="0.25">
      <c r="A66" s="6">
        <v>320</v>
      </c>
      <c r="B66" s="37">
        <v>44386.559259259258</v>
      </c>
      <c r="C66" s="38">
        <v>111.2</v>
      </c>
      <c r="D66" s="8">
        <f t="shared" si="2"/>
        <v>6.8117647058823394</v>
      </c>
      <c r="E66" s="8">
        <f t="shared" si="3"/>
        <v>3.4739999999999931</v>
      </c>
      <c r="F66" s="8">
        <f t="shared" ref="F66:F129" si="5">E66*A66</f>
        <v>1111.6799999999978</v>
      </c>
      <c r="G66" s="8">
        <f t="shared" si="4"/>
        <v>1513.5899999999972</v>
      </c>
      <c r="H66" s="6">
        <f t="shared" ref="H66:H129" si="6">A66</f>
        <v>320</v>
      </c>
    </row>
    <row r="67" spans="1:8" x14ac:dyDescent="0.25">
      <c r="A67" s="6">
        <v>325</v>
      </c>
      <c r="B67" s="37">
        <v>44386.559317129628</v>
      </c>
      <c r="C67" s="38">
        <v>108.4</v>
      </c>
      <c r="D67" s="8">
        <f t="shared" ref="D67:D130" si="7">C67-AVERAGE($C$2:$C$18)</f>
        <v>4.0117647058823422</v>
      </c>
      <c r="E67" s="8">
        <f t="shared" ref="E67:E130" si="8">D67*0.51</f>
        <v>2.0459999999999945</v>
      </c>
      <c r="F67" s="8">
        <f t="shared" si="5"/>
        <v>664.94999999999823</v>
      </c>
      <c r="G67" s="8">
        <f t="shared" si="4"/>
        <v>1523.8199999999972</v>
      </c>
      <c r="H67" s="6">
        <f t="shared" si="6"/>
        <v>325</v>
      </c>
    </row>
    <row r="68" spans="1:8" x14ac:dyDescent="0.25">
      <c r="A68" s="6">
        <v>330</v>
      </c>
      <c r="B68" s="37">
        <v>44386.559374999997</v>
      </c>
      <c r="C68" s="38">
        <v>110.5</v>
      </c>
      <c r="D68" s="8">
        <f t="shared" si="7"/>
        <v>6.1117647058823366</v>
      </c>
      <c r="E68" s="8">
        <f t="shared" si="8"/>
        <v>3.1169999999999916</v>
      </c>
      <c r="F68" s="8">
        <f t="shared" si="5"/>
        <v>1028.6099999999972</v>
      </c>
      <c r="G68" s="8">
        <f t="shared" si="4"/>
        <v>1539.4049999999972</v>
      </c>
      <c r="H68" s="6">
        <f t="shared" si="6"/>
        <v>330</v>
      </c>
    </row>
    <row r="69" spans="1:8" x14ac:dyDescent="0.25">
      <c r="A69" s="6">
        <v>335</v>
      </c>
      <c r="B69" s="37">
        <v>44386.559432870374</v>
      </c>
      <c r="C69" s="38">
        <v>109.6</v>
      </c>
      <c r="D69" s="8">
        <f t="shared" si="7"/>
        <v>5.2117647058823309</v>
      </c>
      <c r="E69" s="8">
        <f t="shared" si="8"/>
        <v>2.6579999999999888</v>
      </c>
      <c r="F69" s="8">
        <f t="shared" si="5"/>
        <v>890.4299999999962</v>
      </c>
      <c r="G69" s="8">
        <f t="shared" si="4"/>
        <v>1552.6949999999972</v>
      </c>
      <c r="H69" s="6">
        <f t="shared" si="6"/>
        <v>335</v>
      </c>
    </row>
    <row r="70" spans="1:8" x14ac:dyDescent="0.25">
      <c r="A70" s="6">
        <v>340</v>
      </c>
      <c r="B70" s="37">
        <v>44386.559490740743</v>
      </c>
      <c r="C70" s="38">
        <v>109.5</v>
      </c>
      <c r="D70" s="8">
        <f t="shared" si="7"/>
        <v>5.1117647058823366</v>
      </c>
      <c r="E70" s="8">
        <f t="shared" si="8"/>
        <v>2.6069999999999918</v>
      </c>
      <c r="F70" s="8">
        <f t="shared" si="5"/>
        <v>886.37999999999715</v>
      </c>
      <c r="G70" s="8">
        <f t="shared" si="4"/>
        <v>1565.7299999999971</v>
      </c>
      <c r="H70" s="6">
        <f t="shared" si="6"/>
        <v>340</v>
      </c>
    </row>
    <row r="71" spans="1:8" x14ac:dyDescent="0.25">
      <c r="A71" s="6">
        <v>345</v>
      </c>
      <c r="B71" s="37">
        <v>44386.559548611112</v>
      </c>
      <c r="C71" s="38">
        <v>108.7</v>
      </c>
      <c r="D71" s="8">
        <f t="shared" si="7"/>
        <v>4.3117647058823394</v>
      </c>
      <c r="E71" s="8">
        <f t="shared" si="8"/>
        <v>2.1989999999999932</v>
      </c>
      <c r="F71" s="8">
        <f t="shared" si="5"/>
        <v>758.6549999999977</v>
      </c>
      <c r="G71" s="8">
        <f t="shared" si="4"/>
        <v>1576.724999999997</v>
      </c>
      <c r="H71" s="6">
        <f t="shared" si="6"/>
        <v>345</v>
      </c>
    </row>
    <row r="72" spans="1:8" x14ac:dyDescent="0.25">
      <c r="A72" s="6">
        <v>350</v>
      </c>
      <c r="B72" s="37">
        <v>44386.559606481482</v>
      </c>
      <c r="C72" s="38">
        <v>108.9</v>
      </c>
      <c r="D72" s="8">
        <f t="shared" si="7"/>
        <v>4.5117647058823422</v>
      </c>
      <c r="E72" s="8">
        <f t="shared" si="8"/>
        <v>2.3009999999999944</v>
      </c>
      <c r="F72" s="8">
        <f t="shared" si="5"/>
        <v>805.34999999999809</v>
      </c>
      <c r="G72" s="8">
        <f t="shared" ref="G72:G135" si="9">G71+E72*5</f>
        <v>1588.2299999999968</v>
      </c>
      <c r="H72" s="6">
        <f t="shared" si="6"/>
        <v>350</v>
      </c>
    </row>
    <row r="73" spans="1:8" x14ac:dyDescent="0.25">
      <c r="A73" s="6">
        <v>355</v>
      </c>
      <c r="B73" s="37">
        <v>44386.559664351851</v>
      </c>
      <c r="C73" s="38">
        <v>108.4</v>
      </c>
      <c r="D73" s="8">
        <f t="shared" si="7"/>
        <v>4.0117647058823422</v>
      </c>
      <c r="E73" s="8">
        <f t="shared" si="8"/>
        <v>2.0459999999999945</v>
      </c>
      <c r="F73" s="8">
        <f t="shared" si="5"/>
        <v>726.32999999999799</v>
      </c>
      <c r="G73" s="8">
        <f t="shared" si="9"/>
        <v>1598.4599999999969</v>
      </c>
      <c r="H73" s="6">
        <f t="shared" si="6"/>
        <v>355</v>
      </c>
    </row>
    <row r="74" spans="1:8" x14ac:dyDescent="0.25">
      <c r="A74" s="6">
        <v>360</v>
      </c>
      <c r="B74" s="37">
        <v>44386.55972222222</v>
      </c>
      <c r="C74" s="38">
        <v>108.6</v>
      </c>
      <c r="D74" s="8">
        <f t="shared" si="7"/>
        <v>4.2117647058823309</v>
      </c>
      <c r="E74" s="8">
        <f t="shared" si="8"/>
        <v>2.1479999999999886</v>
      </c>
      <c r="F74" s="8">
        <f t="shared" si="5"/>
        <v>773.27999999999588</v>
      </c>
      <c r="G74" s="8">
        <f t="shared" si="9"/>
        <v>1609.1999999999969</v>
      </c>
      <c r="H74" s="6">
        <f t="shared" si="6"/>
        <v>360</v>
      </c>
    </row>
    <row r="75" spans="1:8" x14ac:dyDescent="0.25">
      <c r="A75" s="6">
        <v>365</v>
      </c>
      <c r="B75" s="37">
        <v>44386.55978009259</v>
      </c>
      <c r="C75" s="38">
        <v>108.2</v>
      </c>
      <c r="D75" s="8">
        <f t="shared" si="7"/>
        <v>3.8117647058823394</v>
      </c>
      <c r="E75" s="8">
        <f t="shared" si="8"/>
        <v>1.9439999999999931</v>
      </c>
      <c r="F75" s="8">
        <f t="shared" si="5"/>
        <v>709.55999999999744</v>
      </c>
      <c r="G75" s="8">
        <f t="shared" si="9"/>
        <v>1618.9199999999969</v>
      </c>
      <c r="H75" s="6">
        <f t="shared" si="6"/>
        <v>365</v>
      </c>
    </row>
    <row r="76" spans="1:8" x14ac:dyDescent="0.25">
      <c r="A76" s="6">
        <v>370</v>
      </c>
      <c r="B76" s="37">
        <v>44386.559837962966</v>
      </c>
      <c r="C76" s="38">
        <v>108.3</v>
      </c>
      <c r="D76" s="8">
        <f t="shared" si="7"/>
        <v>3.9117647058823337</v>
      </c>
      <c r="E76" s="8">
        <f t="shared" si="8"/>
        <v>1.9949999999999903</v>
      </c>
      <c r="F76" s="8">
        <f t="shared" si="5"/>
        <v>738.14999999999645</v>
      </c>
      <c r="G76" s="8">
        <f t="shared" si="9"/>
        <v>1628.8949999999968</v>
      </c>
      <c r="H76" s="6">
        <f t="shared" si="6"/>
        <v>370</v>
      </c>
    </row>
    <row r="77" spans="1:8" x14ac:dyDescent="0.25">
      <c r="A77" s="6">
        <v>375</v>
      </c>
      <c r="B77" s="37">
        <v>44386.559895833336</v>
      </c>
      <c r="C77" s="38">
        <v>107.9</v>
      </c>
      <c r="D77" s="8">
        <f t="shared" si="7"/>
        <v>3.5117647058823422</v>
      </c>
      <c r="E77" s="8">
        <f t="shared" si="8"/>
        <v>1.7909999999999946</v>
      </c>
      <c r="F77" s="8">
        <f t="shared" si="5"/>
        <v>671.62499999999795</v>
      </c>
      <c r="G77" s="8">
        <f t="shared" si="9"/>
        <v>1637.8499999999967</v>
      </c>
      <c r="H77" s="6">
        <f t="shared" si="6"/>
        <v>375</v>
      </c>
    </row>
    <row r="78" spans="1:8" x14ac:dyDescent="0.25">
      <c r="A78" s="6">
        <v>380</v>
      </c>
      <c r="B78" s="37">
        <v>44386.559953703705</v>
      </c>
      <c r="C78" s="38">
        <v>107</v>
      </c>
      <c r="D78" s="8">
        <f t="shared" si="7"/>
        <v>2.6117647058823366</v>
      </c>
      <c r="E78" s="8">
        <f t="shared" si="8"/>
        <v>1.3319999999999916</v>
      </c>
      <c r="F78" s="8">
        <f t="shared" si="5"/>
        <v>506.15999999999684</v>
      </c>
      <c r="G78" s="8">
        <f t="shared" si="9"/>
        <v>1644.5099999999966</v>
      </c>
      <c r="H78" s="6">
        <f t="shared" si="6"/>
        <v>380</v>
      </c>
    </row>
    <row r="79" spans="1:8" x14ac:dyDescent="0.25">
      <c r="A79" s="6">
        <v>385</v>
      </c>
      <c r="B79" s="37">
        <v>44386.560011574074</v>
      </c>
      <c r="C79" s="38">
        <v>107.3</v>
      </c>
      <c r="D79" s="8">
        <f t="shared" si="7"/>
        <v>2.9117647058823337</v>
      </c>
      <c r="E79" s="8">
        <f t="shared" si="8"/>
        <v>1.4849999999999903</v>
      </c>
      <c r="F79" s="8">
        <f t="shared" si="5"/>
        <v>571.72499999999627</v>
      </c>
      <c r="G79" s="8">
        <f t="shared" si="9"/>
        <v>1651.9349999999965</v>
      </c>
      <c r="H79" s="6">
        <f t="shared" si="6"/>
        <v>385</v>
      </c>
    </row>
    <row r="80" spans="1:8" x14ac:dyDescent="0.25">
      <c r="A80" s="6">
        <v>390</v>
      </c>
      <c r="B80" s="37">
        <v>44386.560069444444</v>
      </c>
      <c r="C80" s="38">
        <v>106.8</v>
      </c>
      <c r="D80" s="8">
        <f t="shared" si="7"/>
        <v>2.4117647058823337</v>
      </c>
      <c r="E80" s="8">
        <f t="shared" si="8"/>
        <v>1.2299999999999902</v>
      </c>
      <c r="F80" s="8">
        <f t="shared" si="5"/>
        <v>479.69999999999618</v>
      </c>
      <c r="G80" s="8">
        <f t="shared" si="9"/>
        <v>1658.0849999999964</v>
      </c>
      <c r="H80" s="6">
        <f t="shared" si="6"/>
        <v>390</v>
      </c>
    </row>
    <row r="81" spans="1:8" x14ac:dyDescent="0.25">
      <c r="A81" s="6">
        <v>395</v>
      </c>
      <c r="B81" s="37">
        <v>44386.560127314813</v>
      </c>
      <c r="C81" s="38">
        <v>106.6</v>
      </c>
      <c r="D81" s="8">
        <f t="shared" si="7"/>
        <v>2.2117647058823309</v>
      </c>
      <c r="E81" s="8">
        <f t="shared" si="8"/>
        <v>1.1279999999999888</v>
      </c>
      <c r="F81" s="8">
        <f t="shared" si="5"/>
        <v>445.55999999999557</v>
      </c>
      <c r="G81" s="8">
        <f t="shared" si="9"/>
        <v>1663.7249999999963</v>
      </c>
      <c r="H81" s="6">
        <f t="shared" si="6"/>
        <v>395</v>
      </c>
    </row>
    <row r="82" spans="1:8" x14ac:dyDescent="0.25">
      <c r="A82" s="6">
        <v>400</v>
      </c>
      <c r="B82" s="37">
        <v>44386.560185185182</v>
      </c>
      <c r="C82" s="38">
        <v>106.8</v>
      </c>
      <c r="D82" s="8">
        <f t="shared" si="7"/>
        <v>2.4117647058823337</v>
      </c>
      <c r="E82" s="8">
        <f t="shared" si="8"/>
        <v>1.2299999999999902</v>
      </c>
      <c r="F82" s="8">
        <f t="shared" si="5"/>
        <v>491.99999999999608</v>
      </c>
      <c r="G82" s="8">
        <f t="shared" si="9"/>
        <v>1669.8749999999961</v>
      </c>
      <c r="H82" s="6">
        <f t="shared" si="6"/>
        <v>400</v>
      </c>
    </row>
    <row r="83" spans="1:8" x14ac:dyDescent="0.25">
      <c r="A83" s="6">
        <v>405</v>
      </c>
      <c r="B83" s="37">
        <v>44386.560243055559</v>
      </c>
      <c r="C83" s="38">
        <v>106.3</v>
      </c>
      <c r="D83" s="8">
        <f t="shared" si="7"/>
        <v>1.9117647058823337</v>
      </c>
      <c r="E83" s="8">
        <f t="shared" si="8"/>
        <v>0.97499999999999021</v>
      </c>
      <c r="F83" s="8">
        <f t="shared" si="5"/>
        <v>394.87499999999602</v>
      </c>
      <c r="G83" s="8">
        <f t="shared" si="9"/>
        <v>1674.7499999999961</v>
      </c>
      <c r="H83" s="6">
        <f t="shared" si="6"/>
        <v>405</v>
      </c>
    </row>
    <row r="84" spans="1:8" x14ac:dyDescent="0.25">
      <c r="A84" s="6">
        <v>410</v>
      </c>
      <c r="B84" s="37">
        <v>44386.560300925928</v>
      </c>
      <c r="C84" s="38">
        <v>106.8</v>
      </c>
      <c r="D84" s="8">
        <f t="shared" si="7"/>
        <v>2.4117647058823337</v>
      </c>
      <c r="E84" s="8">
        <f t="shared" si="8"/>
        <v>1.2299999999999902</v>
      </c>
      <c r="F84" s="8">
        <f t="shared" si="5"/>
        <v>504.29999999999598</v>
      </c>
      <c r="G84" s="8">
        <f t="shared" si="9"/>
        <v>1680.899999999996</v>
      </c>
      <c r="H84" s="6">
        <f t="shared" si="6"/>
        <v>410</v>
      </c>
    </row>
    <row r="85" spans="1:8" x14ac:dyDescent="0.25">
      <c r="A85" s="6">
        <v>415</v>
      </c>
      <c r="B85" s="37">
        <v>44386.560358796298</v>
      </c>
      <c r="C85" s="38">
        <v>106</v>
      </c>
      <c r="D85" s="8">
        <f t="shared" si="7"/>
        <v>1.6117647058823366</v>
      </c>
      <c r="E85" s="8">
        <f t="shared" si="8"/>
        <v>0.82199999999999163</v>
      </c>
      <c r="F85" s="8">
        <f t="shared" si="5"/>
        <v>341.12999999999653</v>
      </c>
      <c r="G85" s="8">
        <f t="shared" si="9"/>
        <v>1685.0099999999959</v>
      </c>
      <c r="H85" s="6">
        <f t="shared" si="6"/>
        <v>415</v>
      </c>
    </row>
    <row r="86" spans="1:8" x14ac:dyDescent="0.25">
      <c r="A86" s="6">
        <v>420</v>
      </c>
      <c r="B86" s="37">
        <v>44386.560416666667</v>
      </c>
      <c r="C86" s="38">
        <v>106.3</v>
      </c>
      <c r="D86" s="8">
        <f t="shared" si="7"/>
        <v>1.9117647058823337</v>
      </c>
      <c r="E86" s="8">
        <f t="shared" si="8"/>
        <v>0.97499999999999021</v>
      </c>
      <c r="F86" s="8">
        <f t="shared" si="5"/>
        <v>409.49999999999591</v>
      </c>
      <c r="G86" s="8">
        <f t="shared" si="9"/>
        <v>1689.8849999999959</v>
      </c>
      <c r="H86" s="6">
        <f t="shared" si="6"/>
        <v>420</v>
      </c>
    </row>
    <row r="87" spans="1:8" x14ac:dyDescent="0.25">
      <c r="A87" s="6">
        <v>425</v>
      </c>
      <c r="B87" s="37">
        <v>44386.560474537036</v>
      </c>
      <c r="C87" s="38">
        <v>105.8</v>
      </c>
      <c r="D87" s="8">
        <f t="shared" si="7"/>
        <v>1.4117647058823337</v>
      </c>
      <c r="E87" s="8">
        <f t="shared" si="8"/>
        <v>0.7199999999999902</v>
      </c>
      <c r="F87" s="8">
        <f t="shared" si="5"/>
        <v>305.99999999999585</v>
      </c>
      <c r="G87" s="8">
        <f t="shared" si="9"/>
        <v>1693.4849999999958</v>
      </c>
      <c r="H87" s="6">
        <f t="shared" si="6"/>
        <v>425</v>
      </c>
    </row>
    <row r="88" spans="1:8" x14ac:dyDescent="0.25">
      <c r="A88" s="6">
        <v>430</v>
      </c>
      <c r="B88" s="37">
        <v>44386.560532407406</v>
      </c>
      <c r="C88" s="38">
        <v>106.1</v>
      </c>
      <c r="D88" s="8">
        <f t="shared" si="7"/>
        <v>1.7117647058823309</v>
      </c>
      <c r="E88" s="8">
        <f t="shared" si="8"/>
        <v>0.87299999999998878</v>
      </c>
      <c r="F88" s="8">
        <f t="shared" si="5"/>
        <v>375.38999999999515</v>
      </c>
      <c r="G88" s="8">
        <f t="shared" si="9"/>
        <v>1697.8499999999958</v>
      </c>
      <c r="H88" s="6">
        <f t="shared" si="6"/>
        <v>430</v>
      </c>
    </row>
    <row r="89" spans="1:8" x14ac:dyDescent="0.25">
      <c r="A89" s="6">
        <v>435</v>
      </c>
      <c r="B89" s="37">
        <v>44386.560590277775</v>
      </c>
      <c r="C89" s="38">
        <v>105.6</v>
      </c>
      <c r="D89" s="8">
        <f t="shared" si="7"/>
        <v>1.2117647058823309</v>
      </c>
      <c r="E89" s="8">
        <f t="shared" si="8"/>
        <v>0.61799999999998878</v>
      </c>
      <c r="F89" s="8">
        <f t="shared" si="5"/>
        <v>268.8299999999951</v>
      </c>
      <c r="G89" s="8">
        <f t="shared" si="9"/>
        <v>1700.9399999999957</v>
      </c>
      <c r="H89" s="6">
        <f t="shared" si="6"/>
        <v>435</v>
      </c>
    </row>
    <row r="90" spans="1:8" x14ac:dyDescent="0.25">
      <c r="A90" s="6">
        <v>440</v>
      </c>
      <c r="B90" s="37">
        <v>44386.560648148145</v>
      </c>
      <c r="C90" s="38">
        <v>105.7</v>
      </c>
      <c r="D90" s="8">
        <f t="shared" si="7"/>
        <v>1.3117647058823394</v>
      </c>
      <c r="E90" s="8">
        <f t="shared" si="8"/>
        <v>0.66899999999999316</v>
      </c>
      <c r="F90" s="8">
        <f t="shared" si="5"/>
        <v>294.359999999997</v>
      </c>
      <c r="G90" s="8">
        <f t="shared" si="9"/>
        <v>1704.2849999999958</v>
      </c>
      <c r="H90" s="6">
        <f t="shared" si="6"/>
        <v>440</v>
      </c>
    </row>
    <row r="91" spans="1:8" x14ac:dyDescent="0.25">
      <c r="A91" s="6">
        <v>445</v>
      </c>
      <c r="B91" s="37">
        <v>44386.560706018521</v>
      </c>
      <c r="C91" s="38">
        <v>105.8</v>
      </c>
      <c r="D91" s="8">
        <f t="shared" si="7"/>
        <v>1.4117647058823337</v>
      </c>
      <c r="E91" s="8">
        <f t="shared" si="8"/>
        <v>0.7199999999999902</v>
      </c>
      <c r="F91" s="8">
        <f t="shared" si="5"/>
        <v>320.39999999999566</v>
      </c>
      <c r="G91" s="8">
        <f t="shared" si="9"/>
        <v>1707.8849999999957</v>
      </c>
      <c r="H91" s="6">
        <f t="shared" si="6"/>
        <v>445</v>
      </c>
    </row>
    <row r="92" spans="1:8" x14ac:dyDescent="0.25">
      <c r="A92" s="6">
        <v>450</v>
      </c>
      <c r="B92" s="37">
        <v>44386.560763888891</v>
      </c>
      <c r="C92" s="38">
        <v>106</v>
      </c>
      <c r="D92" s="8">
        <f t="shared" si="7"/>
        <v>1.6117647058823366</v>
      </c>
      <c r="E92" s="8">
        <f t="shared" si="8"/>
        <v>0.82199999999999163</v>
      </c>
      <c r="F92" s="8">
        <f t="shared" si="5"/>
        <v>369.89999999999623</v>
      </c>
      <c r="G92" s="8">
        <f t="shared" si="9"/>
        <v>1711.9949999999956</v>
      </c>
      <c r="H92" s="6">
        <f t="shared" si="6"/>
        <v>450</v>
      </c>
    </row>
    <row r="93" spans="1:8" x14ac:dyDescent="0.25">
      <c r="A93" s="6">
        <v>455</v>
      </c>
      <c r="B93" s="37">
        <v>44386.56082175926</v>
      </c>
      <c r="C93" s="38">
        <v>105.5</v>
      </c>
      <c r="D93" s="8">
        <f t="shared" si="7"/>
        <v>1.1117647058823366</v>
      </c>
      <c r="E93" s="8">
        <f t="shared" si="8"/>
        <v>0.56699999999999162</v>
      </c>
      <c r="F93" s="8">
        <f t="shared" si="5"/>
        <v>257.98499999999621</v>
      </c>
      <c r="G93" s="8">
        <f t="shared" si="9"/>
        <v>1714.8299999999956</v>
      </c>
      <c r="H93" s="6">
        <f t="shared" si="6"/>
        <v>455</v>
      </c>
    </row>
    <row r="94" spans="1:8" x14ac:dyDescent="0.25">
      <c r="A94" s="6">
        <v>460</v>
      </c>
      <c r="B94" s="37">
        <v>44386.560879629629</v>
      </c>
      <c r="C94" s="38">
        <v>105.6</v>
      </c>
      <c r="D94" s="8">
        <f t="shared" si="7"/>
        <v>1.2117647058823309</v>
      </c>
      <c r="E94" s="8">
        <f t="shared" si="8"/>
        <v>0.61799999999998878</v>
      </c>
      <c r="F94" s="8">
        <f t="shared" si="5"/>
        <v>284.27999999999486</v>
      </c>
      <c r="G94" s="8">
        <f t="shared" si="9"/>
        <v>1717.9199999999955</v>
      </c>
      <c r="H94" s="6">
        <f t="shared" si="6"/>
        <v>460</v>
      </c>
    </row>
    <row r="95" spans="1:8" x14ac:dyDescent="0.25">
      <c r="A95" s="6">
        <v>465</v>
      </c>
      <c r="B95" s="37">
        <v>44386.560937499999</v>
      </c>
      <c r="C95" s="38">
        <v>105.6</v>
      </c>
      <c r="D95" s="8">
        <f t="shared" si="7"/>
        <v>1.2117647058823309</v>
      </c>
      <c r="E95" s="8">
        <f t="shared" si="8"/>
        <v>0.61799999999998878</v>
      </c>
      <c r="F95" s="8">
        <f t="shared" si="5"/>
        <v>287.36999999999477</v>
      </c>
      <c r="G95" s="8">
        <f t="shared" si="9"/>
        <v>1721.0099999999954</v>
      </c>
      <c r="H95" s="6">
        <f t="shared" si="6"/>
        <v>465</v>
      </c>
    </row>
    <row r="96" spans="1:8" x14ac:dyDescent="0.25">
      <c r="A96" s="6">
        <v>470</v>
      </c>
      <c r="B96" s="37">
        <v>44386.560995370368</v>
      </c>
      <c r="C96" s="38">
        <v>105.5</v>
      </c>
      <c r="D96" s="8">
        <f t="shared" si="7"/>
        <v>1.1117647058823366</v>
      </c>
      <c r="E96" s="8">
        <f t="shared" si="8"/>
        <v>0.56699999999999162</v>
      </c>
      <c r="F96" s="8">
        <f t="shared" si="5"/>
        <v>266.48999999999609</v>
      </c>
      <c r="G96" s="8">
        <f t="shared" si="9"/>
        <v>1723.8449999999955</v>
      </c>
      <c r="H96" s="6">
        <f t="shared" si="6"/>
        <v>470</v>
      </c>
    </row>
    <row r="97" spans="1:8" x14ac:dyDescent="0.25">
      <c r="A97" s="6">
        <v>475</v>
      </c>
      <c r="B97" s="37">
        <v>44386.561053240737</v>
      </c>
      <c r="C97" s="38">
        <v>104.5</v>
      </c>
      <c r="D97" s="8">
        <f t="shared" si="7"/>
        <v>0.11176470588233656</v>
      </c>
      <c r="E97" s="8">
        <f t="shared" si="8"/>
        <v>5.6999999999991648E-2</v>
      </c>
      <c r="F97" s="8">
        <f t="shared" si="5"/>
        <v>27.074999999996031</v>
      </c>
      <c r="G97" s="8">
        <f t="shared" si="9"/>
        <v>1724.1299999999953</v>
      </c>
      <c r="H97" s="6">
        <f t="shared" si="6"/>
        <v>475</v>
      </c>
    </row>
    <row r="98" spans="1:8" x14ac:dyDescent="0.25">
      <c r="A98" s="6">
        <v>480</v>
      </c>
      <c r="B98" s="37">
        <v>44386.561111111114</v>
      </c>
      <c r="C98" s="38">
        <v>104.4</v>
      </c>
      <c r="D98" s="8">
        <f t="shared" si="7"/>
        <v>1.1764705882342241E-2</v>
      </c>
      <c r="E98" s="8">
        <f t="shared" si="8"/>
        <v>5.9999999999945436E-3</v>
      </c>
      <c r="F98" s="8">
        <f t="shared" si="5"/>
        <v>2.8799999999973811</v>
      </c>
      <c r="G98" s="8">
        <f t="shared" si="9"/>
        <v>1724.1599999999953</v>
      </c>
      <c r="H98" s="6">
        <f t="shared" si="6"/>
        <v>480</v>
      </c>
    </row>
    <row r="99" spans="1:8" x14ac:dyDescent="0.25">
      <c r="A99" s="6">
        <v>485</v>
      </c>
      <c r="B99" s="37">
        <v>44386.561168981483</v>
      </c>
      <c r="C99" s="38">
        <v>105.3</v>
      </c>
      <c r="D99" s="8">
        <f t="shared" si="7"/>
        <v>0.91176470588233371</v>
      </c>
      <c r="E99" s="8">
        <f t="shared" si="8"/>
        <v>0.4649999999999902</v>
      </c>
      <c r="F99" s="8">
        <f t="shared" si="5"/>
        <v>225.52499999999526</v>
      </c>
      <c r="G99" s="8">
        <f t="shared" si="9"/>
        <v>1726.4849999999954</v>
      </c>
      <c r="H99" s="6">
        <f t="shared" si="6"/>
        <v>485</v>
      </c>
    </row>
    <row r="100" spans="1:8" x14ac:dyDescent="0.25">
      <c r="A100" s="6">
        <v>490</v>
      </c>
      <c r="B100" s="37">
        <v>44386.561226851853</v>
      </c>
      <c r="C100" s="38">
        <v>104.5</v>
      </c>
      <c r="D100" s="8">
        <f t="shared" si="7"/>
        <v>0.11176470588233656</v>
      </c>
      <c r="E100" s="8">
        <f t="shared" si="8"/>
        <v>5.6999999999991648E-2</v>
      </c>
      <c r="F100" s="8">
        <f t="shared" si="5"/>
        <v>27.929999999995907</v>
      </c>
      <c r="G100" s="8">
        <f t="shared" si="9"/>
        <v>1726.7699999999952</v>
      </c>
      <c r="H100" s="6">
        <f t="shared" si="6"/>
        <v>490</v>
      </c>
    </row>
    <row r="101" spans="1:8" x14ac:dyDescent="0.25">
      <c r="B101" s="37"/>
      <c r="C101" s="38"/>
    </row>
    <row r="102" spans="1:8" x14ac:dyDescent="0.25">
      <c r="B102" s="37"/>
      <c r="C102" s="38"/>
    </row>
    <row r="103" spans="1:8" x14ac:dyDescent="0.25">
      <c r="B103" s="37"/>
      <c r="C103" s="38"/>
    </row>
    <row r="104" spans="1:8" x14ac:dyDescent="0.25">
      <c r="B104" s="37"/>
      <c r="C104" s="38"/>
    </row>
    <row r="105" spans="1:8" x14ac:dyDescent="0.25">
      <c r="B105" s="37"/>
      <c r="C105" s="38"/>
    </row>
    <row r="106" spans="1:8" x14ac:dyDescent="0.25">
      <c r="B106" s="37"/>
      <c r="C106" s="38"/>
    </row>
    <row r="107" spans="1:8" x14ac:dyDescent="0.25">
      <c r="B107" s="37"/>
      <c r="C107" s="38"/>
    </row>
    <row r="108" spans="1:8" x14ac:dyDescent="0.25">
      <c r="B108" s="37"/>
      <c r="C108" s="38"/>
    </row>
    <row r="109" spans="1:8" x14ac:dyDescent="0.25">
      <c r="B109" s="37"/>
      <c r="C109" s="38"/>
    </row>
    <row r="110" spans="1:8" x14ac:dyDescent="0.25">
      <c r="B110" s="7"/>
      <c r="C110"/>
    </row>
    <row r="111" spans="1:8" x14ac:dyDescent="0.25">
      <c r="B111" s="7"/>
      <c r="C111"/>
    </row>
    <row r="112" spans="1:8" x14ac:dyDescent="0.25">
      <c r="B112" s="7"/>
      <c r="C112"/>
    </row>
    <row r="113" spans="2:3" x14ac:dyDescent="0.25">
      <c r="B113" s="7"/>
      <c r="C113"/>
    </row>
    <row r="114" spans="2:3" x14ac:dyDescent="0.25">
      <c r="B114" s="7"/>
      <c r="C114"/>
    </row>
    <row r="115" spans="2:3" x14ac:dyDescent="0.25">
      <c r="B115" s="7"/>
      <c r="C115"/>
    </row>
    <row r="116" spans="2:3" x14ac:dyDescent="0.25">
      <c r="B116" s="7"/>
      <c r="C116"/>
    </row>
    <row r="117" spans="2:3" x14ac:dyDescent="0.25">
      <c r="B117" s="7"/>
      <c r="C117"/>
    </row>
    <row r="118" spans="2:3" x14ac:dyDescent="0.25">
      <c r="B118" s="7"/>
      <c r="C118"/>
    </row>
    <row r="119" spans="2:3" x14ac:dyDescent="0.25">
      <c r="B119" s="7"/>
      <c r="C119"/>
    </row>
    <row r="120" spans="2:3" x14ac:dyDescent="0.25">
      <c r="B120" s="7"/>
      <c r="C120"/>
    </row>
    <row r="121" spans="2:3" x14ac:dyDescent="0.25">
      <c r="B121" s="7"/>
      <c r="C121"/>
    </row>
    <row r="122" spans="2:3" x14ac:dyDescent="0.25">
      <c r="B122" s="7"/>
      <c r="C122"/>
    </row>
    <row r="123" spans="2:3" x14ac:dyDescent="0.25">
      <c r="B123" s="7"/>
      <c r="C123"/>
    </row>
    <row r="124" spans="2:3" x14ac:dyDescent="0.25">
      <c r="B124" s="7"/>
      <c r="C124"/>
    </row>
    <row r="125" spans="2:3" x14ac:dyDescent="0.25">
      <c r="B125" s="7"/>
      <c r="C125"/>
    </row>
    <row r="126" spans="2:3" x14ac:dyDescent="0.25">
      <c r="B126" s="7"/>
      <c r="C126"/>
    </row>
    <row r="127" spans="2:3" x14ac:dyDescent="0.25">
      <c r="B127" s="7"/>
      <c r="C127"/>
    </row>
    <row r="128" spans="2:3" x14ac:dyDescent="0.25">
      <c r="B128" s="7"/>
      <c r="C128"/>
    </row>
    <row r="129" spans="2:3" x14ac:dyDescent="0.25">
      <c r="B129" s="7"/>
      <c r="C129"/>
    </row>
    <row r="130" spans="2:3" x14ac:dyDescent="0.25">
      <c r="B130" s="7"/>
      <c r="C130"/>
    </row>
    <row r="131" spans="2:3" x14ac:dyDescent="0.25">
      <c r="B131" s="7"/>
      <c r="C131"/>
    </row>
    <row r="132" spans="2:3" x14ac:dyDescent="0.25">
      <c r="B132" s="7"/>
      <c r="C132"/>
    </row>
    <row r="133" spans="2:3" x14ac:dyDescent="0.25">
      <c r="B133" s="7"/>
      <c r="C133"/>
    </row>
    <row r="134" spans="2:3" x14ac:dyDescent="0.25">
      <c r="B134" s="7"/>
      <c r="C134"/>
    </row>
    <row r="135" spans="2:3" x14ac:dyDescent="0.25">
      <c r="B135" s="7"/>
      <c r="C135"/>
    </row>
    <row r="136" spans="2:3" x14ac:dyDescent="0.25">
      <c r="B136" s="7"/>
      <c r="C136"/>
    </row>
    <row r="137" spans="2:3" x14ac:dyDescent="0.25">
      <c r="B137" s="7"/>
      <c r="C137"/>
    </row>
    <row r="138" spans="2:3" x14ac:dyDescent="0.25">
      <c r="B138" s="7"/>
      <c r="C138"/>
    </row>
    <row r="139" spans="2:3" x14ac:dyDescent="0.25">
      <c r="B139" s="7"/>
      <c r="C139"/>
    </row>
    <row r="140" spans="2:3" x14ac:dyDescent="0.25">
      <c r="B140" s="7"/>
      <c r="C140"/>
    </row>
    <row r="141" spans="2:3" x14ac:dyDescent="0.25">
      <c r="B141" s="7"/>
      <c r="C141"/>
    </row>
    <row r="142" spans="2:3" x14ac:dyDescent="0.25">
      <c r="B142" s="7"/>
      <c r="C142"/>
    </row>
    <row r="143" spans="2:3" x14ac:dyDescent="0.25">
      <c r="B143" s="7"/>
      <c r="C143"/>
    </row>
    <row r="144" spans="2:3" x14ac:dyDescent="0.25">
      <c r="B144" s="7"/>
      <c r="C144"/>
    </row>
    <row r="145" spans="2:3" x14ac:dyDescent="0.25">
      <c r="B145" s="7"/>
      <c r="C145"/>
    </row>
    <row r="146" spans="2:3" x14ac:dyDescent="0.25">
      <c r="B146" s="7"/>
      <c r="C146"/>
    </row>
    <row r="147" spans="2:3" x14ac:dyDescent="0.25">
      <c r="B147" s="7"/>
      <c r="C147"/>
    </row>
    <row r="148" spans="2:3" x14ac:dyDescent="0.25">
      <c r="B148" s="7"/>
      <c r="C148"/>
    </row>
    <row r="149" spans="2:3" x14ac:dyDescent="0.25">
      <c r="B149" s="7"/>
      <c r="C149"/>
    </row>
    <row r="150" spans="2:3" x14ac:dyDescent="0.25">
      <c r="B150" s="7"/>
      <c r="C150"/>
    </row>
    <row r="151" spans="2:3" x14ac:dyDescent="0.25">
      <c r="B151" s="7"/>
      <c r="C151"/>
    </row>
    <row r="152" spans="2:3" x14ac:dyDescent="0.25">
      <c r="B152" s="7"/>
      <c r="C152"/>
    </row>
    <row r="153" spans="2:3" x14ac:dyDescent="0.25">
      <c r="B153" s="7"/>
      <c r="C153"/>
    </row>
    <row r="154" spans="2:3" x14ac:dyDescent="0.25">
      <c r="B154" s="7"/>
      <c r="C154"/>
    </row>
    <row r="155" spans="2:3" x14ac:dyDescent="0.25">
      <c r="B155" s="7"/>
      <c r="C155"/>
    </row>
    <row r="156" spans="2:3" x14ac:dyDescent="0.25">
      <c r="B156" s="7"/>
      <c r="C156"/>
    </row>
    <row r="157" spans="2:3" x14ac:dyDescent="0.25">
      <c r="B157" s="7"/>
      <c r="C157"/>
    </row>
    <row r="158" spans="2:3" x14ac:dyDescent="0.25">
      <c r="B158" s="7"/>
      <c r="C158"/>
    </row>
    <row r="159" spans="2:3" x14ac:dyDescent="0.25">
      <c r="B159" s="7"/>
      <c r="C159"/>
    </row>
    <row r="160" spans="2:3" x14ac:dyDescent="0.25">
      <c r="B160" s="7"/>
      <c r="C160"/>
    </row>
    <row r="161" spans="2:3" x14ac:dyDescent="0.25">
      <c r="B161" s="7"/>
      <c r="C161"/>
    </row>
    <row r="162" spans="2:3" x14ac:dyDescent="0.25">
      <c r="B162" s="7"/>
      <c r="C162"/>
    </row>
    <row r="163" spans="2:3" x14ac:dyDescent="0.25">
      <c r="B163" s="7"/>
      <c r="C163"/>
    </row>
    <row r="164" spans="2:3" x14ac:dyDescent="0.25">
      <c r="B164" s="7"/>
      <c r="C164"/>
    </row>
    <row r="165" spans="2:3" x14ac:dyDescent="0.25">
      <c r="B165" s="7"/>
      <c r="C165"/>
    </row>
    <row r="166" spans="2:3" x14ac:dyDescent="0.25">
      <c r="B166" s="7"/>
      <c r="C166"/>
    </row>
    <row r="167" spans="2:3" x14ac:dyDescent="0.25">
      <c r="B167" s="7"/>
      <c r="C167"/>
    </row>
    <row r="168" spans="2:3" x14ac:dyDescent="0.25">
      <c r="B168" s="7"/>
      <c r="C168"/>
    </row>
    <row r="169" spans="2:3" x14ac:dyDescent="0.25">
      <c r="B169" s="7"/>
      <c r="C169"/>
    </row>
    <row r="170" spans="2:3" x14ac:dyDescent="0.25">
      <c r="B170" s="7"/>
      <c r="C170"/>
    </row>
    <row r="171" spans="2:3" x14ac:dyDescent="0.25">
      <c r="B171" s="7"/>
      <c r="C171"/>
    </row>
    <row r="172" spans="2:3" x14ac:dyDescent="0.25">
      <c r="B172" s="7"/>
      <c r="C172"/>
    </row>
    <row r="173" spans="2:3" x14ac:dyDescent="0.25">
      <c r="B173" s="7"/>
      <c r="C173"/>
    </row>
    <row r="174" spans="2:3" x14ac:dyDescent="0.25">
      <c r="B174" s="7"/>
      <c r="C174"/>
    </row>
    <row r="175" spans="2:3" x14ac:dyDescent="0.25">
      <c r="B175" s="7"/>
      <c r="C175"/>
    </row>
    <row r="176" spans="2:3" x14ac:dyDescent="0.25">
      <c r="B176" s="7"/>
      <c r="C176"/>
    </row>
    <row r="177" spans="2:3" x14ac:dyDescent="0.25">
      <c r="B177" s="7"/>
      <c r="C177"/>
    </row>
    <row r="178" spans="2:3" x14ac:dyDescent="0.25">
      <c r="B178" s="7"/>
      <c r="C178"/>
    </row>
    <row r="179" spans="2:3" x14ac:dyDescent="0.25">
      <c r="B179" s="7"/>
      <c r="C179"/>
    </row>
    <row r="180" spans="2:3" x14ac:dyDescent="0.25">
      <c r="B180" s="7"/>
      <c r="C180"/>
    </row>
    <row r="181" spans="2:3" x14ac:dyDescent="0.25">
      <c r="B181" s="7"/>
      <c r="C181"/>
    </row>
    <row r="182" spans="2:3" x14ac:dyDescent="0.25">
      <c r="B182" s="7"/>
      <c r="C182"/>
    </row>
    <row r="183" spans="2:3" x14ac:dyDescent="0.25">
      <c r="B183" s="7"/>
      <c r="C183"/>
    </row>
    <row r="184" spans="2:3" x14ac:dyDescent="0.25">
      <c r="B184" s="7"/>
      <c r="C184"/>
    </row>
    <row r="185" spans="2:3" x14ac:dyDescent="0.25">
      <c r="B185" s="7"/>
      <c r="C185"/>
    </row>
    <row r="186" spans="2:3" x14ac:dyDescent="0.25">
      <c r="B186" s="7"/>
      <c r="C186"/>
    </row>
    <row r="187" spans="2:3" x14ac:dyDescent="0.25">
      <c r="B187" s="7"/>
      <c r="C187"/>
    </row>
    <row r="188" spans="2:3" x14ac:dyDescent="0.25">
      <c r="B188" s="7"/>
      <c r="C188"/>
    </row>
    <row r="189" spans="2:3" x14ac:dyDescent="0.25">
      <c r="B189" s="7"/>
      <c r="C189"/>
    </row>
    <row r="190" spans="2:3" x14ac:dyDescent="0.25">
      <c r="B190" s="7"/>
      <c r="C190"/>
    </row>
    <row r="191" spans="2:3" x14ac:dyDescent="0.25">
      <c r="B191" s="7"/>
      <c r="C191"/>
    </row>
    <row r="192" spans="2:3" x14ac:dyDescent="0.25">
      <c r="B192" s="7"/>
      <c r="C192"/>
    </row>
    <row r="193" spans="2:3" x14ac:dyDescent="0.25">
      <c r="B193" s="7"/>
      <c r="C193"/>
    </row>
    <row r="194" spans="2:3" x14ac:dyDescent="0.25">
      <c r="B194" s="7"/>
      <c r="C194"/>
    </row>
    <row r="195" spans="2:3" x14ac:dyDescent="0.25">
      <c r="B195" s="7"/>
      <c r="C195"/>
    </row>
    <row r="196" spans="2:3" x14ac:dyDescent="0.25">
      <c r="B196" s="7"/>
      <c r="C196"/>
    </row>
    <row r="197" spans="2:3" x14ac:dyDescent="0.25">
      <c r="B197" s="7"/>
      <c r="C197"/>
    </row>
    <row r="198" spans="2:3" x14ac:dyDescent="0.25">
      <c r="B198" s="7"/>
      <c r="C198"/>
    </row>
    <row r="199" spans="2:3" x14ac:dyDescent="0.25">
      <c r="B199" s="7"/>
      <c r="C199"/>
    </row>
    <row r="200" spans="2:3" x14ac:dyDescent="0.25">
      <c r="B200" s="7"/>
      <c r="C200"/>
    </row>
    <row r="201" spans="2:3" x14ac:dyDescent="0.25">
      <c r="B201" s="7"/>
      <c r="C201"/>
    </row>
    <row r="202" spans="2:3" x14ac:dyDescent="0.25">
      <c r="B202" s="7"/>
      <c r="C202"/>
    </row>
    <row r="203" spans="2:3" x14ac:dyDescent="0.25">
      <c r="B203" s="7"/>
      <c r="C203"/>
    </row>
    <row r="204" spans="2:3" x14ac:dyDescent="0.25">
      <c r="B204" s="7"/>
      <c r="C204"/>
    </row>
    <row r="205" spans="2:3" x14ac:dyDescent="0.25">
      <c r="B205" s="7"/>
      <c r="C205"/>
    </row>
    <row r="206" spans="2:3" x14ac:dyDescent="0.25">
      <c r="B206" s="7"/>
      <c r="C206"/>
    </row>
    <row r="207" spans="2:3" x14ac:dyDescent="0.25">
      <c r="B207" s="7"/>
      <c r="C207"/>
    </row>
    <row r="208" spans="2:3" x14ac:dyDescent="0.25">
      <c r="B208" s="7"/>
      <c r="C208"/>
    </row>
    <row r="209" spans="2:3" x14ac:dyDescent="0.25">
      <c r="B209" s="7"/>
      <c r="C209"/>
    </row>
    <row r="210" spans="2:3" x14ac:dyDescent="0.25">
      <c r="B210" s="7"/>
      <c r="C210"/>
    </row>
    <row r="211" spans="2:3" x14ac:dyDescent="0.25">
      <c r="B211" s="7"/>
      <c r="C211"/>
    </row>
    <row r="212" spans="2:3" x14ac:dyDescent="0.25">
      <c r="B212" s="7"/>
      <c r="C212"/>
    </row>
    <row r="213" spans="2:3" x14ac:dyDescent="0.25">
      <c r="B213" s="7"/>
      <c r="C213"/>
    </row>
    <row r="214" spans="2:3" x14ac:dyDescent="0.25">
      <c r="B214" s="7"/>
      <c r="C214"/>
    </row>
    <row r="215" spans="2:3" x14ac:dyDescent="0.25">
      <c r="B215" s="7"/>
      <c r="C215"/>
    </row>
    <row r="216" spans="2:3" x14ac:dyDescent="0.25">
      <c r="B216" s="7"/>
      <c r="C216"/>
    </row>
    <row r="217" spans="2:3" x14ac:dyDescent="0.25">
      <c r="B217" s="7"/>
      <c r="C217"/>
    </row>
    <row r="218" spans="2:3" x14ac:dyDescent="0.25">
      <c r="B218" s="7"/>
      <c r="C218"/>
    </row>
    <row r="219" spans="2:3" x14ac:dyDescent="0.25">
      <c r="B219" s="7"/>
      <c r="C219"/>
    </row>
    <row r="220" spans="2:3" x14ac:dyDescent="0.25">
      <c r="B220" s="7"/>
      <c r="C220"/>
    </row>
    <row r="221" spans="2:3" x14ac:dyDescent="0.25">
      <c r="B221" s="7"/>
      <c r="C221"/>
    </row>
    <row r="222" spans="2:3" x14ac:dyDescent="0.25">
      <c r="B222" s="7"/>
      <c r="C222"/>
    </row>
    <row r="223" spans="2:3" x14ac:dyDescent="0.25">
      <c r="B223" s="7"/>
      <c r="C223"/>
    </row>
    <row r="224" spans="2:3" x14ac:dyDescent="0.25">
      <c r="B224" s="7"/>
      <c r="C224"/>
    </row>
    <row r="225" spans="2:3" x14ac:dyDescent="0.25">
      <c r="B225" s="7"/>
      <c r="C225"/>
    </row>
    <row r="226" spans="2:3" x14ac:dyDescent="0.25">
      <c r="B226" s="7"/>
      <c r="C226"/>
    </row>
    <row r="227" spans="2:3" x14ac:dyDescent="0.25">
      <c r="B227" s="7"/>
      <c r="C227"/>
    </row>
    <row r="228" spans="2:3" x14ac:dyDescent="0.25">
      <c r="B228" s="7"/>
      <c r="C228"/>
    </row>
    <row r="229" spans="2:3" x14ac:dyDescent="0.25">
      <c r="B229" s="7"/>
      <c r="C229"/>
    </row>
    <row r="230" spans="2:3" x14ac:dyDescent="0.25">
      <c r="B230" s="7"/>
      <c r="C230"/>
    </row>
    <row r="231" spans="2:3" x14ac:dyDescent="0.25">
      <c r="B231" s="7"/>
      <c r="C231"/>
    </row>
    <row r="232" spans="2:3" x14ac:dyDescent="0.25">
      <c r="B232" s="7"/>
      <c r="C232"/>
    </row>
    <row r="233" spans="2:3" x14ac:dyDescent="0.25">
      <c r="B233" s="7"/>
      <c r="C233"/>
    </row>
    <row r="234" spans="2:3" x14ac:dyDescent="0.25">
      <c r="B234" s="7"/>
      <c r="C234"/>
    </row>
    <row r="235" spans="2:3" x14ac:dyDescent="0.25">
      <c r="B235" s="7"/>
      <c r="C235"/>
    </row>
    <row r="236" spans="2:3" x14ac:dyDescent="0.25">
      <c r="B236" s="7"/>
      <c r="C236"/>
    </row>
    <row r="237" spans="2:3" x14ac:dyDescent="0.25">
      <c r="B237" s="7"/>
      <c r="C237"/>
    </row>
    <row r="238" spans="2:3" x14ac:dyDescent="0.25">
      <c r="B238" s="7"/>
      <c r="C238"/>
    </row>
    <row r="239" spans="2:3" x14ac:dyDescent="0.25">
      <c r="B239" s="7"/>
      <c r="C239"/>
    </row>
    <row r="240" spans="2:3" x14ac:dyDescent="0.25">
      <c r="B240" s="7"/>
      <c r="C240"/>
    </row>
    <row r="241" spans="2:3" x14ac:dyDescent="0.25">
      <c r="B241" s="7"/>
      <c r="C241"/>
    </row>
    <row r="242" spans="2:3" x14ac:dyDescent="0.25">
      <c r="B242" s="7"/>
      <c r="C242"/>
    </row>
    <row r="243" spans="2:3" x14ac:dyDescent="0.25">
      <c r="B243" s="7"/>
      <c r="C243"/>
    </row>
    <row r="244" spans="2:3" x14ac:dyDescent="0.25">
      <c r="B244" s="7"/>
      <c r="C244"/>
    </row>
    <row r="245" spans="2:3" x14ac:dyDescent="0.25">
      <c r="B245" s="7"/>
      <c r="C245"/>
    </row>
    <row r="246" spans="2:3" x14ac:dyDescent="0.25">
      <c r="B246" s="7"/>
      <c r="C246"/>
    </row>
    <row r="247" spans="2:3" x14ac:dyDescent="0.25">
      <c r="B247" s="7"/>
      <c r="C247"/>
    </row>
    <row r="248" spans="2:3" x14ac:dyDescent="0.25">
      <c r="B248" s="7"/>
      <c r="C248"/>
    </row>
    <row r="249" spans="2:3" x14ac:dyDescent="0.25">
      <c r="B249" s="7"/>
      <c r="C249"/>
    </row>
    <row r="250" spans="2:3" x14ac:dyDescent="0.25">
      <c r="B250" s="7"/>
      <c r="C250"/>
    </row>
    <row r="251" spans="2:3" x14ac:dyDescent="0.25">
      <c r="B251" s="7"/>
      <c r="C251"/>
    </row>
    <row r="252" spans="2:3" x14ac:dyDescent="0.25">
      <c r="B252" s="7"/>
      <c r="C252"/>
    </row>
    <row r="253" spans="2:3" x14ac:dyDescent="0.25">
      <c r="B253" s="7"/>
      <c r="C253"/>
    </row>
    <row r="254" spans="2:3" x14ac:dyDescent="0.25">
      <c r="B254" s="7"/>
      <c r="C254"/>
    </row>
    <row r="255" spans="2:3" x14ac:dyDescent="0.25">
      <c r="B255" s="7"/>
      <c r="C255"/>
    </row>
    <row r="256" spans="2:3" x14ac:dyDescent="0.25">
      <c r="B256" s="7"/>
      <c r="C256"/>
    </row>
    <row r="257" spans="2:3" x14ac:dyDescent="0.25">
      <c r="B257" s="7"/>
      <c r="C257"/>
    </row>
    <row r="258" spans="2:3" x14ac:dyDescent="0.25">
      <c r="B258" s="7"/>
      <c r="C258"/>
    </row>
    <row r="259" spans="2:3" x14ac:dyDescent="0.25">
      <c r="B259" s="7"/>
      <c r="C259"/>
    </row>
    <row r="260" spans="2:3" x14ac:dyDescent="0.25">
      <c r="B260" s="7"/>
      <c r="C260"/>
    </row>
    <row r="261" spans="2:3" x14ac:dyDescent="0.25">
      <c r="B261" s="7"/>
      <c r="C261"/>
    </row>
    <row r="262" spans="2:3" x14ac:dyDescent="0.25">
      <c r="B262" s="7"/>
      <c r="C262"/>
    </row>
    <row r="263" spans="2:3" x14ac:dyDescent="0.25">
      <c r="B263" s="7"/>
      <c r="C263"/>
    </row>
    <row r="264" spans="2:3" x14ac:dyDescent="0.25">
      <c r="B264" s="7"/>
      <c r="C264"/>
    </row>
    <row r="265" spans="2:3" x14ac:dyDescent="0.25">
      <c r="B265" s="7"/>
      <c r="C265"/>
    </row>
    <row r="266" spans="2:3" x14ac:dyDescent="0.25">
      <c r="B266" s="7"/>
      <c r="C266"/>
    </row>
    <row r="267" spans="2:3" x14ac:dyDescent="0.25">
      <c r="B267" s="7"/>
      <c r="C267"/>
    </row>
    <row r="268" spans="2:3" x14ac:dyDescent="0.25">
      <c r="B268" s="7"/>
      <c r="C268"/>
    </row>
    <row r="269" spans="2:3" x14ac:dyDescent="0.25">
      <c r="B269" s="7"/>
      <c r="C269"/>
    </row>
    <row r="270" spans="2:3" x14ac:dyDescent="0.25">
      <c r="B270" s="7"/>
      <c r="C270"/>
    </row>
    <row r="271" spans="2:3" x14ac:dyDescent="0.25">
      <c r="B271" s="7"/>
      <c r="C271"/>
    </row>
    <row r="272" spans="2:3" x14ac:dyDescent="0.25">
      <c r="B272" s="7"/>
      <c r="C272"/>
    </row>
    <row r="273" spans="2:3" x14ac:dyDescent="0.25">
      <c r="B273" s="7"/>
      <c r="C273"/>
    </row>
    <row r="274" spans="2:3" x14ac:dyDescent="0.25">
      <c r="B274" s="7"/>
      <c r="C274"/>
    </row>
    <row r="275" spans="2:3" x14ac:dyDescent="0.25">
      <c r="B275" s="7"/>
      <c r="C275"/>
    </row>
    <row r="276" spans="2:3" x14ac:dyDescent="0.25">
      <c r="B276" s="7"/>
      <c r="C276"/>
    </row>
    <row r="277" spans="2:3" x14ac:dyDescent="0.25">
      <c r="B277" s="7"/>
      <c r="C277"/>
    </row>
    <row r="278" spans="2:3" x14ac:dyDescent="0.25">
      <c r="B278" s="7"/>
      <c r="C278"/>
    </row>
    <row r="279" spans="2:3" x14ac:dyDescent="0.25">
      <c r="B279" s="7"/>
      <c r="C279"/>
    </row>
    <row r="280" spans="2:3" x14ac:dyDescent="0.25">
      <c r="B280" s="7"/>
      <c r="C280"/>
    </row>
    <row r="281" spans="2:3" x14ac:dyDescent="0.25">
      <c r="B281" s="7"/>
      <c r="C281"/>
    </row>
    <row r="282" spans="2:3" x14ac:dyDescent="0.25">
      <c r="B282" s="7"/>
      <c r="C282"/>
    </row>
    <row r="283" spans="2:3" x14ac:dyDescent="0.25">
      <c r="B283" s="7"/>
      <c r="C283"/>
    </row>
    <row r="284" spans="2:3" x14ac:dyDescent="0.25">
      <c r="B284" s="7"/>
      <c r="C284"/>
    </row>
    <row r="285" spans="2:3" x14ac:dyDescent="0.25">
      <c r="B285" s="7"/>
      <c r="C285"/>
    </row>
    <row r="286" spans="2:3" x14ac:dyDescent="0.25">
      <c r="B286" s="7"/>
      <c r="C286"/>
    </row>
    <row r="287" spans="2:3" x14ac:dyDescent="0.25">
      <c r="B287" s="7"/>
      <c r="C287"/>
    </row>
    <row r="288" spans="2:3" x14ac:dyDescent="0.25">
      <c r="B288" s="7"/>
      <c r="C288"/>
    </row>
    <row r="289" spans="2:3" x14ac:dyDescent="0.25">
      <c r="B289" s="7"/>
      <c r="C289"/>
    </row>
    <row r="290" spans="2:3" x14ac:dyDescent="0.25">
      <c r="B290" s="7"/>
      <c r="C290"/>
    </row>
    <row r="291" spans="2:3" x14ac:dyDescent="0.25">
      <c r="B291" s="7"/>
      <c r="C291"/>
    </row>
    <row r="292" spans="2:3" x14ac:dyDescent="0.25">
      <c r="B292" s="7"/>
      <c r="C292"/>
    </row>
    <row r="293" spans="2:3" x14ac:dyDescent="0.25">
      <c r="B293" s="7"/>
      <c r="C293"/>
    </row>
    <row r="294" spans="2:3" x14ac:dyDescent="0.25">
      <c r="B294" s="7"/>
      <c r="C294"/>
    </row>
    <row r="295" spans="2:3" x14ac:dyDescent="0.25">
      <c r="B295" s="7"/>
      <c r="C295"/>
    </row>
    <row r="296" spans="2:3" x14ac:dyDescent="0.25">
      <c r="B296" s="7"/>
      <c r="C296"/>
    </row>
    <row r="297" spans="2:3" x14ac:dyDescent="0.25">
      <c r="B297" s="7"/>
      <c r="C297"/>
    </row>
    <row r="298" spans="2:3" x14ac:dyDescent="0.25">
      <c r="B298" s="7"/>
      <c r="C298"/>
    </row>
    <row r="299" spans="2:3" x14ac:dyDescent="0.25">
      <c r="B299" s="7"/>
      <c r="C299"/>
    </row>
    <row r="300" spans="2:3" x14ac:dyDescent="0.25">
      <c r="B300" s="7"/>
      <c r="C300"/>
    </row>
    <row r="301" spans="2:3" x14ac:dyDescent="0.25">
      <c r="B301" s="7"/>
      <c r="C301"/>
    </row>
    <row r="302" spans="2:3" x14ac:dyDescent="0.25">
      <c r="B302" s="7"/>
      <c r="C302"/>
    </row>
    <row r="303" spans="2:3" x14ac:dyDescent="0.25">
      <c r="B303" s="7"/>
      <c r="C303"/>
    </row>
    <row r="304" spans="2:3" x14ac:dyDescent="0.25">
      <c r="B304" s="7"/>
      <c r="C304"/>
    </row>
    <row r="305" spans="2:3" x14ac:dyDescent="0.25">
      <c r="B305" s="7"/>
      <c r="C305"/>
    </row>
    <row r="306" spans="2:3" x14ac:dyDescent="0.25">
      <c r="B306" s="7"/>
      <c r="C306"/>
    </row>
    <row r="307" spans="2:3" x14ac:dyDescent="0.25">
      <c r="B307" s="7"/>
      <c r="C307"/>
    </row>
    <row r="308" spans="2:3" x14ac:dyDescent="0.25">
      <c r="B308" s="7"/>
      <c r="C308"/>
    </row>
    <row r="309" spans="2:3" x14ac:dyDescent="0.25">
      <c r="B309" s="7"/>
      <c r="C309"/>
    </row>
    <row r="310" spans="2:3" x14ac:dyDescent="0.25">
      <c r="B310" s="7"/>
      <c r="C310"/>
    </row>
    <row r="311" spans="2:3" x14ac:dyDescent="0.25">
      <c r="B311" s="7"/>
      <c r="C311"/>
    </row>
    <row r="312" spans="2:3" x14ac:dyDescent="0.25">
      <c r="B312" s="7"/>
      <c r="C312"/>
    </row>
    <row r="313" spans="2:3" x14ac:dyDescent="0.25">
      <c r="B313" s="7"/>
      <c r="C313"/>
    </row>
    <row r="314" spans="2:3" x14ac:dyDescent="0.25">
      <c r="B314" s="7"/>
      <c r="C314"/>
    </row>
    <row r="315" spans="2:3" x14ac:dyDescent="0.25">
      <c r="B315" s="7"/>
      <c r="C315"/>
    </row>
    <row r="316" spans="2:3" x14ac:dyDescent="0.25">
      <c r="B316" s="7"/>
      <c r="C316"/>
    </row>
    <row r="317" spans="2:3" x14ac:dyDescent="0.25">
      <c r="B317" s="7"/>
      <c r="C317"/>
    </row>
    <row r="318" spans="2:3" x14ac:dyDescent="0.25">
      <c r="B318" s="7"/>
      <c r="C318"/>
    </row>
    <row r="319" spans="2:3" x14ac:dyDescent="0.25">
      <c r="B319" s="7"/>
      <c r="C319"/>
    </row>
    <row r="320" spans="2:3" x14ac:dyDescent="0.25">
      <c r="B320" s="7"/>
      <c r="C320"/>
    </row>
    <row r="321" spans="2:3" x14ac:dyDescent="0.25">
      <c r="B321" s="7"/>
      <c r="C321"/>
    </row>
    <row r="322" spans="2:3" x14ac:dyDescent="0.25">
      <c r="B322" s="7"/>
      <c r="C322"/>
    </row>
    <row r="323" spans="2:3" x14ac:dyDescent="0.25">
      <c r="B323" s="7"/>
      <c r="C323"/>
    </row>
    <row r="324" spans="2:3" x14ac:dyDescent="0.25">
      <c r="B324" s="7"/>
      <c r="C324"/>
    </row>
    <row r="325" spans="2:3" x14ac:dyDescent="0.25">
      <c r="B325" s="7"/>
      <c r="C325"/>
    </row>
    <row r="326" spans="2:3" x14ac:dyDescent="0.25">
      <c r="B326" s="7"/>
      <c r="C326"/>
    </row>
    <row r="327" spans="2:3" x14ac:dyDescent="0.25">
      <c r="B327" s="7"/>
      <c r="C327"/>
    </row>
    <row r="328" spans="2:3" x14ac:dyDescent="0.25">
      <c r="B328" s="7"/>
      <c r="C328"/>
    </row>
    <row r="329" spans="2:3" x14ac:dyDescent="0.25">
      <c r="B329" s="7"/>
      <c r="C329"/>
    </row>
    <row r="330" spans="2:3" x14ac:dyDescent="0.25">
      <c r="B330" s="7"/>
      <c r="C330"/>
    </row>
    <row r="331" spans="2:3" x14ac:dyDescent="0.25">
      <c r="B331" s="7"/>
      <c r="C331"/>
    </row>
    <row r="332" spans="2:3" x14ac:dyDescent="0.25">
      <c r="B332" s="7"/>
      <c r="C332"/>
    </row>
    <row r="333" spans="2:3" x14ac:dyDescent="0.25">
      <c r="B333" s="7"/>
      <c r="C333"/>
    </row>
    <row r="334" spans="2:3" x14ac:dyDescent="0.25">
      <c r="B334" s="7"/>
      <c r="C334"/>
    </row>
    <row r="335" spans="2:3" x14ac:dyDescent="0.25">
      <c r="B335" s="7"/>
      <c r="C335"/>
    </row>
    <row r="336" spans="2:3" x14ac:dyDescent="0.25">
      <c r="B336" s="7"/>
      <c r="C336"/>
    </row>
    <row r="337" spans="2:3" x14ac:dyDescent="0.25">
      <c r="B337" s="7"/>
      <c r="C337"/>
    </row>
    <row r="338" spans="2:3" x14ac:dyDescent="0.25">
      <c r="B338" s="7"/>
      <c r="C338"/>
    </row>
    <row r="339" spans="2:3" x14ac:dyDescent="0.25">
      <c r="B339" s="7"/>
      <c r="C339"/>
    </row>
    <row r="340" spans="2:3" x14ac:dyDescent="0.25">
      <c r="B340" s="7"/>
      <c r="C340"/>
    </row>
    <row r="341" spans="2:3" x14ac:dyDescent="0.25">
      <c r="B341" s="7"/>
      <c r="C341"/>
    </row>
    <row r="342" spans="2:3" x14ac:dyDescent="0.25">
      <c r="B342" s="7"/>
      <c r="C342"/>
    </row>
    <row r="343" spans="2:3" x14ac:dyDescent="0.25">
      <c r="B343" s="7"/>
      <c r="C343"/>
    </row>
    <row r="344" spans="2:3" x14ac:dyDescent="0.25">
      <c r="B344" s="7"/>
      <c r="C344"/>
    </row>
    <row r="345" spans="2:3" x14ac:dyDescent="0.25">
      <c r="B345" s="7"/>
      <c r="C345"/>
    </row>
    <row r="346" spans="2:3" x14ac:dyDescent="0.25">
      <c r="B346" s="7"/>
      <c r="C346"/>
    </row>
    <row r="347" spans="2:3" x14ac:dyDescent="0.25">
      <c r="B347" s="7"/>
      <c r="C347"/>
    </row>
    <row r="348" spans="2:3" x14ac:dyDescent="0.25">
      <c r="B348" s="7"/>
      <c r="C348"/>
    </row>
    <row r="349" spans="2:3" x14ac:dyDescent="0.25">
      <c r="B349" s="7"/>
      <c r="C349"/>
    </row>
    <row r="350" spans="2:3" x14ac:dyDescent="0.25">
      <c r="B350" s="7"/>
      <c r="C350"/>
    </row>
    <row r="351" spans="2:3" x14ac:dyDescent="0.25">
      <c r="B351" s="7"/>
      <c r="C351"/>
    </row>
    <row r="352" spans="2:3" x14ac:dyDescent="0.25">
      <c r="B352" s="7"/>
      <c r="C352"/>
    </row>
    <row r="353" spans="2:3" x14ac:dyDescent="0.25">
      <c r="B353" s="7"/>
      <c r="C353"/>
    </row>
    <row r="354" spans="2:3" x14ac:dyDescent="0.25">
      <c r="B354" s="7"/>
      <c r="C354"/>
    </row>
    <row r="355" spans="2:3" x14ac:dyDescent="0.25">
      <c r="B355" s="7"/>
      <c r="C355"/>
    </row>
    <row r="356" spans="2:3" x14ac:dyDescent="0.25">
      <c r="B356" s="7"/>
      <c r="C356"/>
    </row>
    <row r="357" spans="2:3" x14ac:dyDescent="0.25">
      <c r="B357" s="7"/>
      <c r="C357"/>
    </row>
    <row r="358" spans="2:3" x14ac:dyDescent="0.25">
      <c r="B358" s="7"/>
      <c r="C358"/>
    </row>
    <row r="359" spans="2:3" x14ac:dyDescent="0.25">
      <c r="B359" s="7"/>
      <c r="C359"/>
    </row>
    <row r="360" spans="2:3" x14ac:dyDescent="0.25">
      <c r="B360" s="7"/>
      <c r="C360"/>
    </row>
    <row r="361" spans="2:3" x14ac:dyDescent="0.25">
      <c r="B361" s="7"/>
      <c r="C361"/>
    </row>
    <row r="362" spans="2:3" x14ac:dyDescent="0.25">
      <c r="B362" s="7"/>
      <c r="C362"/>
    </row>
    <row r="363" spans="2:3" x14ac:dyDescent="0.25">
      <c r="B363" s="7"/>
      <c r="C363"/>
    </row>
    <row r="364" spans="2:3" x14ac:dyDescent="0.25">
      <c r="B364" s="7"/>
      <c r="C364"/>
    </row>
    <row r="365" spans="2:3" x14ac:dyDescent="0.25">
      <c r="B365" s="7"/>
      <c r="C365"/>
    </row>
    <row r="366" spans="2:3" x14ac:dyDescent="0.25">
      <c r="B366" s="7"/>
      <c r="C366"/>
    </row>
    <row r="367" spans="2:3" x14ac:dyDescent="0.25">
      <c r="B367" s="7"/>
      <c r="C367"/>
    </row>
    <row r="368" spans="2:3" x14ac:dyDescent="0.25">
      <c r="B368" s="7"/>
      <c r="C368"/>
    </row>
    <row r="369" spans="2:3" x14ac:dyDescent="0.25">
      <c r="B369" s="7"/>
      <c r="C369"/>
    </row>
    <row r="370" spans="2:3" x14ac:dyDescent="0.25">
      <c r="B370" s="7"/>
      <c r="C370"/>
    </row>
    <row r="371" spans="2:3" x14ac:dyDescent="0.25">
      <c r="B371" s="7"/>
      <c r="C371"/>
    </row>
    <row r="372" spans="2:3" x14ac:dyDescent="0.25">
      <c r="B372" s="7"/>
      <c r="C372"/>
    </row>
    <row r="373" spans="2:3" x14ac:dyDescent="0.25">
      <c r="B373" s="7"/>
      <c r="C373"/>
    </row>
    <row r="374" spans="2:3" x14ac:dyDescent="0.25">
      <c r="B374" s="7"/>
      <c r="C374"/>
    </row>
    <row r="375" spans="2:3" x14ac:dyDescent="0.25">
      <c r="B375" s="7"/>
      <c r="C375"/>
    </row>
    <row r="376" spans="2:3" x14ac:dyDescent="0.25">
      <c r="B376" s="7"/>
      <c r="C376"/>
    </row>
    <row r="377" spans="2:3" x14ac:dyDescent="0.25">
      <c r="B377" s="7"/>
      <c r="C377"/>
    </row>
    <row r="378" spans="2:3" x14ac:dyDescent="0.25">
      <c r="B378" s="7"/>
      <c r="C378"/>
    </row>
    <row r="379" spans="2:3" x14ac:dyDescent="0.25">
      <c r="B379" s="7"/>
      <c r="C379"/>
    </row>
    <row r="380" spans="2:3" x14ac:dyDescent="0.25">
      <c r="B380" s="7"/>
      <c r="C380"/>
    </row>
    <row r="381" spans="2:3" x14ac:dyDescent="0.25">
      <c r="B381" s="7"/>
      <c r="C381"/>
    </row>
    <row r="382" spans="2:3" x14ac:dyDescent="0.25">
      <c r="B382" s="7"/>
      <c r="C382"/>
    </row>
    <row r="383" spans="2:3" x14ac:dyDescent="0.25">
      <c r="B383" s="7"/>
      <c r="C383"/>
    </row>
    <row r="384" spans="2:3" x14ac:dyDescent="0.25">
      <c r="B384" s="7"/>
      <c r="C384"/>
    </row>
    <row r="385" spans="2:3" x14ac:dyDescent="0.25">
      <c r="B385" s="7"/>
      <c r="C385"/>
    </row>
    <row r="386" spans="2:3" x14ac:dyDescent="0.25">
      <c r="B386" s="7"/>
      <c r="C386"/>
    </row>
    <row r="387" spans="2:3" x14ac:dyDescent="0.25">
      <c r="B387" s="7"/>
      <c r="C387"/>
    </row>
    <row r="388" spans="2:3" x14ac:dyDescent="0.25">
      <c r="B388" s="7"/>
      <c r="C388"/>
    </row>
    <row r="389" spans="2:3" x14ac:dyDescent="0.25">
      <c r="B389" s="7"/>
      <c r="C389"/>
    </row>
    <row r="390" spans="2:3" x14ac:dyDescent="0.25">
      <c r="B390" s="7"/>
      <c r="C390"/>
    </row>
    <row r="391" spans="2:3" x14ac:dyDescent="0.25">
      <c r="B391" s="7"/>
      <c r="C391"/>
    </row>
    <row r="392" spans="2:3" x14ac:dyDescent="0.25">
      <c r="B392" s="7"/>
      <c r="C392"/>
    </row>
    <row r="393" spans="2:3" x14ac:dyDescent="0.25">
      <c r="B393" s="7"/>
      <c r="C393"/>
    </row>
    <row r="394" spans="2:3" x14ac:dyDescent="0.25">
      <c r="B394" s="7"/>
      <c r="C394"/>
    </row>
    <row r="395" spans="2:3" x14ac:dyDescent="0.25">
      <c r="B395" s="7"/>
      <c r="C395"/>
    </row>
    <row r="396" spans="2:3" x14ac:dyDescent="0.25">
      <c r="B396" s="7"/>
      <c r="C396"/>
    </row>
    <row r="397" spans="2:3" x14ac:dyDescent="0.25">
      <c r="B397" s="7"/>
      <c r="C397"/>
    </row>
    <row r="398" spans="2:3" x14ac:dyDescent="0.25">
      <c r="B398" s="7"/>
      <c r="C398"/>
    </row>
    <row r="399" spans="2:3" x14ac:dyDescent="0.25">
      <c r="B399" s="7"/>
      <c r="C399"/>
    </row>
    <row r="400" spans="2:3" x14ac:dyDescent="0.25">
      <c r="B400" s="7"/>
      <c r="C400"/>
    </row>
    <row r="401" spans="2:3" x14ac:dyDescent="0.25">
      <c r="B401" s="7"/>
      <c r="C401"/>
    </row>
    <row r="402" spans="2:3" x14ac:dyDescent="0.25">
      <c r="B402" s="7"/>
      <c r="C402"/>
    </row>
    <row r="403" spans="2:3" x14ac:dyDescent="0.25">
      <c r="B403" s="7"/>
      <c r="C403"/>
    </row>
    <row r="404" spans="2:3" x14ac:dyDescent="0.25">
      <c r="B404" s="7"/>
      <c r="C404"/>
    </row>
    <row r="405" spans="2:3" x14ac:dyDescent="0.25">
      <c r="B405" s="7"/>
      <c r="C405"/>
    </row>
    <row r="406" spans="2:3" x14ac:dyDescent="0.25">
      <c r="B406" s="7"/>
      <c r="C406"/>
    </row>
    <row r="407" spans="2:3" x14ac:dyDescent="0.25">
      <c r="B407" s="7"/>
      <c r="C407"/>
    </row>
    <row r="408" spans="2:3" x14ac:dyDescent="0.25">
      <c r="B408" s="7"/>
      <c r="C408"/>
    </row>
    <row r="409" spans="2:3" x14ac:dyDescent="0.25">
      <c r="B409" s="7"/>
      <c r="C409"/>
    </row>
    <row r="410" spans="2:3" x14ac:dyDescent="0.25">
      <c r="B410" s="7"/>
      <c r="C410"/>
    </row>
    <row r="411" spans="2:3" x14ac:dyDescent="0.25">
      <c r="B411" s="7"/>
      <c r="C411"/>
    </row>
    <row r="412" spans="2:3" x14ac:dyDescent="0.25">
      <c r="B412" s="7"/>
      <c r="C412"/>
    </row>
    <row r="413" spans="2:3" x14ac:dyDescent="0.25">
      <c r="B413" s="7"/>
      <c r="C413"/>
    </row>
    <row r="414" spans="2:3" x14ac:dyDescent="0.25">
      <c r="B414" s="7"/>
      <c r="C414"/>
    </row>
    <row r="415" spans="2:3" x14ac:dyDescent="0.25">
      <c r="B415" s="7"/>
      <c r="C415"/>
    </row>
    <row r="416" spans="2:3" x14ac:dyDescent="0.25">
      <c r="B416" s="7"/>
      <c r="C416"/>
    </row>
    <row r="417" spans="2:3" x14ac:dyDescent="0.25">
      <c r="B417" s="7"/>
      <c r="C417"/>
    </row>
    <row r="418" spans="2:3" x14ac:dyDescent="0.25">
      <c r="B418" s="7"/>
      <c r="C418"/>
    </row>
    <row r="419" spans="2:3" x14ac:dyDescent="0.25">
      <c r="B419" s="7"/>
      <c r="C419"/>
    </row>
    <row r="420" spans="2:3" x14ac:dyDescent="0.25">
      <c r="B420" s="7"/>
      <c r="C420"/>
    </row>
    <row r="421" spans="2:3" x14ac:dyDescent="0.25">
      <c r="B421" s="7"/>
      <c r="C421"/>
    </row>
    <row r="422" spans="2:3" x14ac:dyDescent="0.25">
      <c r="B422" s="7"/>
      <c r="C422"/>
    </row>
    <row r="423" spans="2:3" x14ac:dyDescent="0.25">
      <c r="B423" s="7"/>
      <c r="C423"/>
    </row>
    <row r="424" spans="2:3" x14ac:dyDescent="0.25">
      <c r="B424" s="7"/>
      <c r="C424"/>
    </row>
    <row r="425" spans="2:3" x14ac:dyDescent="0.25">
      <c r="B425" s="7"/>
      <c r="C425"/>
    </row>
    <row r="426" spans="2:3" x14ac:dyDescent="0.25">
      <c r="B426" s="7"/>
      <c r="C426"/>
    </row>
    <row r="427" spans="2:3" x14ac:dyDescent="0.25">
      <c r="B427" s="7"/>
      <c r="C427"/>
    </row>
    <row r="428" spans="2:3" x14ac:dyDescent="0.25">
      <c r="B428" s="7"/>
      <c r="C428"/>
    </row>
    <row r="429" spans="2:3" x14ac:dyDescent="0.25">
      <c r="B429" s="7"/>
      <c r="C429"/>
    </row>
    <row r="430" spans="2:3" x14ac:dyDescent="0.25">
      <c r="B430" s="7"/>
      <c r="C430"/>
    </row>
    <row r="431" spans="2:3" x14ac:dyDescent="0.25">
      <c r="B431" s="7"/>
      <c r="C431"/>
    </row>
    <row r="432" spans="2:3" x14ac:dyDescent="0.25">
      <c r="B432" s="7"/>
      <c r="C432"/>
    </row>
    <row r="433" spans="2:3" x14ac:dyDescent="0.25">
      <c r="B433" s="7"/>
      <c r="C433"/>
    </row>
    <row r="434" spans="2:3" x14ac:dyDescent="0.25">
      <c r="B434" s="7"/>
      <c r="C434"/>
    </row>
    <row r="435" spans="2:3" x14ac:dyDescent="0.25">
      <c r="B435" s="7"/>
      <c r="C435"/>
    </row>
    <row r="436" spans="2:3" x14ac:dyDescent="0.25">
      <c r="B436" s="7"/>
      <c r="C436"/>
    </row>
    <row r="437" spans="2:3" x14ac:dyDescent="0.25">
      <c r="B437" s="7"/>
      <c r="C437"/>
    </row>
    <row r="438" spans="2:3" x14ac:dyDescent="0.25">
      <c r="B438" s="7"/>
      <c r="C438"/>
    </row>
    <row r="439" spans="2:3" x14ac:dyDescent="0.25">
      <c r="B439" s="7"/>
      <c r="C439"/>
    </row>
    <row r="440" spans="2:3" x14ac:dyDescent="0.25">
      <c r="B440" s="7"/>
      <c r="C440"/>
    </row>
    <row r="441" spans="2:3" x14ac:dyDescent="0.25">
      <c r="B441" s="7"/>
      <c r="C441"/>
    </row>
    <row r="442" spans="2:3" x14ac:dyDescent="0.25">
      <c r="B442" s="7"/>
      <c r="C442"/>
    </row>
    <row r="443" spans="2:3" x14ac:dyDescent="0.25">
      <c r="B443" s="7"/>
      <c r="C443"/>
    </row>
    <row r="444" spans="2:3" x14ac:dyDescent="0.25">
      <c r="B444" s="7"/>
      <c r="C444"/>
    </row>
    <row r="445" spans="2:3" x14ac:dyDescent="0.25">
      <c r="B445" s="7"/>
      <c r="C445"/>
    </row>
    <row r="446" spans="2:3" x14ac:dyDescent="0.25">
      <c r="B446" s="7"/>
      <c r="C446"/>
    </row>
    <row r="447" spans="2:3" x14ac:dyDescent="0.25">
      <c r="B447" s="7"/>
      <c r="C447"/>
    </row>
    <row r="448" spans="2:3" x14ac:dyDescent="0.25">
      <c r="B448" s="7"/>
      <c r="C448"/>
    </row>
    <row r="449" spans="2:3" x14ac:dyDescent="0.25">
      <c r="B449" s="7"/>
      <c r="C449"/>
    </row>
    <row r="450" spans="2:3" x14ac:dyDescent="0.25">
      <c r="B450" s="7"/>
      <c r="C450"/>
    </row>
    <row r="451" spans="2:3" x14ac:dyDescent="0.25">
      <c r="B451" s="7"/>
      <c r="C451"/>
    </row>
    <row r="452" spans="2:3" x14ac:dyDescent="0.25">
      <c r="B452" s="7"/>
      <c r="C452"/>
    </row>
    <row r="453" spans="2:3" x14ac:dyDescent="0.25">
      <c r="B453" s="7"/>
      <c r="C453"/>
    </row>
    <row r="454" spans="2:3" x14ac:dyDescent="0.25">
      <c r="B454" s="7"/>
      <c r="C454"/>
    </row>
    <row r="455" spans="2:3" x14ac:dyDescent="0.25">
      <c r="B455" s="7"/>
      <c r="C455"/>
    </row>
    <row r="456" spans="2:3" x14ac:dyDescent="0.25">
      <c r="B456" s="7"/>
      <c r="C456"/>
    </row>
    <row r="457" spans="2:3" x14ac:dyDescent="0.25">
      <c r="B457" s="7"/>
      <c r="C457"/>
    </row>
    <row r="458" spans="2:3" x14ac:dyDescent="0.25">
      <c r="B458" s="7"/>
      <c r="C458"/>
    </row>
    <row r="459" spans="2:3" x14ac:dyDescent="0.25">
      <c r="B459" s="7"/>
      <c r="C459"/>
    </row>
    <row r="460" spans="2:3" x14ac:dyDescent="0.25">
      <c r="B460" s="7"/>
      <c r="C460"/>
    </row>
    <row r="461" spans="2:3" x14ac:dyDescent="0.25">
      <c r="B461" s="7"/>
      <c r="C461"/>
    </row>
    <row r="462" spans="2:3" x14ac:dyDescent="0.25">
      <c r="B462" s="7"/>
      <c r="C462"/>
    </row>
    <row r="463" spans="2:3" x14ac:dyDescent="0.25">
      <c r="B463" s="7"/>
      <c r="C463"/>
    </row>
    <row r="464" spans="2:3" x14ac:dyDescent="0.25">
      <c r="B464" s="7"/>
      <c r="C464"/>
    </row>
    <row r="465" spans="2:3" x14ac:dyDescent="0.25">
      <c r="B465" s="7"/>
      <c r="C465"/>
    </row>
    <row r="466" spans="2:3" x14ac:dyDescent="0.25">
      <c r="B466" s="7"/>
      <c r="C466"/>
    </row>
    <row r="467" spans="2:3" x14ac:dyDescent="0.25">
      <c r="B467" s="7"/>
      <c r="C467"/>
    </row>
    <row r="468" spans="2:3" x14ac:dyDescent="0.25">
      <c r="B468" s="7"/>
      <c r="C468"/>
    </row>
    <row r="469" spans="2:3" x14ac:dyDescent="0.25">
      <c r="B469" s="7"/>
      <c r="C469"/>
    </row>
    <row r="470" spans="2:3" x14ac:dyDescent="0.25">
      <c r="B470" s="7"/>
    </row>
    <row r="471" spans="2:3" x14ac:dyDescent="0.25">
      <c r="B471" s="7"/>
    </row>
    <row r="472" spans="2:3" x14ac:dyDescent="0.25">
      <c r="B472" s="7"/>
    </row>
    <row r="473" spans="2:3" x14ac:dyDescent="0.25">
      <c r="B473" s="7"/>
    </row>
    <row r="474" spans="2:3" x14ac:dyDescent="0.25">
      <c r="B474" s="7"/>
    </row>
    <row r="475" spans="2:3" x14ac:dyDescent="0.25">
      <c r="B475" s="7"/>
    </row>
    <row r="476" spans="2:3" x14ac:dyDescent="0.25">
      <c r="B476" s="7"/>
    </row>
    <row r="477" spans="2:3" x14ac:dyDescent="0.25">
      <c r="B477" s="7"/>
    </row>
    <row r="478" spans="2:3" x14ac:dyDescent="0.25">
      <c r="B478" s="7"/>
    </row>
    <row r="479" spans="2:3" x14ac:dyDescent="0.25">
      <c r="B479" s="7"/>
    </row>
    <row r="480" spans="2:3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DG_9s_2021_07_09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NeSmith</dc:creator>
  <cp:lastModifiedBy>Jules NeSmith</cp:lastModifiedBy>
  <dcterms:created xsi:type="dcterms:W3CDTF">2021-07-29T18:44:29Z</dcterms:created>
  <dcterms:modified xsi:type="dcterms:W3CDTF">2021-07-29T18:47:47Z</dcterms:modified>
</cp:coreProperties>
</file>