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chemistry\fdom\"/>
    </mc:Choice>
  </mc:AlternateContent>
  <xr:revisionPtr revIDLastSave="0" documentId="13_ncr:1_{B434576F-5653-4E2D-82E9-470F38E91833}" xr6:coauthVersionLast="45" xr6:coauthVersionMax="47" xr10:uidLastSave="{00000000-0000-0000-0000-000000000000}"/>
  <bookViews>
    <workbookView xWindow="31185" yWindow="1290" windowWidth="21600" windowHeight="11385" xr2:uid="{B2E8B8FE-6C30-4FDC-A606-59742670A645}"/>
  </bookViews>
  <sheets>
    <sheet name="y=mx+b" sheetId="13" r:id="rId1"/>
    <sheet name="fdomCALB" sheetId="3" r:id="rId2"/>
    <sheet name="Sheet1" sheetId="12" r:id="rId3"/>
    <sheet name="fdom1" sheetId="1" r:id="rId4"/>
    <sheet name="fdom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3" l="1"/>
  <c r="D17" i="3"/>
</calcChain>
</file>

<file path=xl/sharedStrings.xml><?xml version="1.0" encoding="utf-8"?>
<sst xmlns="http://schemas.openxmlformats.org/spreadsheetml/2006/main" count="117" uniqueCount="46">
  <si>
    <t>standard</t>
  </si>
  <si>
    <t>reading</t>
  </si>
  <si>
    <t>sn</t>
  </si>
  <si>
    <t>SN</t>
  </si>
  <si>
    <t>50 ppb</t>
  </si>
  <si>
    <t>0 ppb</t>
  </si>
  <si>
    <t>200 ppb</t>
  </si>
  <si>
    <t>Name</t>
  </si>
  <si>
    <t>fdom1</t>
  </si>
  <si>
    <t>fdom2</t>
  </si>
  <si>
    <t>fdom3</t>
  </si>
  <si>
    <t>fdom4</t>
  </si>
  <si>
    <t>fdom5</t>
  </si>
  <si>
    <t>fdom6</t>
  </si>
  <si>
    <t>fdom7</t>
  </si>
  <si>
    <t>fdom8</t>
  </si>
  <si>
    <t>fdom9</t>
  </si>
  <si>
    <t>fdom10</t>
  </si>
  <si>
    <t>fdom11</t>
  </si>
  <si>
    <t>time out</t>
  </si>
  <si>
    <t>time in</t>
  </si>
  <si>
    <t>cable#</t>
  </si>
  <si>
    <t>soln</t>
  </si>
  <si>
    <t>cDOM1</t>
  </si>
  <si>
    <t>cDOM2</t>
  </si>
  <si>
    <t>Notes</t>
  </si>
  <si>
    <t>blue times:</t>
  </si>
  <si>
    <t>purple:</t>
  </si>
  <si>
    <t>green:</t>
  </si>
  <si>
    <t>gold:</t>
  </si>
  <si>
    <t xml:space="preserve">SET ASIDE: sensor seems only to read ~5.8 in any solution. </t>
  </si>
  <si>
    <r>
      <t>11.91/</t>
    </r>
    <r>
      <rPr>
        <sz val="11"/>
        <color theme="7" tint="-0.249977111117893"/>
        <rFont val="Calibri"/>
        <family val="2"/>
        <scheme val="minor"/>
      </rPr>
      <t>8.71</t>
    </r>
  </si>
  <si>
    <t>fdom12</t>
  </si>
  <si>
    <r>
      <t>27.09/</t>
    </r>
    <r>
      <rPr>
        <sz val="11"/>
        <color theme="7" tint="-0.249977111117893"/>
        <rFont val="Calibri"/>
        <family val="2"/>
        <scheme val="minor"/>
      </rPr>
      <t>32.25</t>
    </r>
  </si>
  <si>
    <t xml:space="preserve">Set ASIDE: sensor seems only to read ~13 in any solution. </t>
  </si>
  <si>
    <t>fdom13</t>
  </si>
  <si>
    <t>5.8 x 2</t>
  </si>
  <si>
    <t>Questionable- set aside</t>
  </si>
  <si>
    <t>m (mult)</t>
  </si>
  <si>
    <t>b (offset)</t>
  </si>
  <si>
    <r>
      <t>R</t>
    </r>
    <r>
      <rPr>
        <vertAlign val="superscript"/>
        <sz val="11"/>
        <rFont val="Calibri"/>
        <family val="2"/>
        <scheme val="minor"/>
      </rPr>
      <t>2</t>
    </r>
  </si>
  <si>
    <t>11.91/8.71</t>
  </si>
  <si>
    <t>27.09/32.25</t>
  </si>
  <si>
    <t>Bradford stream#</t>
  </si>
  <si>
    <t>5a</t>
  </si>
  <si>
    <t>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</si>
</sst>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2" fontId="0" fillId="2" borderId="0" xfId="0" applyNumberFormat="1" applyFill="1"/>
    <xf numFmtId="0" fontId="0" fillId="2" borderId="0" xfId="0" applyFill="1"/>
    <xf numFmtId="2" fontId="0" fillId="0" borderId="0" xfId="0" applyNumberFormat="1" applyFill="1"/>
    <xf numFmtId="0" fontId="0" fillId="0" borderId="0" xfId="0" applyFill="1"/>
    <xf numFmtId="0" fontId="0" fillId="3" borderId="0" xfId="0" applyFill="1"/>
    <xf numFmtId="0" fontId="2" fillId="0" borderId="0" xfId="0" applyFont="1"/>
    <xf numFmtId="20" fontId="2" fillId="0" borderId="0" xfId="0" applyNumberFormat="1" applyFont="1"/>
    <xf numFmtId="0" fontId="2" fillId="0" borderId="0" xfId="0" applyNumberFormat="1" applyFont="1"/>
    <xf numFmtId="20" fontId="2" fillId="0" borderId="0" xfId="0" applyNumberFormat="1" applyFont="1" applyFill="1"/>
    <xf numFmtId="14" fontId="2" fillId="0" borderId="0" xfId="0" applyNumberFormat="1" applyFont="1"/>
    <xf numFmtId="0" fontId="0" fillId="2" borderId="0" xfId="0" applyFont="1" applyFill="1"/>
    <xf numFmtId="20" fontId="3" fillId="0" borderId="0" xfId="0" applyNumberFormat="1" applyFont="1" applyFill="1"/>
    <xf numFmtId="0" fontId="3" fillId="0" borderId="0" xfId="0" applyNumberFormat="1" applyFont="1" applyFill="1"/>
    <xf numFmtId="0" fontId="3" fillId="0" borderId="0" xfId="0" applyFont="1" applyFill="1"/>
    <xf numFmtId="0" fontId="3" fillId="0" borderId="0" xfId="0" applyFont="1"/>
    <xf numFmtId="14" fontId="3" fillId="0" borderId="0" xfId="0" applyNumberFormat="1" applyFont="1"/>
    <xf numFmtId="0" fontId="3" fillId="0" borderId="0" xfId="0" applyNumberFormat="1" applyFont="1"/>
    <xf numFmtId="0" fontId="4" fillId="0" borderId="0" xfId="0" applyFont="1"/>
    <xf numFmtId="20" fontId="4" fillId="0" borderId="0" xfId="0" applyNumberFormat="1" applyFont="1"/>
    <xf numFmtId="0" fontId="4" fillId="0" borderId="0" xfId="0" applyNumberFormat="1" applyFont="1"/>
    <xf numFmtId="0" fontId="5" fillId="0" borderId="0" xfId="0" applyFont="1"/>
    <xf numFmtId="0" fontId="5" fillId="0" borderId="0" xfId="0" applyFont="1" applyFill="1"/>
    <xf numFmtId="14" fontId="4" fillId="0" borderId="0" xfId="0" applyNumberFormat="1" applyFont="1"/>
    <xf numFmtId="0" fontId="6" fillId="0" borderId="0" xfId="0" applyFont="1"/>
    <xf numFmtId="20" fontId="6" fillId="0" borderId="0" xfId="0" applyNumberFormat="1" applyFont="1"/>
    <xf numFmtId="14" fontId="6" fillId="0" borderId="0" xfId="0" applyNumberFormat="1" applyFont="1"/>
    <xf numFmtId="0" fontId="6" fillId="0" borderId="0" xfId="0" applyNumberFormat="1" applyFont="1"/>
    <xf numFmtId="0" fontId="6" fillId="0" borderId="0" xfId="0" applyFont="1" applyFill="1"/>
    <xf numFmtId="20" fontId="6" fillId="0" borderId="0" xfId="0" applyNumberFormat="1" applyFont="1" applyFill="1"/>
    <xf numFmtId="0" fontId="6" fillId="0" borderId="0" xfId="0" applyNumberFormat="1" applyFont="1" applyFill="1"/>
    <xf numFmtId="2" fontId="6" fillId="0" borderId="0" xfId="0" applyNumberFormat="1" applyFont="1" applyFill="1"/>
    <xf numFmtId="0" fontId="6" fillId="2" borderId="0" xfId="0" applyFont="1" applyFill="1"/>
    <xf numFmtId="0" fontId="0" fillId="4" borderId="0" xfId="0" applyFill="1"/>
    <xf numFmtId="2" fontId="0" fillId="2" borderId="0" xfId="0" applyNumberFormat="1" applyFill="1" applyAlignment="1">
      <alignment horizontal="right"/>
    </xf>
    <xf numFmtId="2" fontId="5" fillId="0" borderId="0" xfId="0" applyNumberFormat="1" applyFont="1"/>
    <xf numFmtId="2" fontId="5" fillId="0" borderId="0" xfId="0" applyNumberFormat="1" applyFont="1" applyFill="1"/>
    <xf numFmtId="0" fontId="5" fillId="3" borderId="0" xfId="0" applyFont="1" applyFill="1"/>
    <xf numFmtId="0" fontId="5" fillId="5" borderId="0" xfId="0" applyFont="1" applyFill="1"/>
    <xf numFmtId="2" fontId="5" fillId="5" borderId="0" xfId="0" applyNumberFormat="1" applyFont="1" applyFill="1" applyAlignment="1">
      <alignment horizontal="right"/>
    </xf>
    <xf numFmtId="2" fontId="5" fillId="5" borderId="0" xfId="0" applyNumberFormat="1" applyFont="1" applyFill="1"/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2041557305336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'y=mx+b'!$M$1</c:f>
              <c:strCache>
                <c:ptCount val="1"/>
                <c:pt idx="0">
                  <c:v>fdom3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56517935258092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'y=mx+b'!$K$3:$K$5</c:f>
              <c:strCache>
                <c:ptCount val="3"/>
                <c:pt idx="0">
                  <c:v>0 ppb</c:v>
                </c:pt>
                <c:pt idx="1">
                  <c:v>50 ppb</c:v>
                </c:pt>
                <c:pt idx="2">
                  <c:v>200 ppb</c:v>
                </c:pt>
              </c:strCache>
            </c:strRef>
          </c:cat>
          <c:val>
            <c:numRef>
              <c:f>'y=mx+b'!$M$3:$M$5</c:f>
              <c:numCache>
                <c:formatCode>0.00</c:formatCode>
                <c:ptCount val="3"/>
                <c:pt idx="0">
                  <c:v>10</c:v>
                </c:pt>
                <c:pt idx="1">
                  <c:v>146.62</c:v>
                </c:pt>
                <c:pt idx="2" formatCode="General">
                  <c:v>336.08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2-411B-908B-000194C3D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58336"/>
        <c:axId val="290672352"/>
      </c:lineChart>
      <c:catAx>
        <c:axId val="4253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2352"/>
        <c:crosses val="autoZero"/>
        <c:auto val="1"/>
        <c:lblAlgn val="ctr"/>
        <c:lblOffset val="100"/>
        <c:noMultiLvlLbl val="0"/>
      </c:catAx>
      <c:valAx>
        <c:axId val="2906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2041557305336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'y=mx+b'!$Y$1</c:f>
              <c:strCache>
                <c:ptCount val="1"/>
                <c:pt idx="0">
                  <c:v>fdom6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700354200345835"/>
                  <c:y val="-0.272415062700495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'y=mx+b'!$K$3:$K$5</c:f>
              <c:strCache>
                <c:ptCount val="3"/>
                <c:pt idx="0">
                  <c:v>0 ppb</c:v>
                </c:pt>
                <c:pt idx="1">
                  <c:v>50 ppb</c:v>
                </c:pt>
                <c:pt idx="2">
                  <c:v>200 ppb</c:v>
                </c:pt>
              </c:strCache>
            </c:strRef>
          </c:cat>
          <c:val>
            <c:numRef>
              <c:f>'y=mx+b'!$Y$3:$Y$5</c:f>
              <c:numCache>
                <c:formatCode>0.00</c:formatCode>
                <c:ptCount val="3"/>
                <c:pt idx="0">
                  <c:v>16.3</c:v>
                </c:pt>
                <c:pt idx="1">
                  <c:v>0</c:v>
                </c:pt>
                <c:pt idx="2" formatCode="General">
                  <c:v>12.62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A-4964-83EF-BF54C656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58336"/>
        <c:axId val="290672352"/>
      </c:lineChart>
      <c:catAx>
        <c:axId val="4253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2352"/>
        <c:crosses val="autoZero"/>
        <c:auto val="1"/>
        <c:lblAlgn val="ctr"/>
        <c:lblOffset val="100"/>
        <c:noMultiLvlLbl val="0"/>
      </c:catAx>
      <c:valAx>
        <c:axId val="2906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2041557305336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'y=mx+b'!$Z$1</c:f>
              <c:strCache>
                <c:ptCount val="1"/>
                <c:pt idx="0">
                  <c:v>fdom8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992902954233854"/>
                  <c:y val="-0.10152923592884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'y=mx+b'!$K$3:$K$5</c:f>
              <c:strCache>
                <c:ptCount val="3"/>
                <c:pt idx="0">
                  <c:v>0 ppb</c:v>
                </c:pt>
                <c:pt idx="1">
                  <c:v>50 ppb</c:v>
                </c:pt>
                <c:pt idx="2">
                  <c:v>200 ppb</c:v>
                </c:pt>
              </c:strCache>
            </c:strRef>
          </c:cat>
          <c:val>
            <c:numRef>
              <c:f>'y=mx+b'!$Z$3:$Z$5</c:f>
              <c:numCache>
                <c:formatCode>0.00</c:formatCode>
                <c:ptCount val="3"/>
                <c:pt idx="0">
                  <c:v>14.76</c:v>
                </c:pt>
                <c:pt idx="1">
                  <c:v>0</c:v>
                </c:pt>
                <c:pt idx="2" formatCode="General">
                  <c:v>49.37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3-479C-A09C-04BA1097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58336"/>
        <c:axId val="290672352"/>
      </c:lineChart>
      <c:catAx>
        <c:axId val="4253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2352"/>
        <c:crosses val="autoZero"/>
        <c:auto val="1"/>
        <c:lblAlgn val="ctr"/>
        <c:lblOffset val="100"/>
        <c:noMultiLvlLbl val="0"/>
      </c:catAx>
      <c:valAx>
        <c:axId val="2906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2041557305336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'y=mx+b'!$X$1</c:f>
              <c:strCache>
                <c:ptCount val="1"/>
                <c:pt idx="0">
                  <c:v>fdom2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755553734945835"/>
                  <c:y val="0.19837438512405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'y=mx+b'!$K$3:$K$5</c:f>
              <c:strCache>
                <c:ptCount val="3"/>
                <c:pt idx="0">
                  <c:v>0 ppb</c:v>
                </c:pt>
                <c:pt idx="1">
                  <c:v>50 ppb</c:v>
                </c:pt>
                <c:pt idx="2">
                  <c:v>200 ppb</c:v>
                </c:pt>
              </c:strCache>
            </c:strRef>
          </c:cat>
          <c:val>
            <c:numRef>
              <c:f>'y=mx+b'!$X$3:$X$5</c:f>
              <c:numCache>
                <c:formatCode>0.00</c:formatCode>
                <c:ptCount val="3"/>
                <c:pt idx="0">
                  <c:v>0</c:v>
                </c:pt>
                <c:pt idx="1">
                  <c:v>5.8</c:v>
                </c:pt>
                <c:pt idx="2" formatCode="General">
                  <c:v>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C-4C2D-888E-23EDC2DDA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58336"/>
        <c:axId val="290672352"/>
      </c:lineChart>
      <c:catAx>
        <c:axId val="4253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2352"/>
        <c:crosses val="autoZero"/>
        <c:auto val="1"/>
        <c:lblAlgn val="ctr"/>
        <c:lblOffset val="100"/>
        <c:noMultiLvlLbl val="0"/>
      </c:catAx>
      <c:valAx>
        <c:axId val="2906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2041557305336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'y=mx+b'!$L$1</c:f>
              <c:strCache>
                <c:ptCount val="1"/>
                <c:pt idx="0">
                  <c:v>fdom1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56517935258092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'y=mx+b'!$K$3:$K$5</c:f>
              <c:strCache>
                <c:ptCount val="3"/>
                <c:pt idx="0">
                  <c:v>0 ppb</c:v>
                </c:pt>
                <c:pt idx="1">
                  <c:v>50 ppb</c:v>
                </c:pt>
                <c:pt idx="2">
                  <c:v>200 ppb</c:v>
                </c:pt>
              </c:strCache>
            </c:strRef>
          </c:cat>
          <c:val>
            <c:numRef>
              <c:f>'y=mx+b'!$L$3:$L$5</c:f>
              <c:numCache>
                <c:formatCode>0.00</c:formatCode>
                <c:ptCount val="3"/>
                <c:pt idx="0">
                  <c:v>9.3000000000000007</c:v>
                </c:pt>
                <c:pt idx="1">
                  <c:v>119.52</c:v>
                </c:pt>
                <c:pt idx="2" formatCode="General">
                  <c:v>278.64999999999998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2-454E-B6B1-01A88F318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58336"/>
        <c:axId val="290672352"/>
      </c:lineChart>
      <c:catAx>
        <c:axId val="4253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2352"/>
        <c:crosses val="autoZero"/>
        <c:auto val="1"/>
        <c:lblAlgn val="ctr"/>
        <c:lblOffset val="100"/>
        <c:noMultiLvlLbl val="0"/>
      </c:catAx>
      <c:valAx>
        <c:axId val="2906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fdom1!$A$2:$A$4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fdom1!$B$2:$B$4</c:f>
              <c:numCache>
                <c:formatCode>General</c:formatCode>
                <c:ptCount val="3"/>
                <c:pt idx="0">
                  <c:v>10</c:v>
                </c:pt>
                <c:pt idx="1">
                  <c:v>60</c:v>
                </c:pt>
                <c:pt idx="2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49-4944-B634-CCAB18D46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384264"/>
        <c:axId val="611383608"/>
      </c:scatterChart>
      <c:valAx>
        <c:axId val="61138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83608"/>
        <c:crosses val="autoZero"/>
        <c:crossBetween val="midCat"/>
      </c:valAx>
      <c:valAx>
        <c:axId val="61138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8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2041557305336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'y=mx+b'!$R$1</c:f>
              <c:strCache>
                <c:ptCount val="1"/>
                <c:pt idx="0">
                  <c:v>fdom10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56517935258092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'y=mx+b'!$K$3:$K$5</c:f>
              <c:strCache>
                <c:ptCount val="3"/>
                <c:pt idx="0">
                  <c:v>0 ppb</c:v>
                </c:pt>
                <c:pt idx="1">
                  <c:v>50 ppb</c:v>
                </c:pt>
                <c:pt idx="2">
                  <c:v>200 ppb</c:v>
                </c:pt>
              </c:strCache>
            </c:strRef>
          </c:cat>
          <c:val>
            <c:numRef>
              <c:f>'y=mx+b'!$R$3:$R$5</c:f>
              <c:numCache>
                <c:formatCode>General</c:formatCode>
                <c:ptCount val="3"/>
                <c:pt idx="0" formatCode="0.00">
                  <c:v>15.77</c:v>
                </c:pt>
                <c:pt idx="1">
                  <c:v>126.47</c:v>
                </c:pt>
                <c:pt idx="2">
                  <c:v>422.31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7-44E7-81D4-E7DB7165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58336"/>
        <c:axId val="290672352"/>
      </c:lineChart>
      <c:catAx>
        <c:axId val="4253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2352"/>
        <c:crosses val="autoZero"/>
        <c:auto val="1"/>
        <c:lblAlgn val="ctr"/>
        <c:lblOffset val="100"/>
        <c:noMultiLvlLbl val="0"/>
      </c:catAx>
      <c:valAx>
        <c:axId val="2906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2041557305336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'y=mx+b'!$N$1</c:f>
              <c:strCache>
                <c:ptCount val="1"/>
                <c:pt idx="0">
                  <c:v>fdom4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56517935258092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'y=mx+b'!$K$3:$K$5</c:f>
              <c:strCache>
                <c:ptCount val="3"/>
                <c:pt idx="0">
                  <c:v>0 ppb</c:v>
                </c:pt>
                <c:pt idx="1">
                  <c:v>50 ppb</c:v>
                </c:pt>
                <c:pt idx="2">
                  <c:v>200 ppb</c:v>
                </c:pt>
              </c:strCache>
            </c:strRef>
          </c:cat>
          <c:val>
            <c:numRef>
              <c:f>'y=mx+b'!$N$3:$N$5</c:f>
              <c:numCache>
                <c:formatCode>0.00</c:formatCode>
                <c:ptCount val="3"/>
                <c:pt idx="0">
                  <c:v>16.5</c:v>
                </c:pt>
                <c:pt idx="1">
                  <c:v>133.69</c:v>
                </c:pt>
                <c:pt idx="2" formatCode="General">
                  <c:v>328.93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9-41B3-988F-A69AD1784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58336"/>
        <c:axId val="290672352"/>
      </c:lineChart>
      <c:catAx>
        <c:axId val="4253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2352"/>
        <c:crosses val="autoZero"/>
        <c:auto val="1"/>
        <c:lblAlgn val="ctr"/>
        <c:lblOffset val="100"/>
        <c:noMultiLvlLbl val="0"/>
      </c:catAx>
      <c:valAx>
        <c:axId val="2906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2041557305336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'y=mx+b'!$S$1</c:f>
              <c:strCache>
                <c:ptCount val="1"/>
                <c:pt idx="0">
                  <c:v>fdom11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56517935258092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'y=mx+b'!$K$3:$K$5</c:f>
              <c:strCache>
                <c:ptCount val="3"/>
                <c:pt idx="0">
                  <c:v>0 ppb</c:v>
                </c:pt>
                <c:pt idx="1">
                  <c:v>50 ppb</c:v>
                </c:pt>
                <c:pt idx="2">
                  <c:v>200 ppb</c:v>
                </c:pt>
              </c:strCache>
            </c:strRef>
          </c:cat>
          <c:val>
            <c:numRef>
              <c:f>'y=mx+b'!$S$3:$S$5</c:f>
              <c:numCache>
                <c:formatCode>General</c:formatCode>
                <c:ptCount val="3"/>
                <c:pt idx="0" formatCode="0.00">
                  <c:v>41.57</c:v>
                </c:pt>
                <c:pt idx="1">
                  <c:v>112.99</c:v>
                </c:pt>
                <c:pt idx="2">
                  <c:v>272.82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22-4CDE-B4D0-584E3E68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58336"/>
        <c:axId val="290672352"/>
      </c:lineChart>
      <c:catAx>
        <c:axId val="4253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2352"/>
        <c:crosses val="autoZero"/>
        <c:auto val="1"/>
        <c:lblAlgn val="ctr"/>
        <c:lblOffset val="100"/>
        <c:noMultiLvlLbl val="0"/>
      </c:catAx>
      <c:valAx>
        <c:axId val="2906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2041557305336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'y=mx+b'!$O$1</c:f>
              <c:strCache>
                <c:ptCount val="1"/>
                <c:pt idx="0">
                  <c:v>fdom5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56517935258092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'y=mx+b'!$K$3:$K$5</c:f>
              <c:strCache>
                <c:ptCount val="3"/>
                <c:pt idx="0">
                  <c:v>0 ppb</c:v>
                </c:pt>
                <c:pt idx="1">
                  <c:v>50 ppb</c:v>
                </c:pt>
                <c:pt idx="2">
                  <c:v>200 ppb</c:v>
                </c:pt>
              </c:strCache>
            </c:strRef>
          </c:cat>
          <c:val>
            <c:numRef>
              <c:f>'y=mx+b'!$O$3:$O$5</c:f>
              <c:numCache>
                <c:formatCode>0.00</c:formatCode>
                <c:ptCount val="3"/>
                <c:pt idx="0">
                  <c:v>10.4</c:v>
                </c:pt>
                <c:pt idx="1">
                  <c:v>64.58</c:v>
                </c:pt>
                <c:pt idx="2" formatCode="General">
                  <c:v>281.20999999999998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29-4A76-9B0F-022151B7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58336"/>
        <c:axId val="290672352"/>
      </c:lineChart>
      <c:catAx>
        <c:axId val="4253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2352"/>
        <c:crosses val="autoZero"/>
        <c:auto val="1"/>
        <c:lblAlgn val="ctr"/>
        <c:lblOffset val="100"/>
        <c:noMultiLvlLbl val="0"/>
      </c:catAx>
      <c:valAx>
        <c:axId val="2906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2041557305336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'y=mx+b'!$T$1</c:f>
              <c:strCache>
                <c:ptCount val="1"/>
                <c:pt idx="0">
                  <c:v>fdom12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56517935258092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'y=mx+b'!$K$3:$K$5</c:f>
              <c:strCache>
                <c:ptCount val="3"/>
                <c:pt idx="0">
                  <c:v>0 ppb</c:v>
                </c:pt>
                <c:pt idx="1">
                  <c:v>50 ppb</c:v>
                </c:pt>
                <c:pt idx="2">
                  <c:v>200 ppb</c:v>
                </c:pt>
              </c:strCache>
            </c:strRef>
          </c:cat>
          <c:val>
            <c:numRef>
              <c:f>'y=mx+b'!$T$3:$T$5</c:f>
              <c:numCache>
                <c:formatCode>General</c:formatCode>
                <c:ptCount val="3"/>
                <c:pt idx="0">
                  <c:v>50.81</c:v>
                </c:pt>
                <c:pt idx="1">
                  <c:v>103.71</c:v>
                </c:pt>
                <c:pt idx="2">
                  <c:v>225.36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7B-40FF-9DA8-D9C727DD1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58336"/>
        <c:axId val="290672352"/>
      </c:lineChart>
      <c:catAx>
        <c:axId val="4253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2352"/>
        <c:crosses val="autoZero"/>
        <c:auto val="1"/>
        <c:lblAlgn val="ctr"/>
        <c:lblOffset val="100"/>
        <c:noMultiLvlLbl val="0"/>
      </c:catAx>
      <c:valAx>
        <c:axId val="2906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2041557305336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'y=mx+b'!$U$1</c:f>
              <c:strCache>
                <c:ptCount val="1"/>
                <c:pt idx="0">
                  <c:v>fdom13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56517935258092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'y=mx+b'!$K$3:$K$5</c:f>
              <c:strCache>
                <c:ptCount val="3"/>
                <c:pt idx="0">
                  <c:v>0 ppb</c:v>
                </c:pt>
                <c:pt idx="1">
                  <c:v>50 ppb</c:v>
                </c:pt>
                <c:pt idx="2">
                  <c:v>200 ppb</c:v>
                </c:pt>
              </c:strCache>
            </c:strRef>
          </c:cat>
          <c:val>
            <c:numRef>
              <c:f>'y=mx+b'!$U$3:$U$5</c:f>
              <c:numCache>
                <c:formatCode>General</c:formatCode>
                <c:ptCount val="3"/>
                <c:pt idx="0">
                  <c:v>34.880000000000003</c:v>
                </c:pt>
                <c:pt idx="1">
                  <c:v>91.34</c:v>
                </c:pt>
                <c:pt idx="2">
                  <c:v>184.81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5-4B7C-A149-D0D1FBBCB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58336"/>
        <c:axId val="290672352"/>
      </c:lineChart>
      <c:catAx>
        <c:axId val="4253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2352"/>
        <c:crosses val="autoZero"/>
        <c:auto val="1"/>
        <c:lblAlgn val="ctr"/>
        <c:lblOffset val="100"/>
        <c:noMultiLvlLbl val="0"/>
      </c:catAx>
      <c:valAx>
        <c:axId val="2906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2041557305336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'y=mx+b'!$P$1</c:f>
              <c:strCache>
                <c:ptCount val="1"/>
                <c:pt idx="0">
                  <c:v>fdom7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56517935258092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'y=mx+b'!$K$3:$K$5</c:f>
              <c:strCache>
                <c:ptCount val="3"/>
                <c:pt idx="0">
                  <c:v>0 ppb</c:v>
                </c:pt>
                <c:pt idx="1">
                  <c:v>50 ppb</c:v>
                </c:pt>
                <c:pt idx="2">
                  <c:v>200 ppb</c:v>
                </c:pt>
              </c:strCache>
            </c:strRef>
          </c:cat>
          <c:val>
            <c:numRef>
              <c:f>'y=mx+b'!$P$3:$P$5</c:f>
              <c:numCache>
                <c:formatCode>0.00</c:formatCode>
                <c:ptCount val="3"/>
                <c:pt idx="0">
                  <c:v>26.03</c:v>
                </c:pt>
                <c:pt idx="1">
                  <c:v>133.69999999999999</c:v>
                </c:pt>
                <c:pt idx="2" formatCode="General">
                  <c:v>248.3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D-4606-8788-4EB40A91F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58336"/>
        <c:axId val="290672352"/>
      </c:lineChart>
      <c:catAx>
        <c:axId val="4253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2352"/>
        <c:crosses val="autoZero"/>
        <c:auto val="1"/>
        <c:lblAlgn val="ctr"/>
        <c:lblOffset val="100"/>
        <c:noMultiLvlLbl val="0"/>
      </c:catAx>
      <c:valAx>
        <c:axId val="2906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2041557305336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'y=mx+b'!$Q$1</c:f>
              <c:strCache>
                <c:ptCount val="1"/>
                <c:pt idx="0">
                  <c:v>fdom9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56517935258092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'y=mx+b'!$K$3:$K$5</c:f>
              <c:strCache>
                <c:ptCount val="3"/>
                <c:pt idx="0">
                  <c:v>0 ppb</c:v>
                </c:pt>
                <c:pt idx="1">
                  <c:v>50 ppb</c:v>
                </c:pt>
                <c:pt idx="2">
                  <c:v>200 ppb</c:v>
                </c:pt>
              </c:strCache>
            </c:strRef>
          </c:cat>
          <c:val>
            <c:numRef>
              <c:f>'y=mx+b'!$Q$3:$Q$5</c:f>
              <c:numCache>
                <c:formatCode>0.00</c:formatCode>
                <c:ptCount val="3"/>
                <c:pt idx="0">
                  <c:v>28.75</c:v>
                </c:pt>
                <c:pt idx="1">
                  <c:v>101.22</c:v>
                </c:pt>
                <c:pt idx="2" formatCode="General">
                  <c:v>146.43100000000001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C-484D-8649-2ED8CCD4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58336"/>
        <c:axId val="290672352"/>
      </c:lineChart>
      <c:catAx>
        <c:axId val="4253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2352"/>
        <c:crosses val="autoZero"/>
        <c:auto val="1"/>
        <c:lblAlgn val="ctr"/>
        <c:lblOffset val="100"/>
        <c:noMultiLvlLbl val="0"/>
      </c:catAx>
      <c:valAx>
        <c:axId val="29067235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11</xdr:row>
      <xdr:rowOff>161925</xdr:rowOff>
    </xdr:from>
    <xdr:to>
      <xdr:col>15</xdr:col>
      <xdr:colOff>333375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06918-735D-44EE-970E-007333AF8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26</xdr:row>
      <xdr:rowOff>152400</xdr:rowOff>
    </xdr:from>
    <xdr:to>
      <xdr:col>15</xdr:col>
      <xdr:colOff>333375</xdr:colOff>
      <xdr:row>41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19D72D-C8A9-4117-A258-C92C09077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31750</xdr:colOff>
      <xdr:row>12</xdr:row>
      <xdr:rowOff>0</xdr:rowOff>
    </xdr:from>
    <xdr:to>
      <xdr:col>23</xdr:col>
      <xdr:colOff>336550</xdr:colOff>
      <xdr:row>26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865D7E-6E07-4B74-A2BE-1F4F43FEF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27</xdr:row>
      <xdr:rowOff>0</xdr:rowOff>
    </xdr:from>
    <xdr:to>
      <xdr:col>23</xdr:col>
      <xdr:colOff>304800</xdr:colOff>
      <xdr:row>41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D4E992-8A4A-4A9F-9A06-9BDFDB27D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558799</xdr:colOff>
      <xdr:row>14</xdr:row>
      <xdr:rowOff>105833</xdr:rowOff>
    </xdr:from>
    <xdr:to>
      <xdr:col>31</xdr:col>
      <xdr:colOff>249766</xdr:colOff>
      <xdr:row>28</xdr:row>
      <xdr:rowOff>182033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CC7BBA-8C78-47BF-824F-2167EA7E7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31</xdr:col>
      <xdr:colOff>304800</xdr:colOff>
      <xdr:row>43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F2B1EA-0A57-4E11-8008-162CFF3DB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1059</xdr:colOff>
      <xdr:row>29</xdr:row>
      <xdr:rowOff>1</xdr:rowOff>
    </xdr:from>
    <xdr:to>
      <xdr:col>39</xdr:col>
      <xdr:colOff>305859</xdr:colOff>
      <xdr:row>43</xdr:row>
      <xdr:rowOff>76201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2543DF-7666-43A5-90E3-DC01428A6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539750</xdr:colOff>
      <xdr:row>14</xdr:row>
      <xdr:rowOff>105833</xdr:rowOff>
    </xdr:from>
    <xdr:to>
      <xdr:col>39</xdr:col>
      <xdr:colOff>230716</xdr:colOff>
      <xdr:row>28</xdr:row>
      <xdr:rowOff>182033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094952-BC0A-4FDD-8E95-678EA4194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7</xdr:col>
      <xdr:colOff>304800</xdr:colOff>
      <xdr:row>42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76FD0F-8A3F-4EE5-8B63-71B38679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105834</xdr:colOff>
      <xdr:row>0</xdr:row>
      <xdr:rowOff>1</xdr:rowOff>
    </xdr:from>
    <xdr:to>
      <xdr:col>38</xdr:col>
      <xdr:colOff>410633</xdr:colOff>
      <xdr:row>14</xdr:row>
      <xdr:rowOff>76201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2153F53-6EA7-4180-828E-75ACCD480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497416</xdr:colOff>
      <xdr:row>0</xdr:row>
      <xdr:rowOff>42334</xdr:rowOff>
    </xdr:from>
    <xdr:to>
      <xdr:col>43</xdr:col>
      <xdr:colOff>188383</xdr:colOff>
      <xdr:row>14</xdr:row>
      <xdr:rowOff>118534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F5B1BCE-06D0-497B-831D-72435989B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264582</xdr:colOff>
      <xdr:row>0</xdr:row>
      <xdr:rowOff>0</xdr:rowOff>
    </xdr:from>
    <xdr:to>
      <xdr:col>33</xdr:col>
      <xdr:colOff>569382</xdr:colOff>
      <xdr:row>14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9740416-8D2D-4E11-9566-1590AB360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12</xdr:row>
      <xdr:rowOff>84667</xdr:rowOff>
    </xdr:from>
    <xdr:to>
      <xdr:col>7</xdr:col>
      <xdr:colOff>304800</xdr:colOff>
      <xdr:row>26</xdr:row>
      <xdr:rowOff>160867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0688931-95E4-4DDE-956C-675C516EC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CF2E6-1383-3AD7-CBF7-142BC15A7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8FCA8-294D-42A8-8842-DD2501C56529}">
  <dimension ref="A1:Z11"/>
  <sheetViews>
    <sheetView tabSelected="1" zoomScale="80" zoomScaleNormal="80" workbookViewId="0">
      <selection activeCell="P8" sqref="P8"/>
    </sheetView>
  </sheetViews>
  <sheetFormatPr defaultRowHeight="15" x14ac:dyDescent="0.25"/>
  <cols>
    <col min="12" max="21" width="9.85546875" bestFit="1" customWidth="1"/>
    <col min="23" max="23" width="10.140625" bestFit="1" customWidth="1"/>
  </cols>
  <sheetData>
    <row r="1" spans="1:26" x14ac:dyDescent="0.25">
      <c r="A1" s="24" t="s">
        <v>7</v>
      </c>
      <c r="B1" s="24" t="s">
        <v>3</v>
      </c>
      <c r="C1" s="24" t="s">
        <v>5</v>
      </c>
      <c r="D1" s="24" t="s">
        <v>4</v>
      </c>
      <c r="E1" s="24" t="s">
        <v>6</v>
      </c>
      <c r="K1" s="24" t="s">
        <v>7</v>
      </c>
      <c r="L1" s="24" t="s">
        <v>8</v>
      </c>
      <c r="M1" s="24" t="s">
        <v>10</v>
      </c>
      <c r="N1" s="24" t="s">
        <v>11</v>
      </c>
      <c r="O1" s="24" t="s">
        <v>12</v>
      </c>
      <c r="P1" s="24" t="s">
        <v>14</v>
      </c>
      <c r="Q1" s="24" t="s">
        <v>16</v>
      </c>
      <c r="R1" s="24" t="s">
        <v>17</v>
      </c>
      <c r="S1" s="25" t="s">
        <v>18</v>
      </c>
      <c r="T1" s="25" t="s">
        <v>32</v>
      </c>
      <c r="U1" s="25" t="s">
        <v>35</v>
      </c>
      <c r="W1" s="41" t="s">
        <v>7</v>
      </c>
      <c r="X1" s="41" t="s">
        <v>9</v>
      </c>
      <c r="Y1" s="41" t="s">
        <v>13</v>
      </c>
      <c r="Z1" s="41" t="s">
        <v>15</v>
      </c>
    </row>
    <row r="2" spans="1:26" x14ac:dyDescent="0.25">
      <c r="A2" s="24" t="s">
        <v>8</v>
      </c>
      <c r="B2" s="24">
        <v>21100427</v>
      </c>
      <c r="C2" s="38">
        <v>9.3000000000000007</v>
      </c>
      <c r="D2" s="38">
        <v>119.52</v>
      </c>
      <c r="E2" s="24">
        <v>278.64999999999998</v>
      </c>
      <c r="K2" s="24" t="s">
        <v>3</v>
      </c>
      <c r="L2" s="24">
        <v>21100427</v>
      </c>
      <c r="M2" s="24">
        <v>21100240</v>
      </c>
      <c r="N2" s="24">
        <v>21100228</v>
      </c>
      <c r="O2" s="24">
        <v>21102037</v>
      </c>
      <c r="P2" s="24">
        <v>21102040</v>
      </c>
      <c r="Q2" s="24">
        <v>21102039</v>
      </c>
      <c r="R2" s="24">
        <v>21100247</v>
      </c>
      <c r="S2" s="25">
        <v>21102244</v>
      </c>
      <c r="T2" s="25">
        <v>21102245</v>
      </c>
      <c r="U2" s="25">
        <v>21102246</v>
      </c>
      <c r="W2" s="41" t="s">
        <v>3</v>
      </c>
      <c r="X2" s="41">
        <v>2104472</v>
      </c>
      <c r="Y2" s="41">
        <v>21100426</v>
      </c>
      <c r="Z2" s="41">
        <v>21102041</v>
      </c>
    </row>
    <row r="3" spans="1:26" x14ac:dyDescent="0.25">
      <c r="A3" s="24" t="s">
        <v>10</v>
      </c>
      <c r="B3" s="24">
        <v>21100240</v>
      </c>
      <c r="C3" s="38">
        <v>10</v>
      </c>
      <c r="D3" s="38">
        <v>146.62</v>
      </c>
      <c r="E3" s="25">
        <v>336.08</v>
      </c>
      <c r="K3" s="24" t="s">
        <v>5</v>
      </c>
      <c r="L3" s="38">
        <v>9.3000000000000007</v>
      </c>
      <c r="M3" s="38">
        <v>10</v>
      </c>
      <c r="N3" s="38">
        <v>16.5</v>
      </c>
      <c r="O3" s="38">
        <v>10.4</v>
      </c>
      <c r="P3" s="38">
        <v>26.03</v>
      </c>
      <c r="Q3" s="38">
        <v>28.75</v>
      </c>
      <c r="R3" s="39">
        <v>15.77</v>
      </c>
      <c r="S3" s="39">
        <v>41.57</v>
      </c>
      <c r="T3" s="25">
        <v>50.81</v>
      </c>
      <c r="U3" s="25">
        <v>34.880000000000003</v>
      </c>
      <c r="W3" s="41" t="s">
        <v>5</v>
      </c>
      <c r="X3" s="42" t="s">
        <v>36</v>
      </c>
      <c r="Y3" s="43">
        <v>16.3</v>
      </c>
      <c r="Z3" s="43">
        <v>14.76</v>
      </c>
    </row>
    <row r="4" spans="1:26" x14ac:dyDescent="0.25">
      <c r="A4" s="24" t="s">
        <v>11</v>
      </c>
      <c r="B4" s="24">
        <v>21100228</v>
      </c>
      <c r="C4" s="38">
        <v>16.5</v>
      </c>
      <c r="D4" s="39">
        <v>133.69</v>
      </c>
      <c r="E4" s="24">
        <v>328.93</v>
      </c>
      <c r="K4" s="24" t="s">
        <v>4</v>
      </c>
      <c r="L4" s="38">
        <v>119.52</v>
      </c>
      <c r="M4" s="38">
        <v>146.62</v>
      </c>
      <c r="N4" s="39">
        <v>133.69</v>
      </c>
      <c r="O4" s="38">
        <v>64.58</v>
      </c>
      <c r="P4" s="38">
        <v>133.69999999999999</v>
      </c>
      <c r="Q4" s="39">
        <v>101.22</v>
      </c>
      <c r="R4" s="25">
        <v>126.47</v>
      </c>
      <c r="S4" s="25">
        <v>112.99</v>
      </c>
      <c r="T4" s="24">
        <v>103.71</v>
      </c>
      <c r="U4" s="24">
        <v>91.34</v>
      </c>
      <c r="W4" s="41" t="s">
        <v>4</v>
      </c>
      <c r="X4" s="43">
        <v>5.8</v>
      </c>
      <c r="Y4" s="43" t="s">
        <v>41</v>
      </c>
      <c r="Z4" s="43" t="s">
        <v>42</v>
      </c>
    </row>
    <row r="5" spans="1:26" x14ac:dyDescent="0.25">
      <c r="A5" s="24" t="s">
        <v>12</v>
      </c>
      <c r="B5" s="24">
        <v>21102037</v>
      </c>
      <c r="C5" s="38">
        <v>10.4</v>
      </c>
      <c r="D5" s="38">
        <v>64.58</v>
      </c>
      <c r="E5" s="24">
        <v>281.20999999999998</v>
      </c>
      <c r="K5" s="24" t="s">
        <v>6</v>
      </c>
      <c r="L5" s="24">
        <v>278.64999999999998</v>
      </c>
      <c r="M5" s="25">
        <v>336.08</v>
      </c>
      <c r="N5" s="24">
        <v>328.93</v>
      </c>
      <c r="O5" s="24">
        <v>281.20999999999998</v>
      </c>
      <c r="P5" s="24">
        <v>248.3</v>
      </c>
      <c r="Q5" s="24">
        <v>146.43100000000001</v>
      </c>
      <c r="R5" s="40">
        <v>422.31</v>
      </c>
      <c r="S5" s="25">
        <v>272.82</v>
      </c>
      <c r="T5" s="25">
        <v>225.36</v>
      </c>
      <c r="U5" s="25">
        <v>184.81</v>
      </c>
      <c r="W5" s="41" t="s">
        <v>6</v>
      </c>
      <c r="X5" s="41">
        <v>5.76</v>
      </c>
      <c r="Y5" s="41">
        <v>12.62</v>
      </c>
      <c r="Z5" s="41">
        <v>49.37</v>
      </c>
    </row>
    <row r="6" spans="1:26" x14ac:dyDescent="0.25">
      <c r="A6" s="24" t="s">
        <v>14</v>
      </c>
      <c r="B6" s="24">
        <v>21102040</v>
      </c>
      <c r="C6" s="38">
        <v>26.03</v>
      </c>
      <c r="D6" s="38">
        <v>133.69999999999999</v>
      </c>
      <c r="E6" s="24">
        <v>248.3</v>
      </c>
      <c r="K6" s="24" t="s">
        <v>38</v>
      </c>
      <c r="L6" s="24">
        <v>134.68</v>
      </c>
      <c r="M6" s="25">
        <v>163.04</v>
      </c>
      <c r="N6" s="24">
        <v>156.22</v>
      </c>
      <c r="O6" s="24">
        <v>135.41</v>
      </c>
      <c r="P6" s="24">
        <v>111.14</v>
      </c>
      <c r="Q6" s="24">
        <v>58.841000000000001</v>
      </c>
      <c r="R6" s="25">
        <v>203.27</v>
      </c>
      <c r="S6" s="25">
        <v>115.63</v>
      </c>
      <c r="T6" s="25">
        <v>87.275000000000006</v>
      </c>
      <c r="U6" s="25">
        <v>74.965000000000003</v>
      </c>
      <c r="W6" s="41" t="s">
        <v>38</v>
      </c>
      <c r="X6" s="41">
        <v>2.88</v>
      </c>
      <c r="Y6" s="41">
        <v>-1.84</v>
      </c>
      <c r="Z6" s="41">
        <v>17.305</v>
      </c>
    </row>
    <row r="7" spans="1:26" x14ac:dyDescent="0.25">
      <c r="A7" s="24" t="s">
        <v>16</v>
      </c>
      <c r="B7" s="24">
        <v>21102039</v>
      </c>
      <c r="C7" s="38">
        <v>28.75</v>
      </c>
      <c r="D7" s="39">
        <v>101.22</v>
      </c>
      <c r="E7" s="24">
        <v>146.43100000000001</v>
      </c>
      <c r="K7" s="24" t="s">
        <v>39</v>
      </c>
      <c r="L7" s="24">
        <v>-133.53</v>
      </c>
      <c r="M7" s="25">
        <v>-161.85</v>
      </c>
      <c r="N7">
        <v>-152.72</v>
      </c>
      <c r="O7" s="24">
        <v>-152.08000000000001</v>
      </c>
      <c r="P7" s="24">
        <v>-86.26</v>
      </c>
      <c r="Q7" s="24">
        <v>-25.547000000000001</v>
      </c>
      <c r="R7" s="24">
        <v>-218.36</v>
      </c>
      <c r="S7" s="25">
        <v>-88.79</v>
      </c>
      <c r="T7" s="25">
        <v>-47.923000000000002</v>
      </c>
      <c r="U7" s="25">
        <v>-46.253</v>
      </c>
      <c r="W7" s="41" t="s">
        <v>39</v>
      </c>
      <c r="X7" s="41">
        <v>1.9067000000000001</v>
      </c>
      <c r="Y7" s="41">
        <v>13.32</v>
      </c>
      <c r="Z7" s="41">
        <v>13.233000000000001</v>
      </c>
    </row>
    <row r="8" spans="1:26" ht="17.25" x14ac:dyDescent="0.25">
      <c r="A8" s="24" t="s">
        <v>17</v>
      </c>
      <c r="B8" s="24">
        <v>21100247</v>
      </c>
      <c r="C8" s="39">
        <v>15.77</v>
      </c>
      <c r="D8" s="25">
        <v>126.47</v>
      </c>
      <c r="E8" s="40">
        <v>422.31</v>
      </c>
      <c r="K8" s="24" t="s">
        <v>40</v>
      </c>
      <c r="L8" s="24">
        <v>98.91</v>
      </c>
      <c r="M8">
        <v>99.13</v>
      </c>
      <c r="N8">
        <v>97.96</v>
      </c>
      <c r="O8">
        <v>89.29</v>
      </c>
      <c r="P8">
        <v>99.97</v>
      </c>
      <c r="Q8">
        <v>98.24</v>
      </c>
      <c r="R8">
        <v>93.53</v>
      </c>
      <c r="S8">
        <v>95.35</v>
      </c>
      <c r="T8" s="25">
        <v>95.08</v>
      </c>
      <c r="U8" s="25">
        <v>98.01</v>
      </c>
      <c r="W8" s="41" t="s">
        <v>40</v>
      </c>
      <c r="X8" s="41">
        <v>74.48</v>
      </c>
      <c r="Y8" s="41">
        <v>4.5999999999999996</v>
      </c>
      <c r="Z8" s="41">
        <v>46.63</v>
      </c>
    </row>
    <row r="9" spans="1:26" x14ac:dyDescent="0.25">
      <c r="A9" s="25" t="s">
        <v>18</v>
      </c>
      <c r="B9" s="25">
        <v>21102244</v>
      </c>
      <c r="C9" s="39">
        <v>41.57</v>
      </c>
      <c r="D9" s="25">
        <v>112.99</v>
      </c>
      <c r="E9" s="25">
        <v>272.82</v>
      </c>
      <c r="K9" s="44" t="s">
        <v>43</v>
      </c>
      <c r="L9" s="24">
        <v>3</v>
      </c>
      <c r="M9" s="25">
        <v>5</v>
      </c>
      <c r="N9">
        <v>6</v>
      </c>
      <c r="O9" s="24">
        <v>7</v>
      </c>
      <c r="P9">
        <v>9</v>
      </c>
      <c r="Q9" s="24">
        <v>13</v>
      </c>
      <c r="R9" s="24">
        <v>14</v>
      </c>
      <c r="S9" s="25">
        <v>15</v>
      </c>
      <c r="T9" t="s">
        <v>44</v>
      </c>
      <c r="U9" t="s">
        <v>45</v>
      </c>
    </row>
    <row r="10" spans="1:26" x14ac:dyDescent="0.25">
      <c r="A10" s="25" t="s">
        <v>32</v>
      </c>
      <c r="B10" s="25">
        <v>21102245</v>
      </c>
      <c r="C10" s="25">
        <v>50.81</v>
      </c>
      <c r="D10" s="24">
        <v>103.71</v>
      </c>
      <c r="E10" s="25">
        <v>225.36</v>
      </c>
    </row>
    <row r="11" spans="1:26" x14ac:dyDescent="0.25">
      <c r="A11" s="25" t="s">
        <v>35</v>
      </c>
      <c r="B11" s="25">
        <v>21102246</v>
      </c>
      <c r="C11" s="25">
        <v>34.880000000000003</v>
      </c>
      <c r="D11" s="24">
        <v>91.34</v>
      </c>
      <c r="E11" s="25">
        <v>184.81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2E97-56D5-4509-9E03-817663C8D8F4}">
  <dimension ref="A1:X99"/>
  <sheetViews>
    <sheetView workbookViewId="0">
      <selection activeCell="A9" activeCellId="2" sqref="A3:E3 A7:E7 A9:E9"/>
    </sheetView>
  </sheetViews>
  <sheetFormatPr defaultRowHeight="15" x14ac:dyDescent="0.25"/>
  <cols>
    <col min="4" max="4" width="10.7109375" customWidth="1"/>
    <col min="20" max="20" width="10.7109375" bestFit="1" customWidth="1"/>
    <col min="24" max="24" width="10.7109375" bestFit="1" customWidth="1"/>
  </cols>
  <sheetData>
    <row r="1" spans="1:24" x14ac:dyDescent="0.25">
      <c r="A1" t="s">
        <v>7</v>
      </c>
      <c r="B1" t="s">
        <v>3</v>
      </c>
      <c r="C1" t="s">
        <v>5</v>
      </c>
      <c r="D1" t="s">
        <v>4</v>
      </c>
      <c r="E1" t="s">
        <v>6</v>
      </c>
      <c r="F1" t="s">
        <v>21</v>
      </c>
      <c r="G1" t="s">
        <v>20</v>
      </c>
      <c r="H1" t="s">
        <v>19</v>
      </c>
      <c r="I1" t="s">
        <v>22</v>
      </c>
      <c r="J1" t="s">
        <v>21</v>
      </c>
      <c r="K1" t="s">
        <v>20</v>
      </c>
      <c r="L1" t="s">
        <v>19</v>
      </c>
      <c r="M1" t="s">
        <v>22</v>
      </c>
      <c r="N1" t="s">
        <v>21</v>
      </c>
      <c r="O1" t="s">
        <v>20</v>
      </c>
      <c r="P1" t="s">
        <v>19</v>
      </c>
      <c r="Q1" t="s">
        <v>22</v>
      </c>
      <c r="R1" t="s">
        <v>21</v>
      </c>
      <c r="S1" t="s">
        <v>20</v>
      </c>
      <c r="T1" t="s">
        <v>19</v>
      </c>
      <c r="U1" t="s">
        <v>22</v>
      </c>
      <c r="V1" t="s">
        <v>25</v>
      </c>
      <c r="W1" s="9" t="s">
        <v>26</v>
      </c>
      <c r="X1" s="13">
        <v>44882</v>
      </c>
    </row>
    <row r="2" spans="1:24" x14ac:dyDescent="0.25">
      <c r="A2" t="s">
        <v>8</v>
      </c>
      <c r="B2">
        <v>21100427</v>
      </c>
      <c r="C2" s="2">
        <v>9.3000000000000007</v>
      </c>
      <c r="D2" s="2">
        <v>119.52</v>
      </c>
      <c r="E2">
        <v>278.64999999999998</v>
      </c>
      <c r="F2" s="9">
        <v>1</v>
      </c>
      <c r="G2" s="10">
        <v>0.48749999999999999</v>
      </c>
      <c r="H2" s="10">
        <v>0.5180555555555556</v>
      </c>
      <c r="I2" s="11">
        <v>50</v>
      </c>
      <c r="J2" s="16">
        <v>1</v>
      </c>
      <c r="K2" s="15">
        <v>0.39444444444444443</v>
      </c>
      <c r="L2" s="15">
        <v>0.44444444444444442</v>
      </c>
      <c r="M2" s="16">
        <v>200</v>
      </c>
      <c r="W2" s="18" t="s">
        <v>27</v>
      </c>
      <c r="X2" s="19">
        <v>44883</v>
      </c>
    </row>
    <row r="3" spans="1:24" x14ac:dyDescent="0.25">
      <c r="A3" s="5" t="s">
        <v>9</v>
      </c>
      <c r="B3" s="5">
        <v>2104472</v>
      </c>
      <c r="C3" s="37" t="s">
        <v>36</v>
      </c>
      <c r="D3" s="4">
        <v>5.8</v>
      </c>
      <c r="E3" s="14">
        <v>5.76</v>
      </c>
      <c r="F3" s="9">
        <v>2</v>
      </c>
      <c r="G3" s="10">
        <v>0.65138888888888891</v>
      </c>
      <c r="H3" s="10">
        <v>0.71875</v>
      </c>
      <c r="I3" s="11">
        <v>50</v>
      </c>
      <c r="J3" s="16">
        <v>2</v>
      </c>
      <c r="K3" s="15">
        <v>0.39444444444444443</v>
      </c>
      <c r="L3" s="15">
        <v>0.44444444444444442</v>
      </c>
      <c r="M3" s="16">
        <v>0</v>
      </c>
      <c r="N3" s="17">
        <v>2</v>
      </c>
      <c r="O3" s="15">
        <v>0.44444444444444442</v>
      </c>
      <c r="P3" s="15">
        <v>0.47222222222222227</v>
      </c>
      <c r="Q3" s="15">
        <v>200</v>
      </c>
      <c r="V3" s="5" t="s">
        <v>30</v>
      </c>
      <c r="W3" s="21" t="s">
        <v>28</v>
      </c>
      <c r="X3" s="26">
        <v>44886</v>
      </c>
    </row>
    <row r="4" spans="1:24" x14ac:dyDescent="0.25">
      <c r="A4" t="s">
        <v>10</v>
      </c>
      <c r="B4">
        <v>21100240</v>
      </c>
      <c r="C4" s="2">
        <v>10</v>
      </c>
      <c r="D4" s="2">
        <v>146.62</v>
      </c>
      <c r="E4" s="25">
        <v>336.08</v>
      </c>
      <c r="F4" s="21">
        <v>2</v>
      </c>
      <c r="G4" s="22">
        <v>0.54513888888888895</v>
      </c>
      <c r="H4" s="22">
        <v>0.59027777777777779</v>
      </c>
      <c r="I4" s="23">
        <v>50</v>
      </c>
      <c r="J4" s="21">
        <v>2</v>
      </c>
      <c r="K4" s="22">
        <v>0.59027777777777779</v>
      </c>
      <c r="L4" s="22">
        <v>0.63263888888888886</v>
      </c>
      <c r="M4" s="23">
        <v>200</v>
      </c>
      <c r="W4" s="27" t="s">
        <v>29</v>
      </c>
      <c r="X4" s="29">
        <v>44895</v>
      </c>
    </row>
    <row r="5" spans="1:24" x14ac:dyDescent="0.25">
      <c r="A5" t="s">
        <v>11</v>
      </c>
      <c r="B5">
        <v>21100228</v>
      </c>
      <c r="C5" s="2">
        <v>16.5</v>
      </c>
      <c r="D5" s="34">
        <v>133.69</v>
      </c>
      <c r="E5" s="27">
        <v>328.93</v>
      </c>
      <c r="F5" s="27">
        <v>2</v>
      </c>
      <c r="G5" s="28">
        <v>0.47361111111111115</v>
      </c>
      <c r="H5" s="28">
        <v>0.49583333333333335</v>
      </c>
      <c r="I5" s="30">
        <v>50</v>
      </c>
      <c r="J5" s="31">
        <v>2</v>
      </c>
      <c r="K5" s="32">
        <v>0.49722222222222223</v>
      </c>
      <c r="L5" s="32">
        <v>0.52083333333333337</v>
      </c>
      <c r="M5" s="33">
        <v>200</v>
      </c>
    </row>
    <row r="6" spans="1:24" x14ac:dyDescent="0.25">
      <c r="A6" t="s">
        <v>12</v>
      </c>
      <c r="B6">
        <v>21102037</v>
      </c>
      <c r="C6" s="2">
        <v>10.4</v>
      </c>
      <c r="D6" s="2">
        <v>64.58</v>
      </c>
      <c r="E6" s="24">
        <v>281.20999999999998</v>
      </c>
      <c r="F6" s="21">
        <v>1</v>
      </c>
      <c r="G6" s="22">
        <v>0.54513888888888895</v>
      </c>
      <c r="H6" s="22">
        <v>0.59027777777777779</v>
      </c>
      <c r="I6" s="23">
        <v>200</v>
      </c>
      <c r="M6" s="1"/>
    </row>
    <row r="7" spans="1:24" x14ac:dyDescent="0.25">
      <c r="A7" s="5" t="s">
        <v>13</v>
      </c>
      <c r="B7" s="5">
        <v>21100426</v>
      </c>
      <c r="C7" s="4">
        <v>16.3</v>
      </c>
      <c r="D7" s="4" t="s">
        <v>31</v>
      </c>
      <c r="E7" s="35">
        <v>12.62</v>
      </c>
      <c r="F7" s="27">
        <v>1</v>
      </c>
      <c r="G7" s="28">
        <v>0.52083333333333337</v>
      </c>
      <c r="H7" s="28">
        <v>0.53819444444444442</v>
      </c>
      <c r="I7" s="30">
        <v>50</v>
      </c>
      <c r="J7" s="27">
        <v>1</v>
      </c>
      <c r="K7" s="28">
        <v>0.53819444444444442</v>
      </c>
      <c r="L7" s="28">
        <v>0.57291666666666663</v>
      </c>
      <c r="M7" s="30">
        <v>200</v>
      </c>
      <c r="V7" s="5" t="s">
        <v>34</v>
      </c>
    </row>
    <row r="8" spans="1:24" x14ac:dyDescent="0.25">
      <c r="A8" t="s">
        <v>14</v>
      </c>
      <c r="B8">
        <v>21102040</v>
      </c>
      <c r="C8" s="2">
        <v>26.03</v>
      </c>
      <c r="D8" s="2">
        <v>133.69999999999999</v>
      </c>
      <c r="E8">
        <v>248.3</v>
      </c>
      <c r="F8" s="9">
        <v>2</v>
      </c>
      <c r="G8" s="10">
        <v>0.48749999999999999</v>
      </c>
      <c r="H8" s="10">
        <v>0.5180555555555556</v>
      </c>
      <c r="I8" s="11">
        <v>0</v>
      </c>
      <c r="J8" s="9">
        <v>2</v>
      </c>
      <c r="K8" s="10">
        <v>0.52083333333333337</v>
      </c>
      <c r="L8" s="10">
        <v>4.3750000000000004E-2</v>
      </c>
      <c r="M8" s="11">
        <v>50</v>
      </c>
      <c r="N8" s="30">
        <v>2</v>
      </c>
      <c r="O8" s="28">
        <v>0.52083333333333337</v>
      </c>
      <c r="P8" s="27"/>
      <c r="Q8" s="27">
        <v>200</v>
      </c>
    </row>
    <row r="9" spans="1:24" x14ac:dyDescent="0.25">
      <c r="A9" s="5" t="s">
        <v>15</v>
      </c>
      <c r="B9" s="5">
        <v>21102041</v>
      </c>
      <c r="C9" s="4">
        <v>14.76</v>
      </c>
      <c r="D9" s="4" t="s">
        <v>33</v>
      </c>
      <c r="E9" s="35">
        <v>49.37</v>
      </c>
      <c r="F9" s="9">
        <v>1</v>
      </c>
      <c r="G9" s="10">
        <v>0.52430555555555558</v>
      </c>
      <c r="H9" s="10">
        <v>4.3750000000000004E-2</v>
      </c>
      <c r="I9" s="11">
        <v>0</v>
      </c>
      <c r="J9" s="9">
        <v>1</v>
      </c>
      <c r="K9" s="10">
        <v>0.5444444444444444</v>
      </c>
      <c r="L9" s="10">
        <v>7.6388888888888895E-2</v>
      </c>
      <c r="M9" s="11">
        <v>50</v>
      </c>
      <c r="N9" s="30">
        <v>1</v>
      </c>
      <c r="O9" s="28">
        <v>0.57430555555555551</v>
      </c>
      <c r="P9" s="28">
        <v>0.60486111111111118</v>
      </c>
      <c r="Q9" s="27">
        <v>50</v>
      </c>
      <c r="R9" s="27">
        <v>1</v>
      </c>
      <c r="S9" s="28">
        <v>0.60486111111111118</v>
      </c>
      <c r="T9" s="28">
        <v>0.63472222222222219</v>
      </c>
      <c r="U9" s="27">
        <v>200</v>
      </c>
      <c r="V9" s="36" t="s">
        <v>37</v>
      </c>
    </row>
    <row r="10" spans="1:24" x14ac:dyDescent="0.25">
      <c r="A10" t="s">
        <v>16</v>
      </c>
      <c r="B10">
        <v>21102039</v>
      </c>
      <c r="C10" s="2">
        <v>28.75</v>
      </c>
      <c r="D10" s="6">
        <v>101.22</v>
      </c>
      <c r="E10">
        <v>146.43100000000001</v>
      </c>
      <c r="F10" s="9">
        <v>2</v>
      </c>
      <c r="G10" s="10">
        <v>0.54652777777777783</v>
      </c>
      <c r="H10" s="10">
        <v>7.3611111111111113E-2</v>
      </c>
      <c r="I10" s="11">
        <v>0</v>
      </c>
      <c r="J10" s="9">
        <v>2</v>
      </c>
      <c r="K10" s="10">
        <v>0.57777777777777783</v>
      </c>
      <c r="L10" s="12">
        <v>0.62152777777777779</v>
      </c>
      <c r="M10" s="11">
        <v>50</v>
      </c>
      <c r="N10" s="11">
        <v>2</v>
      </c>
      <c r="O10" s="10">
        <v>0.62569444444444444</v>
      </c>
      <c r="P10" s="12">
        <v>0.6479166666666667</v>
      </c>
      <c r="Q10" s="9">
        <v>200</v>
      </c>
    </row>
    <row r="11" spans="1:24" x14ac:dyDescent="0.25">
      <c r="A11" t="s">
        <v>17</v>
      </c>
      <c r="B11">
        <v>21100247</v>
      </c>
      <c r="C11" s="6">
        <v>15.77</v>
      </c>
      <c r="D11" s="7">
        <v>126.47</v>
      </c>
      <c r="E11" s="8">
        <v>422.31</v>
      </c>
      <c r="F11" s="9">
        <v>1</v>
      </c>
      <c r="G11" s="10">
        <v>0.58750000000000002</v>
      </c>
      <c r="H11" s="12">
        <v>0.62152777777777779</v>
      </c>
      <c r="I11" s="11">
        <v>0</v>
      </c>
      <c r="J11" s="11">
        <v>1</v>
      </c>
      <c r="K11" s="10">
        <v>0.62152777777777779</v>
      </c>
      <c r="L11" s="12">
        <v>0.64722222222222225</v>
      </c>
      <c r="M11" s="11">
        <v>50</v>
      </c>
      <c r="N11" s="11">
        <v>1</v>
      </c>
      <c r="O11" s="10">
        <v>0.6479166666666667</v>
      </c>
      <c r="P11" s="10">
        <v>0.71875</v>
      </c>
      <c r="Q11" s="9">
        <v>200</v>
      </c>
    </row>
    <row r="12" spans="1:24" x14ac:dyDescent="0.25">
      <c r="A12" s="7" t="s">
        <v>18</v>
      </c>
      <c r="B12" s="7">
        <v>21102244</v>
      </c>
      <c r="C12" s="34">
        <v>41.57</v>
      </c>
      <c r="D12" s="25">
        <v>112.99</v>
      </c>
      <c r="E12" s="31">
        <v>272.82</v>
      </c>
      <c r="F12" s="18">
        <v>1</v>
      </c>
      <c r="G12" s="15">
        <v>0.44444444444444442</v>
      </c>
      <c r="H12" s="15">
        <v>0.47222222222222227</v>
      </c>
      <c r="I12" s="20">
        <v>0</v>
      </c>
      <c r="J12" s="23">
        <v>1</v>
      </c>
      <c r="K12" s="22">
        <v>0.59027777777777779</v>
      </c>
      <c r="L12" s="22">
        <v>0.63263888888888886</v>
      </c>
      <c r="M12" s="23">
        <v>50</v>
      </c>
      <c r="N12" s="27">
        <v>1</v>
      </c>
      <c r="O12" s="28">
        <v>0.47361111111111115</v>
      </c>
      <c r="P12" s="28">
        <v>0.49583333333333335</v>
      </c>
      <c r="Q12" s="27">
        <v>200</v>
      </c>
      <c r="R12" s="27">
        <v>1</v>
      </c>
      <c r="S12" s="28">
        <v>0.49722222222222223</v>
      </c>
      <c r="T12" s="28">
        <v>0.52083333333333337</v>
      </c>
      <c r="U12" s="27">
        <v>0</v>
      </c>
    </row>
    <row r="13" spans="1:24" x14ac:dyDescent="0.25">
      <c r="A13" s="7" t="s">
        <v>32</v>
      </c>
      <c r="B13" s="7">
        <v>21102245</v>
      </c>
      <c r="C13" s="31">
        <v>50.81</v>
      </c>
      <c r="D13" s="27">
        <v>103.71</v>
      </c>
      <c r="E13" s="31">
        <v>225.36</v>
      </c>
      <c r="F13" s="27">
        <v>2</v>
      </c>
      <c r="G13" s="28">
        <v>0.54027777777777775</v>
      </c>
      <c r="H13" s="28">
        <v>0.57291666666666663</v>
      </c>
      <c r="I13" s="30">
        <v>50</v>
      </c>
      <c r="J13" s="30">
        <v>2</v>
      </c>
      <c r="K13" s="28">
        <v>0.57361111111111118</v>
      </c>
      <c r="L13" s="28">
        <v>0.60486111111111118</v>
      </c>
      <c r="M13" s="30">
        <v>200</v>
      </c>
      <c r="N13" s="27">
        <v>2</v>
      </c>
      <c r="O13" s="28">
        <v>0.60486111111111118</v>
      </c>
      <c r="P13" s="28">
        <v>0.63472222222222219</v>
      </c>
      <c r="Q13" s="27">
        <v>0</v>
      </c>
    </row>
    <row r="14" spans="1:24" x14ac:dyDescent="0.25">
      <c r="A14" s="7" t="s">
        <v>35</v>
      </c>
      <c r="B14" s="7">
        <v>21102246</v>
      </c>
      <c r="C14" s="31">
        <v>34.880000000000003</v>
      </c>
      <c r="D14" s="27">
        <v>91.34</v>
      </c>
      <c r="E14" s="31">
        <v>184.81</v>
      </c>
      <c r="F14" s="27">
        <v>1</v>
      </c>
      <c r="G14" s="28">
        <v>0.63888888888888895</v>
      </c>
      <c r="H14" s="28">
        <v>0.68125000000000002</v>
      </c>
      <c r="I14" s="30">
        <v>200</v>
      </c>
      <c r="J14" s="30">
        <v>1</v>
      </c>
      <c r="K14" s="28">
        <v>0.68263888888888891</v>
      </c>
      <c r="L14" s="28">
        <v>0.70000000000000007</v>
      </c>
      <c r="M14" s="30">
        <v>0</v>
      </c>
      <c r="N14" s="27">
        <v>1</v>
      </c>
      <c r="O14" s="28">
        <v>0.70000000000000007</v>
      </c>
      <c r="P14" s="28">
        <v>0.73958333333333337</v>
      </c>
      <c r="Q14" s="27">
        <v>50</v>
      </c>
    </row>
    <row r="15" spans="1:24" s="7" customFormat="1" x14ac:dyDescent="0.25">
      <c r="F15" s="31"/>
      <c r="G15" s="32"/>
      <c r="H15" s="31"/>
      <c r="I15" s="33"/>
    </row>
    <row r="16" spans="1:24" x14ac:dyDescent="0.25">
      <c r="A16" s="3">
        <v>0</v>
      </c>
      <c r="C16" s="2"/>
    </row>
    <row r="17" spans="1:8" x14ac:dyDescent="0.25">
      <c r="A17" t="s">
        <v>23</v>
      </c>
      <c r="B17">
        <f>AVERAGE(A18:A99)</f>
        <v>91.345390609756137</v>
      </c>
      <c r="C17" t="s">
        <v>24</v>
      </c>
      <c r="D17" t="e">
        <f>AVERAGE(C18:C99)</f>
        <v>#DIV/0!</v>
      </c>
    </row>
    <row r="18" spans="1:8" x14ac:dyDescent="0.25">
      <c r="A18">
        <v>91.904839999999993</v>
      </c>
    </row>
    <row r="19" spans="1:8" x14ac:dyDescent="0.25">
      <c r="A19">
        <v>91.700900000000004</v>
      </c>
    </row>
    <row r="20" spans="1:8" x14ac:dyDescent="0.25">
      <c r="A20">
        <v>91.700950000000006</v>
      </c>
    </row>
    <row r="21" spans="1:8" x14ac:dyDescent="0.25">
      <c r="A21">
        <v>91.972849999999994</v>
      </c>
    </row>
    <row r="22" spans="1:8" x14ac:dyDescent="0.25">
      <c r="A22">
        <v>92.04083</v>
      </c>
    </row>
    <row r="23" spans="1:8" x14ac:dyDescent="0.25">
      <c r="A23">
        <v>92.380709999999993</v>
      </c>
    </row>
    <row r="24" spans="1:8" x14ac:dyDescent="0.25">
      <c r="A24">
        <v>92.04083</v>
      </c>
      <c r="H24" s="21"/>
    </row>
    <row r="25" spans="1:8" x14ac:dyDescent="0.25">
      <c r="A25">
        <v>91.904880000000006</v>
      </c>
    </row>
    <row r="26" spans="1:8" x14ac:dyDescent="0.25">
      <c r="A26">
        <v>91.63297</v>
      </c>
    </row>
    <row r="27" spans="1:8" x14ac:dyDescent="0.25">
      <c r="A27">
        <v>91.8369</v>
      </c>
    </row>
    <row r="28" spans="1:8" x14ac:dyDescent="0.25">
      <c r="A28">
        <v>91.972849999999994</v>
      </c>
    </row>
    <row r="29" spans="1:8" x14ac:dyDescent="0.25">
      <c r="A29">
        <v>92.176829999999995</v>
      </c>
    </row>
    <row r="30" spans="1:8" x14ac:dyDescent="0.25">
      <c r="A30">
        <v>91.904920000000004</v>
      </c>
    </row>
    <row r="31" spans="1:8" x14ac:dyDescent="0.25">
      <c r="A31">
        <v>92.176829999999995</v>
      </c>
    </row>
    <row r="32" spans="1:8" x14ac:dyDescent="0.25">
      <c r="A32">
        <v>91.836939999999998</v>
      </c>
    </row>
    <row r="33" spans="1:1" x14ac:dyDescent="0.25">
      <c r="A33">
        <v>91.565029999999993</v>
      </c>
    </row>
    <row r="34" spans="1:1" x14ac:dyDescent="0.25">
      <c r="A34">
        <v>91.768969999999996</v>
      </c>
    </row>
    <row r="35" spans="1:1" x14ac:dyDescent="0.25">
      <c r="A35">
        <v>91.633009999999999</v>
      </c>
    </row>
    <row r="36" spans="1:1" x14ac:dyDescent="0.25">
      <c r="A36">
        <v>91.633009999999999</v>
      </c>
    </row>
    <row r="37" spans="1:1" x14ac:dyDescent="0.25">
      <c r="A37">
        <v>91.700990000000004</v>
      </c>
    </row>
    <row r="38" spans="1:1" x14ac:dyDescent="0.25">
      <c r="A38">
        <v>91.629930000000002</v>
      </c>
    </row>
    <row r="39" spans="1:1" x14ac:dyDescent="0.25">
      <c r="A39">
        <v>91.561949999999996</v>
      </c>
    </row>
    <row r="40" spans="1:1" x14ac:dyDescent="0.25">
      <c r="A40">
        <v>91.358029999999999</v>
      </c>
    </row>
    <row r="41" spans="1:1" x14ac:dyDescent="0.25">
      <c r="A41">
        <v>92.037769999999995</v>
      </c>
    </row>
    <row r="42" spans="1:1" x14ac:dyDescent="0.25">
      <c r="A42">
        <v>91.765879999999996</v>
      </c>
    </row>
    <row r="43" spans="1:1" x14ac:dyDescent="0.25">
      <c r="A43">
        <v>91.290049999999994</v>
      </c>
    </row>
    <row r="44" spans="1:1" x14ac:dyDescent="0.25">
      <c r="A44">
        <v>91.222080000000005</v>
      </c>
    </row>
    <row r="45" spans="1:1" x14ac:dyDescent="0.25">
      <c r="A45">
        <v>91.426000000000002</v>
      </c>
    </row>
    <row r="46" spans="1:1" x14ac:dyDescent="0.25">
      <c r="A46">
        <v>91.222080000000005</v>
      </c>
    </row>
    <row r="47" spans="1:1" x14ac:dyDescent="0.25">
      <c r="A47">
        <v>91.630570000000006</v>
      </c>
    </row>
    <row r="48" spans="1:1" x14ac:dyDescent="0.25">
      <c r="A48">
        <v>91.358670000000004</v>
      </c>
    </row>
    <row r="49" spans="1:1" x14ac:dyDescent="0.25">
      <c r="A49">
        <v>91.222719999999995</v>
      </c>
    </row>
    <row r="50" spans="1:1" x14ac:dyDescent="0.25">
      <c r="A50">
        <v>91.494619999999998</v>
      </c>
    </row>
    <row r="51" spans="1:1" x14ac:dyDescent="0.25">
      <c r="A51">
        <v>91.630570000000006</v>
      </c>
    </row>
    <row r="52" spans="1:1" x14ac:dyDescent="0.25">
      <c r="A52">
        <v>91.222719999999995</v>
      </c>
    </row>
    <row r="53" spans="1:1" x14ac:dyDescent="0.25">
      <c r="A53">
        <v>91.086770000000001</v>
      </c>
    </row>
    <row r="54" spans="1:1" x14ac:dyDescent="0.25">
      <c r="A54">
        <v>90.950819999999993</v>
      </c>
    </row>
    <row r="55" spans="1:1" x14ac:dyDescent="0.25">
      <c r="A55">
        <v>91.290700000000001</v>
      </c>
    </row>
    <row r="56" spans="1:1" x14ac:dyDescent="0.25">
      <c r="A56">
        <v>91.084180000000003</v>
      </c>
    </row>
    <row r="57" spans="1:1" x14ac:dyDescent="0.25">
      <c r="A57">
        <v>91.220129999999997</v>
      </c>
    </row>
    <row r="58" spans="1:1" x14ac:dyDescent="0.25">
      <c r="A58">
        <v>91.356080000000006</v>
      </c>
    </row>
    <row r="59" spans="1:1" x14ac:dyDescent="0.25">
      <c r="A59">
        <v>90.948229999999995</v>
      </c>
    </row>
    <row r="60" spans="1:1" x14ac:dyDescent="0.25">
      <c r="A60">
        <v>91.220129999999997</v>
      </c>
    </row>
    <row r="61" spans="1:1" x14ac:dyDescent="0.25">
      <c r="A61">
        <v>91.084180000000003</v>
      </c>
    </row>
    <row r="62" spans="1:1" x14ac:dyDescent="0.25">
      <c r="A62">
        <v>91.152150000000006</v>
      </c>
    </row>
    <row r="63" spans="1:1" x14ac:dyDescent="0.25">
      <c r="A63">
        <v>90.948229999999995</v>
      </c>
    </row>
    <row r="64" spans="1:1" x14ac:dyDescent="0.25">
      <c r="A64">
        <v>91.2881</v>
      </c>
    </row>
    <row r="65" spans="1:1" x14ac:dyDescent="0.25">
      <c r="A65">
        <v>90.676349999999999</v>
      </c>
    </row>
    <row r="66" spans="1:1" x14ac:dyDescent="0.25">
      <c r="A66">
        <v>91.28913</v>
      </c>
    </row>
    <row r="67" spans="1:1" x14ac:dyDescent="0.25">
      <c r="A67">
        <v>91.357110000000006</v>
      </c>
    </row>
    <row r="68" spans="1:1" x14ac:dyDescent="0.25">
      <c r="A68">
        <v>90.949259999999995</v>
      </c>
    </row>
    <row r="69" spans="1:1" x14ac:dyDescent="0.25">
      <c r="A69">
        <v>91.425079999999994</v>
      </c>
    </row>
    <row r="70" spans="1:1" x14ac:dyDescent="0.25">
      <c r="A70">
        <v>91.425079999999994</v>
      </c>
    </row>
    <row r="71" spans="1:1" x14ac:dyDescent="0.25">
      <c r="A71">
        <v>90.881290000000007</v>
      </c>
    </row>
    <row r="72" spans="1:1" x14ac:dyDescent="0.25">
      <c r="A72">
        <v>91.221159999999998</v>
      </c>
    </row>
    <row r="73" spans="1:1" x14ac:dyDescent="0.25">
      <c r="A73">
        <v>91.425079999999994</v>
      </c>
    </row>
    <row r="74" spans="1:1" x14ac:dyDescent="0.25">
      <c r="A74">
        <v>91.28913</v>
      </c>
    </row>
    <row r="75" spans="1:1" x14ac:dyDescent="0.25">
      <c r="A75">
        <v>91.018069999999994</v>
      </c>
    </row>
    <row r="76" spans="1:1" x14ac:dyDescent="0.25">
      <c r="A76">
        <v>91.086039999999997</v>
      </c>
    </row>
    <row r="77" spans="1:1" x14ac:dyDescent="0.25">
      <c r="A77">
        <v>91.289959999999994</v>
      </c>
    </row>
    <row r="78" spans="1:1" x14ac:dyDescent="0.25">
      <c r="A78">
        <v>90.88212</v>
      </c>
    </row>
    <row r="79" spans="1:1" x14ac:dyDescent="0.25">
      <c r="A79">
        <v>90.950090000000003</v>
      </c>
    </row>
    <row r="80" spans="1:1" x14ac:dyDescent="0.25">
      <c r="A80">
        <v>90.814139999999995</v>
      </c>
    </row>
    <row r="81" spans="1:1" x14ac:dyDescent="0.25">
      <c r="A81">
        <v>90.746170000000006</v>
      </c>
    </row>
    <row r="82" spans="1:1" x14ac:dyDescent="0.25">
      <c r="A82">
        <v>91.221990000000005</v>
      </c>
    </row>
    <row r="83" spans="1:1" x14ac:dyDescent="0.25">
      <c r="A83">
        <v>90.814139999999995</v>
      </c>
    </row>
    <row r="84" spans="1:1" x14ac:dyDescent="0.25">
      <c r="A84">
        <v>90.950749999999999</v>
      </c>
    </row>
    <row r="85" spans="1:1" x14ac:dyDescent="0.25">
      <c r="A85">
        <v>90.950749999999999</v>
      </c>
    </row>
    <row r="86" spans="1:1" x14ac:dyDescent="0.25">
      <c r="A86">
        <v>91.018720000000002</v>
      </c>
    </row>
    <row r="87" spans="1:1" x14ac:dyDescent="0.25">
      <c r="A87">
        <v>91.086699999999993</v>
      </c>
    </row>
    <row r="88" spans="1:1" x14ac:dyDescent="0.25">
      <c r="A88">
        <v>91.086699999999993</v>
      </c>
    </row>
    <row r="89" spans="1:1" x14ac:dyDescent="0.25">
      <c r="A89">
        <v>90.814800000000005</v>
      </c>
    </row>
    <row r="90" spans="1:1" x14ac:dyDescent="0.25">
      <c r="A90">
        <v>90.950749999999999</v>
      </c>
    </row>
    <row r="91" spans="1:1" x14ac:dyDescent="0.25">
      <c r="A91">
        <v>91.222650000000002</v>
      </c>
    </row>
    <row r="92" spans="1:1" x14ac:dyDescent="0.25">
      <c r="A92">
        <v>91.154669999999996</v>
      </c>
    </row>
    <row r="93" spans="1:1" x14ac:dyDescent="0.25">
      <c r="A93">
        <v>90.883300000000006</v>
      </c>
    </row>
    <row r="94" spans="1:1" x14ac:dyDescent="0.25">
      <c r="A94">
        <v>90.951279999999997</v>
      </c>
    </row>
    <row r="95" spans="1:1" x14ac:dyDescent="0.25">
      <c r="A95">
        <v>91.223179999999999</v>
      </c>
    </row>
    <row r="96" spans="1:1" x14ac:dyDescent="0.25">
      <c r="A96">
        <v>91.01925</v>
      </c>
    </row>
    <row r="97" spans="1:1" x14ac:dyDescent="0.25">
      <c r="A97">
        <v>90.951279999999997</v>
      </c>
    </row>
    <row r="98" spans="1:1" x14ac:dyDescent="0.25">
      <c r="A98">
        <v>91.01925</v>
      </c>
    </row>
    <row r="99" spans="1:1" x14ac:dyDescent="0.25">
      <c r="A99">
        <v>91.087230000000005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B778-E296-4159-9001-FB5FC0E40EB7}">
  <dimension ref="A1:E11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s="24" t="s">
        <v>7</v>
      </c>
      <c r="B1" s="24" t="s">
        <v>3</v>
      </c>
      <c r="C1" s="24" t="s">
        <v>5</v>
      </c>
      <c r="D1" s="24" t="s">
        <v>4</v>
      </c>
      <c r="E1" s="24" t="s">
        <v>6</v>
      </c>
    </row>
    <row r="2" spans="1:5" x14ac:dyDescent="0.25">
      <c r="A2" s="24" t="s">
        <v>8</v>
      </c>
      <c r="B2" s="24">
        <v>21100427</v>
      </c>
      <c r="C2" s="38">
        <v>9.3000000000000007</v>
      </c>
      <c r="D2" s="38">
        <v>119.52</v>
      </c>
      <c r="E2" s="24">
        <v>278.64999999999998</v>
      </c>
    </row>
    <row r="3" spans="1:5" x14ac:dyDescent="0.25">
      <c r="A3" s="24" t="s">
        <v>10</v>
      </c>
      <c r="B3" s="24">
        <v>21100240</v>
      </c>
      <c r="C3" s="38">
        <v>10</v>
      </c>
      <c r="D3" s="38">
        <v>146.62</v>
      </c>
      <c r="E3" s="25">
        <v>336.08</v>
      </c>
    </row>
    <row r="4" spans="1:5" x14ac:dyDescent="0.25">
      <c r="A4" s="24" t="s">
        <v>11</v>
      </c>
      <c r="B4" s="24">
        <v>21100228</v>
      </c>
      <c r="C4" s="38">
        <v>16.5</v>
      </c>
      <c r="D4" s="39">
        <v>133.69</v>
      </c>
      <c r="E4" s="24">
        <v>328.93</v>
      </c>
    </row>
    <row r="5" spans="1:5" x14ac:dyDescent="0.25">
      <c r="A5" s="24" t="s">
        <v>12</v>
      </c>
      <c r="B5" s="24">
        <v>21102037</v>
      </c>
      <c r="C5" s="38">
        <v>10.4</v>
      </c>
      <c r="D5" s="38">
        <v>64.58</v>
      </c>
      <c r="E5" s="24">
        <v>281.20999999999998</v>
      </c>
    </row>
    <row r="6" spans="1:5" x14ac:dyDescent="0.25">
      <c r="A6" s="24" t="s">
        <v>14</v>
      </c>
      <c r="B6" s="24">
        <v>21102040</v>
      </c>
      <c r="C6" s="38">
        <v>26.03</v>
      </c>
      <c r="D6" s="38">
        <v>133.69999999999999</v>
      </c>
      <c r="E6" s="24">
        <v>248.3</v>
      </c>
    </row>
    <row r="7" spans="1:5" x14ac:dyDescent="0.25">
      <c r="A7" s="24" t="s">
        <v>16</v>
      </c>
      <c r="B7" s="24">
        <v>21102039</v>
      </c>
      <c r="C7" s="38">
        <v>28.75</v>
      </c>
      <c r="D7" s="39">
        <v>101.22</v>
      </c>
      <c r="E7" s="24">
        <v>146.43100000000001</v>
      </c>
    </row>
    <row r="8" spans="1:5" x14ac:dyDescent="0.25">
      <c r="A8" s="24" t="s">
        <v>17</v>
      </c>
      <c r="B8" s="24">
        <v>21100247</v>
      </c>
      <c r="C8" s="39">
        <v>15.77</v>
      </c>
      <c r="D8" s="25">
        <v>126.47</v>
      </c>
      <c r="E8" s="40">
        <v>422.31</v>
      </c>
    </row>
    <row r="9" spans="1:5" x14ac:dyDescent="0.25">
      <c r="A9" s="25" t="s">
        <v>18</v>
      </c>
      <c r="B9" s="25">
        <v>21102244</v>
      </c>
      <c r="C9" s="39">
        <v>41.57</v>
      </c>
      <c r="D9" s="25">
        <v>112.99</v>
      </c>
      <c r="E9" s="25">
        <v>272.82</v>
      </c>
    </row>
    <row r="10" spans="1:5" x14ac:dyDescent="0.25">
      <c r="A10" s="25" t="s">
        <v>32</v>
      </c>
      <c r="B10" s="25">
        <v>21102245</v>
      </c>
      <c r="C10" s="25">
        <v>50.81</v>
      </c>
      <c r="D10" s="24">
        <v>103.71</v>
      </c>
      <c r="E10" s="25">
        <v>225.36</v>
      </c>
    </row>
    <row r="11" spans="1:5" x14ac:dyDescent="0.25">
      <c r="A11" s="25" t="s">
        <v>35</v>
      </c>
      <c r="B11" s="25">
        <v>21102246</v>
      </c>
      <c r="C11" s="25">
        <v>34.880000000000003</v>
      </c>
      <c r="D11" s="24">
        <v>91.34</v>
      </c>
      <c r="E11" s="25">
        <v>184.81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43D39-EA08-4873-B994-EDEF3ADFD1CA}">
  <dimension ref="A1:E4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E1">
        <v>21100427</v>
      </c>
    </row>
    <row r="2" spans="1:5" x14ac:dyDescent="0.25">
      <c r="A2">
        <v>0</v>
      </c>
      <c r="B2">
        <v>10</v>
      </c>
    </row>
    <row r="3" spans="1:5" x14ac:dyDescent="0.25">
      <c r="A3">
        <v>50</v>
      </c>
      <c r="B3">
        <v>60</v>
      </c>
    </row>
    <row r="4" spans="1:5" x14ac:dyDescent="0.25">
      <c r="A4">
        <v>200</v>
      </c>
      <c r="B4">
        <v>120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A3A7-571E-4C68-B2B2-E936FC60C303}">
  <dimension ref="A1:E4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2</v>
      </c>
      <c r="E1">
        <v>2104472</v>
      </c>
    </row>
    <row r="2" spans="1:5" x14ac:dyDescent="0.25">
      <c r="A2">
        <v>0</v>
      </c>
    </row>
    <row r="3" spans="1:5" x14ac:dyDescent="0.25">
      <c r="A3">
        <v>50</v>
      </c>
    </row>
    <row r="4" spans="1:5" x14ac:dyDescent="0.25">
      <c r="A4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y=mx+b</vt:lpstr>
      <vt:lpstr>fdomCALB</vt:lpstr>
      <vt:lpstr>Sheet1</vt:lpstr>
      <vt:lpstr>fdom1</vt:lpstr>
      <vt:lpstr>fdom2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Jules NeSmith</cp:lastModifiedBy>
  <dcterms:created xsi:type="dcterms:W3CDTF">2022-11-09T19:08:32Z</dcterms:created>
  <dcterms:modified xsi:type="dcterms:W3CDTF">2022-12-05T18:02:54Z</dcterms:modified>
</cp:coreProperties>
</file>