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Hydrology\Bradford Forest Project\Streams\Stream_conductivity\Cond_data_calculated\9\"/>
    </mc:Choice>
  </mc:AlternateContent>
  <xr:revisionPtr revIDLastSave="0" documentId="13_ncr:1_{3FA59F1D-8CE2-474E-947B-891991CA5B30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9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2" i="2"/>
  <c r="H8" i="2" l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E8" i="2" l="1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7" i="2"/>
  <c r="F7" i="2" s="1"/>
  <c r="E6" i="2"/>
  <c r="F6" i="2" s="1"/>
  <c r="E5" i="2"/>
  <c r="F5" i="2" s="1"/>
  <c r="E4" i="2"/>
  <c r="F4" i="2" s="1"/>
  <c r="E3" i="2"/>
  <c r="F3" i="2" s="1"/>
  <c r="E2" i="2"/>
  <c r="H7" i="2"/>
  <c r="H6" i="2"/>
  <c r="H5" i="2"/>
  <c r="H4" i="2"/>
  <c r="H3" i="2"/>
  <c r="H2" i="2"/>
  <c r="K7" i="2" l="1"/>
  <c r="K12" i="2" s="1"/>
  <c r="G2" i="2"/>
  <c r="F2" i="2"/>
  <c r="K8" i="2" s="1"/>
  <c r="K9" i="2" l="1"/>
  <c r="K10" i="2" s="1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K6" i="2" l="1"/>
  <c r="K1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tc={B9DE8534-BF37-469C-B4D0-3C57D0349105}</author>
    <author>tc={FF61DAF8-73EB-4A3B-88D2-43F54F9ECD8A}</author>
    <author>tc={7A61159A-0BA8-4BD9-8D2B-44415EFD9F1D}</author>
    <author>tc={17E182DD-32B6-4859-A986-7C2EB9DF7753}</author>
    <author>tc={281BF45A-3ACC-4F9A-965C-3C7811A857CF}</author>
    <author>tc={C23F4DC3-05DE-488F-B571-E8FC1930E15D}</author>
    <author>tc={518C9ABB-ACC9-4B10-89A2-57745A91BE32}</author>
    <author>tc={EC1A5BF4-BA86-4799-B8BF-16ADBB53262A}</author>
    <author>tc={7001CFF3-CABA-4B53-83FE-F87012AE6ED0}</author>
  </authors>
  <commentList>
    <comment ref="K4" authorId="0" shapeId="0" xr:uid="{B9DE8534-BF37-469C-B4D0-3C57D0349105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mass of salt in grams</t>
      </text>
    </comment>
    <comment ref="K5" authorId="1" shapeId="0" xr:uid="{FF61DAF8-73EB-4A3B-88D2-43F54F9ECD8A}">
      <text>
        <t>[Threaded comment]
Your version of Excel allows you to read this threaded comment; however, any edits to it will get removed if the file is opened in a newer version of Excel. Learn more: https://go.microsoft.com/fwlink/?linkid=870924
Comment:
    Reach length (in meters)</t>
      </text>
    </comment>
    <comment ref="K6" authorId="2" shapeId="0" xr:uid="{7A61159A-0BA8-4BD9-8D2B-44415EFD9F1D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Median travel time = time at which 50% of the total mass has passed the sensor (column G).  It is obtained from the time series.</t>
      </text>
    </comment>
    <comment ref="K7" authorId="3" shapeId="0" xr:uid="{17E182DD-32B6-4859-A986-7C2EB9DF7753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zeroth moment of the breakthrough curve</t>
      </text>
    </comment>
    <comment ref="K8" authorId="4" shapeId="0" xr:uid="{281BF45A-3ACC-4F9A-965C-3C7811A857CF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first moment of the breakthrough curve</t>
      </text>
    </comment>
    <comment ref="K9" authorId="5" shapeId="0" xr:uid="{C23F4DC3-05DE-488F-B571-E8FC1930E15D}">
      <text>
        <t>[Threaded comment]
Your version of Excel allows you to read this threaded comment; however, any edits to it will get removed if the file is opened in a newer version of Excel. Learn more: https://go.microsoft.com/fwlink/?linkid=870924
Comment:
    mean travel time</t>
      </text>
    </comment>
    <comment ref="K10" authorId="6" shapeId="0" xr:uid="{518C9ABB-ACC9-4B10-89A2-57745A91BE32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mean velocity</t>
      </text>
    </comment>
    <comment ref="K11" authorId="7" shapeId="0" xr:uid="{EC1A5BF4-BA86-4799-B8BF-16ADBB53262A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median velocity</t>
      </text>
    </comment>
    <comment ref="K12" authorId="8" shapeId="0" xr:uid="{7001CFF3-CABA-4B53-83FE-F87012AE6ED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discharge</t>
      </text>
    </comment>
  </commentList>
</comments>
</file>

<file path=xl/sharedStrings.xml><?xml version="1.0" encoding="utf-8"?>
<sst xmlns="http://schemas.openxmlformats.org/spreadsheetml/2006/main" count="65" uniqueCount="48">
  <si>
    <t>Timestamp</t>
  </si>
  <si>
    <t>Time (sec)</t>
  </si>
  <si>
    <t>SpC (uS/cm)</t>
  </si>
  <si>
    <t>SpC_cor</t>
  </si>
  <si>
    <t>NaCl (mg/L)</t>
  </si>
  <si>
    <t>t*C (mg sec/L)</t>
  </si>
  <si>
    <t>Total Mass</t>
  </si>
  <si>
    <t>Flow Estimates</t>
  </si>
  <si>
    <r>
      <t>M</t>
    </r>
    <r>
      <rPr>
        <vertAlign val="subscript"/>
        <sz val="10"/>
        <color indexed="8"/>
        <rFont val="Calibri"/>
        <family val="2"/>
      </rPr>
      <t>0</t>
    </r>
    <r>
      <rPr>
        <sz val="10"/>
        <color indexed="8"/>
        <rFont val="Calibri"/>
        <family val="2"/>
      </rPr>
      <t xml:space="preserve"> </t>
    </r>
  </si>
  <si>
    <t>mg sec/L</t>
  </si>
  <si>
    <r>
      <t>M</t>
    </r>
    <r>
      <rPr>
        <vertAlign val="subscript"/>
        <sz val="10"/>
        <color indexed="8"/>
        <rFont val="Calibri"/>
        <family val="2"/>
      </rPr>
      <t>1</t>
    </r>
    <r>
      <rPr>
        <sz val="10"/>
        <color indexed="8"/>
        <rFont val="Calibri"/>
        <family val="2"/>
      </rPr>
      <t xml:space="preserve"> </t>
    </r>
  </si>
  <si>
    <t>mg sec2/L</t>
  </si>
  <si>
    <r>
      <rPr>
        <sz val="10"/>
        <rFont val="Calibri"/>
        <family val="2"/>
      </rPr>
      <t>τ*</t>
    </r>
    <r>
      <rPr>
        <sz val="10"/>
        <rFont val="Arial"/>
        <family val="2"/>
      </rPr>
      <t xml:space="preserve"> </t>
    </r>
  </si>
  <si>
    <t>sec</t>
  </si>
  <si>
    <r>
      <t>t</t>
    </r>
    <r>
      <rPr>
        <vertAlign val="subscript"/>
        <sz val="10"/>
        <rFont val="Arial"/>
        <family val="2"/>
      </rPr>
      <t>median</t>
    </r>
    <r>
      <rPr>
        <sz val="10"/>
        <rFont val="Arial"/>
        <family val="2"/>
      </rPr>
      <t>*</t>
    </r>
  </si>
  <si>
    <t>L</t>
  </si>
  <si>
    <t>m</t>
  </si>
  <si>
    <t>u* (mean)</t>
  </si>
  <si>
    <t>m/s</t>
  </si>
  <si>
    <t>u (median)</t>
  </si>
  <si>
    <t>Q</t>
  </si>
  <si>
    <t>L/s</t>
  </si>
  <si>
    <r>
      <t>m</t>
    </r>
    <r>
      <rPr>
        <vertAlign val="subscript"/>
        <sz val="10"/>
        <color indexed="8"/>
        <rFont val="Calibri"/>
        <family val="2"/>
      </rPr>
      <t>recovered</t>
    </r>
  </si>
  <si>
    <t>g</t>
  </si>
  <si>
    <t>Example #s</t>
  </si>
  <si>
    <t>Units</t>
  </si>
  <si>
    <t>mrecovered</t>
  </si>
  <si>
    <t>Add mass of salt in grams</t>
  </si>
  <si>
    <t>Reach length (in meters)</t>
  </si>
  <si>
    <t>tmedian*</t>
  </si>
  <si>
    <t>Median travel time = time at which 50% of the total mass has passed the sensor (column G).  It is obtained from the time series.</t>
  </si>
  <si>
    <t xml:space="preserve">M0 </t>
  </si>
  <si>
    <t>Computed zeroth moment of the breakthrough curve</t>
  </si>
  <si>
    <t xml:space="preserve">M1 </t>
  </si>
  <si>
    <t>Computed first moment of the breakthrough curve</t>
  </si>
  <si>
    <t xml:space="preserve">τ* </t>
  </si>
  <si>
    <t>mean travel time</t>
  </si>
  <si>
    <t>Computed mean velocity</t>
  </si>
  <si>
    <t>Computed median velocity</t>
  </si>
  <si>
    <t>Computed discharge</t>
  </si>
  <si>
    <t>Column C: SpC (uS/cm) =</t>
  </si>
  <si>
    <t>*Low Range, μS/cm in hobo excel file at time that NaCl was added. *Low range rather than Full range used based on Bradford Forest water characteristics.</t>
  </si>
  <si>
    <t>Column D: SpC_cor =</t>
  </si>
  <si>
    <t>Note:</t>
  </si>
  <si>
    <t xml:space="preserve">cut off the data as soon as we have evidence that the concentrations are different (e.g., they go negative).  </t>
  </si>
  <si>
    <t>C2-AVERAGE($C$2:$C$46) where row $C$46 is determined on an individual site basis at the point where column C values begin ramping up.</t>
  </si>
  <si>
    <t>Graph:</t>
  </si>
  <si>
    <t xml:space="preserve"> select data (highlight whole data frame) and check the NaCl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</si>
</sst>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"/>
    <numFmt numFmtId="166" formatCode="0.0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0"/>
      <color indexed="8"/>
      <name val="Calibri"/>
      <family val="2"/>
    </font>
    <font>
      <sz val="10"/>
      <color indexed="8"/>
      <name val="Calibri"/>
      <family val="2"/>
    </font>
    <font>
      <sz val="10"/>
      <name val="Arial"/>
      <family val="2"/>
    </font>
    <font>
      <sz val="10"/>
      <name val="Calibri"/>
      <family val="2"/>
    </font>
    <font>
      <vertAlign val="subscript"/>
      <sz val="10"/>
      <name val="Arial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9" tint="-0.249977111117893"/>
        <bgColor rgb="FF000000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2" fontId="0" fillId="2" borderId="0" xfId="0" applyNumberFormat="1" applyFill="1"/>
    <xf numFmtId="2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2" fontId="1" fillId="2" borderId="4" xfId="0" applyNumberFormat="1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4" fillId="2" borderId="4" xfId="0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165" fontId="4" fillId="2" borderId="4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166" fontId="1" fillId="3" borderId="4" xfId="0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2" fontId="1" fillId="4" borderId="4" xfId="0" applyNumberFormat="1" applyFont="1" applyFill="1" applyBorder="1" applyAlignment="1">
      <alignment horizontal="center"/>
    </xf>
    <xf numFmtId="1" fontId="1" fillId="5" borderId="4" xfId="0" applyNumberFormat="1" applyFont="1" applyFill="1" applyBorder="1" applyAlignment="1">
      <alignment horizontal="center"/>
    </xf>
    <xf numFmtId="2" fontId="1" fillId="5" borderId="4" xfId="0" applyNumberFormat="1" applyFont="1" applyFill="1" applyBorder="1" applyAlignment="1">
      <alignment horizontal="center"/>
    </xf>
    <xf numFmtId="0" fontId="0" fillId="5" borderId="0" xfId="0" applyFill="1"/>
    <xf numFmtId="0" fontId="7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6" borderId="0" xfId="0" applyFont="1" applyFill="1"/>
    <xf numFmtId="0" fontId="8" fillId="4" borderId="0" xfId="0" applyFont="1" applyFill="1"/>
    <xf numFmtId="0" fontId="8" fillId="7" borderId="0" xfId="0" applyFont="1" applyFill="1"/>
    <xf numFmtId="0" fontId="8" fillId="5" borderId="0" xfId="0" applyFont="1" applyFill="1"/>
    <xf numFmtId="0" fontId="8" fillId="8" borderId="0" xfId="0" applyFont="1" applyFill="1"/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2" fontId="0" fillId="9" borderId="0" xfId="0" applyNumberFormat="1" applyFill="1"/>
    <xf numFmtId="2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'9'!$E$1</c:f>
              <c:strCache>
                <c:ptCount val="1"/>
                <c:pt idx="0">
                  <c:v>NaCl (mg/L)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'9'!$H$2:$H$59</c:f>
              <c:numCache>
                <c:formatCode>0</c:formatCode>
                <c:ptCount val="5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</c:numCache>
            </c:numRef>
          </c:xVal>
          <c:yVal>
            <c:numRef>
              <c:f>'9'!$E$2:$E$59</c:f>
              <c:numCache>
                <c:formatCode>0.00</c:formatCode>
                <c:ptCount val="58"/>
                <c:pt idx="0">
                  <c:v>-1.4571428571419461E-2</c:v>
                </c:pt>
                <c:pt idx="1">
                  <c:v>-1.4571428571419461E-2</c:v>
                </c:pt>
                <c:pt idx="2">
                  <c:v>-1.4571428571419461E-2</c:v>
                </c:pt>
                <c:pt idx="3">
                  <c:v>-1.4571428571419461E-2</c:v>
                </c:pt>
                <c:pt idx="4">
                  <c:v>-1.4571428571419461E-2</c:v>
                </c:pt>
                <c:pt idx="5">
                  <c:v>-1.4571428571419461E-2</c:v>
                </c:pt>
                <c:pt idx="6">
                  <c:v>0.18942857142858344</c:v>
                </c:pt>
                <c:pt idx="7">
                  <c:v>-1.4571428571419461E-2</c:v>
                </c:pt>
                <c:pt idx="8">
                  <c:v>-1.4571428571419461E-2</c:v>
                </c:pt>
                <c:pt idx="9">
                  <c:v>-1.4571428571419461E-2</c:v>
                </c:pt>
                <c:pt idx="10">
                  <c:v>-1.4571428571419461E-2</c:v>
                </c:pt>
                <c:pt idx="11">
                  <c:v>-1.4571428571419461E-2</c:v>
                </c:pt>
                <c:pt idx="12">
                  <c:v>-1.4571428571419461E-2</c:v>
                </c:pt>
                <c:pt idx="13">
                  <c:v>-1.4571428571419461E-2</c:v>
                </c:pt>
                <c:pt idx="14">
                  <c:v>-1.4571428571419461E-2</c:v>
                </c:pt>
                <c:pt idx="15">
                  <c:v>-1.4571428571419461E-2</c:v>
                </c:pt>
                <c:pt idx="16">
                  <c:v>-1.4571428571419461E-2</c:v>
                </c:pt>
                <c:pt idx="17">
                  <c:v>-1.4571428571419461E-2</c:v>
                </c:pt>
                <c:pt idx="18">
                  <c:v>3.7084285714285792</c:v>
                </c:pt>
                <c:pt idx="19">
                  <c:v>36.246428571428588</c:v>
                </c:pt>
                <c:pt idx="20">
                  <c:v>69.192428571428579</c:v>
                </c:pt>
                <c:pt idx="21">
                  <c:v>109.38042857142858</c:v>
                </c:pt>
                <c:pt idx="22">
                  <c:v>103.56642857142856</c:v>
                </c:pt>
                <c:pt idx="23">
                  <c:v>84.492428571428576</c:v>
                </c:pt>
                <c:pt idx="24">
                  <c:v>67.611428571428561</c:v>
                </c:pt>
                <c:pt idx="25">
                  <c:v>50.628428571428579</c:v>
                </c:pt>
                <c:pt idx="26">
                  <c:v>32.115428571428588</c:v>
                </c:pt>
                <c:pt idx="27">
                  <c:v>23.904428571428575</c:v>
                </c:pt>
                <c:pt idx="28">
                  <c:v>20.538428571428579</c:v>
                </c:pt>
                <c:pt idx="29">
                  <c:v>17.988428571428578</c:v>
                </c:pt>
                <c:pt idx="30">
                  <c:v>18.192428571428582</c:v>
                </c:pt>
                <c:pt idx="31">
                  <c:v>9.9814285714285855</c:v>
                </c:pt>
                <c:pt idx="32">
                  <c:v>10.950428571428588</c:v>
                </c:pt>
                <c:pt idx="33">
                  <c:v>6.6664285714285851</c:v>
                </c:pt>
                <c:pt idx="34">
                  <c:v>5.2894285714285765</c:v>
                </c:pt>
                <c:pt idx="35">
                  <c:v>4.4734285714285793</c:v>
                </c:pt>
                <c:pt idx="36">
                  <c:v>2.9434285714285791</c:v>
                </c:pt>
                <c:pt idx="37">
                  <c:v>3.3004285714285877</c:v>
                </c:pt>
                <c:pt idx="38">
                  <c:v>2.3314285714285847</c:v>
                </c:pt>
                <c:pt idx="39">
                  <c:v>1.5664285714285848</c:v>
                </c:pt>
                <c:pt idx="40">
                  <c:v>2.1274285714285819</c:v>
                </c:pt>
                <c:pt idx="41">
                  <c:v>1.5664285714285848</c:v>
                </c:pt>
                <c:pt idx="42">
                  <c:v>1.5664285714285848</c:v>
                </c:pt>
                <c:pt idx="43">
                  <c:v>0.95442857142858351</c:v>
                </c:pt>
                <c:pt idx="44">
                  <c:v>0.39342857142857912</c:v>
                </c:pt>
                <c:pt idx="45">
                  <c:v>0.39342857142857912</c:v>
                </c:pt>
                <c:pt idx="46">
                  <c:v>0.59742857142858197</c:v>
                </c:pt>
                <c:pt idx="47">
                  <c:v>0.39342857142857912</c:v>
                </c:pt>
                <c:pt idx="48">
                  <c:v>0.39342857142857912</c:v>
                </c:pt>
                <c:pt idx="49">
                  <c:v>0.18942857142858344</c:v>
                </c:pt>
                <c:pt idx="50">
                  <c:v>0.18942857142858344</c:v>
                </c:pt>
                <c:pt idx="51">
                  <c:v>0.18942857142858344</c:v>
                </c:pt>
                <c:pt idx="52">
                  <c:v>0.18942857142858344</c:v>
                </c:pt>
                <c:pt idx="53">
                  <c:v>0.18942857142858344</c:v>
                </c:pt>
                <c:pt idx="54">
                  <c:v>0.18942857142858344</c:v>
                </c:pt>
                <c:pt idx="55">
                  <c:v>0.18942857142858344</c:v>
                </c:pt>
                <c:pt idx="56">
                  <c:v>0.18942857142858344</c:v>
                </c:pt>
                <c:pt idx="57">
                  <c:v>0.18942857142858344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A7-47F9-8A9A-3D56E3809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84976"/>
        <c:axId val="891393632"/>
      </c:scatterChart>
      <c:valAx>
        <c:axId val="6000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(seconds since injection)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93632"/>
        <c:crosses val="autoZero"/>
        <c:crossBetween val="midCat"/>
      </c:valAx>
      <c:valAx>
        <c:axId val="89139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NaCl</a:t>
                </a:r>
                <a:r>
                  <a:rPr lang="en-US" sz="1600" baseline="0"/>
                  <a:t> Concentration (mg/L)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8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533335</xdr:colOff>
      <xdr:row>4</xdr:row>
      <xdr:rowOff>12721</xdr:rowOff>
    </xdr:from>
    <xdr:to>
      <xdr:col>23</xdr:col>
      <xdr:colOff>85182</xdr:colOff>
      <xdr:row>27</xdr:row>
      <xdr:rowOff>28847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B7DA81-99CC-4F11-AF8C-C889F1868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ydrology/Forest%20Hydrology%20FNR4343/dilution%20gaging%20calculator_Hogtown_Feb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lution Gaging"/>
    </sheetNames>
    <sheetDataSet>
      <sheetData sheetId="0">
        <row r="1">
          <cell r="C1" t="str">
            <v>SpC (uS/cm)</v>
          </cell>
        </row>
        <row r="2">
          <cell r="B2">
            <v>0</v>
          </cell>
          <cell r="E2">
            <v>-0.10166666666667368</v>
          </cell>
        </row>
        <row r="3">
          <cell r="B3">
            <v>2</v>
          </cell>
          <cell r="E3">
            <v>-1.6666666666793617E-3</v>
          </cell>
        </row>
        <row r="4">
          <cell r="B4">
            <v>4</v>
          </cell>
          <cell r="E4">
            <v>4.8333333333317796E-2</v>
          </cell>
        </row>
        <row r="5">
          <cell r="B5">
            <v>6</v>
          </cell>
          <cell r="E5">
            <v>4.8333333333317796E-2</v>
          </cell>
        </row>
        <row r="6">
          <cell r="B6">
            <v>8</v>
          </cell>
          <cell r="E6">
            <v>9.8333333333329165E-2</v>
          </cell>
        </row>
        <row r="7">
          <cell r="B7">
            <v>10</v>
          </cell>
          <cell r="E7">
            <v>9.8333333333329165E-2</v>
          </cell>
        </row>
        <row r="8">
          <cell r="B8">
            <v>12</v>
          </cell>
          <cell r="E8">
            <v>0.14833333333332632</v>
          </cell>
        </row>
        <row r="9">
          <cell r="B9">
            <v>14</v>
          </cell>
          <cell r="E9">
            <v>0.19833333333332348</v>
          </cell>
        </row>
        <row r="10">
          <cell r="B10">
            <v>16</v>
          </cell>
          <cell r="E10">
            <v>0.19833333333332348</v>
          </cell>
        </row>
        <row r="11">
          <cell r="B11">
            <v>18</v>
          </cell>
          <cell r="E11">
            <v>-5.166666666667652E-2</v>
          </cell>
        </row>
        <row r="12">
          <cell r="B12">
            <v>20</v>
          </cell>
          <cell r="E12">
            <v>-0.15166666666667084</v>
          </cell>
        </row>
        <row r="13">
          <cell r="B13">
            <v>22</v>
          </cell>
          <cell r="E13">
            <v>-0.15166666666667084</v>
          </cell>
        </row>
        <row r="14">
          <cell r="B14">
            <v>24</v>
          </cell>
          <cell r="E14">
            <v>-0.15166666666667084</v>
          </cell>
        </row>
        <row r="15">
          <cell r="B15">
            <v>26</v>
          </cell>
          <cell r="E15">
            <v>-0.15166666666667084</v>
          </cell>
        </row>
        <row r="16">
          <cell r="B16">
            <v>28</v>
          </cell>
          <cell r="E16">
            <v>-0.10166666666667368</v>
          </cell>
        </row>
        <row r="17">
          <cell r="B17">
            <v>30</v>
          </cell>
          <cell r="E17">
            <v>-0.10166666666667368</v>
          </cell>
        </row>
        <row r="18">
          <cell r="B18">
            <v>32</v>
          </cell>
          <cell r="E18">
            <v>-5.166666666667652E-2</v>
          </cell>
        </row>
        <row r="19">
          <cell r="B19">
            <v>34</v>
          </cell>
          <cell r="E19">
            <v>-1.6666666666793617E-3</v>
          </cell>
        </row>
        <row r="20">
          <cell r="B20">
            <v>36</v>
          </cell>
          <cell r="E20">
            <v>-5.166666666667652E-2</v>
          </cell>
        </row>
        <row r="21">
          <cell r="B21">
            <v>38</v>
          </cell>
          <cell r="E21">
            <v>-5.166666666667652E-2</v>
          </cell>
        </row>
        <row r="22">
          <cell r="B22">
            <v>40</v>
          </cell>
          <cell r="E22">
            <v>4.8333333333317796E-2</v>
          </cell>
        </row>
        <row r="23">
          <cell r="B23">
            <v>42</v>
          </cell>
          <cell r="E23">
            <v>4.8333333333317796E-2</v>
          </cell>
        </row>
        <row r="24">
          <cell r="B24">
            <v>44</v>
          </cell>
          <cell r="E24">
            <v>-1.6666666666793617E-3</v>
          </cell>
        </row>
        <row r="25">
          <cell r="B25">
            <v>46</v>
          </cell>
          <cell r="E25">
            <v>-5.166666666667652E-2</v>
          </cell>
        </row>
        <row r="26">
          <cell r="B26">
            <v>48</v>
          </cell>
          <cell r="E26">
            <v>4.8333333333317796E-2</v>
          </cell>
        </row>
        <row r="27">
          <cell r="B27">
            <v>50</v>
          </cell>
          <cell r="E27">
            <v>4.8333333333317796E-2</v>
          </cell>
        </row>
        <row r="28">
          <cell r="B28">
            <v>52</v>
          </cell>
          <cell r="E28">
            <v>9.8333333333329165E-2</v>
          </cell>
        </row>
        <row r="29">
          <cell r="B29">
            <v>54</v>
          </cell>
          <cell r="E29">
            <v>4.8333333333317796E-2</v>
          </cell>
        </row>
        <row r="30">
          <cell r="B30">
            <v>56</v>
          </cell>
          <cell r="E30">
            <v>-1.6666666666793617E-3</v>
          </cell>
        </row>
        <row r="31">
          <cell r="B31">
            <v>58</v>
          </cell>
          <cell r="E31">
            <v>-1.6666666666793617E-3</v>
          </cell>
        </row>
        <row r="32">
          <cell r="B32">
            <v>60</v>
          </cell>
          <cell r="E32">
            <v>-1.6666666666793617E-3</v>
          </cell>
        </row>
        <row r="33">
          <cell r="B33">
            <v>62</v>
          </cell>
          <cell r="E33">
            <v>0.19833333333332348</v>
          </cell>
        </row>
        <row r="34">
          <cell r="B34">
            <v>64</v>
          </cell>
          <cell r="E34">
            <v>0.24833333333332064</v>
          </cell>
        </row>
        <row r="35">
          <cell r="B35">
            <v>66</v>
          </cell>
          <cell r="E35">
            <v>0.24833333333332064</v>
          </cell>
        </row>
        <row r="36">
          <cell r="B36">
            <v>68</v>
          </cell>
          <cell r="E36">
            <v>0.19833333333332348</v>
          </cell>
        </row>
        <row r="37">
          <cell r="B37">
            <v>70</v>
          </cell>
          <cell r="E37">
            <v>0.19833333333332348</v>
          </cell>
        </row>
        <row r="38">
          <cell r="B38">
            <v>72</v>
          </cell>
          <cell r="E38">
            <v>4.8333333333317796E-2</v>
          </cell>
        </row>
        <row r="39">
          <cell r="B39">
            <v>74</v>
          </cell>
          <cell r="E39">
            <v>4.8333333333317796E-2</v>
          </cell>
        </row>
        <row r="40">
          <cell r="B40">
            <v>76</v>
          </cell>
          <cell r="E40">
            <v>4.8333333333317796E-2</v>
          </cell>
        </row>
        <row r="41">
          <cell r="B41">
            <v>78</v>
          </cell>
          <cell r="E41">
            <v>9.8333333333329165E-2</v>
          </cell>
        </row>
        <row r="42">
          <cell r="B42">
            <v>80</v>
          </cell>
          <cell r="E42">
            <v>0.14833333333332632</v>
          </cell>
        </row>
        <row r="43">
          <cell r="B43">
            <v>82</v>
          </cell>
          <cell r="E43">
            <v>9.8333333333329165E-2</v>
          </cell>
        </row>
        <row r="44">
          <cell r="B44">
            <v>84</v>
          </cell>
          <cell r="E44">
            <v>9.8333333333329165E-2</v>
          </cell>
        </row>
        <row r="45">
          <cell r="B45">
            <v>86</v>
          </cell>
          <cell r="E45">
            <v>0.14833333333332632</v>
          </cell>
        </row>
        <row r="46">
          <cell r="B46">
            <v>88</v>
          </cell>
          <cell r="E46">
            <v>0.19833333333332348</v>
          </cell>
        </row>
        <row r="47">
          <cell r="B47">
            <v>90</v>
          </cell>
          <cell r="E47">
            <v>0.19833333333332348</v>
          </cell>
        </row>
        <row r="48">
          <cell r="B48">
            <v>92</v>
          </cell>
          <cell r="E48">
            <v>0.24833333333332064</v>
          </cell>
        </row>
        <row r="49">
          <cell r="B49">
            <v>94</v>
          </cell>
          <cell r="E49">
            <v>0.2983333333333178</v>
          </cell>
        </row>
        <row r="50">
          <cell r="B50">
            <v>96</v>
          </cell>
          <cell r="E50">
            <v>0.2983333333333178</v>
          </cell>
        </row>
        <row r="51">
          <cell r="B51">
            <v>98</v>
          </cell>
          <cell r="E51">
            <v>0.44833333333332348</v>
          </cell>
        </row>
        <row r="52">
          <cell r="B52">
            <v>100</v>
          </cell>
          <cell r="E52">
            <v>0.59833333333332916</v>
          </cell>
        </row>
        <row r="53">
          <cell r="B53">
            <v>102</v>
          </cell>
          <cell r="E53">
            <v>1.0983333333333292</v>
          </cell>
        </row>
        <row r="54">
          <cell r="B54">
            <v>104</v>
          </cell>
          <cell r="E54">
            <v>1.1983333333333235</v>
          </cell>
        </row>
        <row r="55">
          <cell r="B55">
            <v>106</v>
          </cell>
          <cell r="E55">
            <v>1.1983333333333235</v>
          </cell>
        </row>
        <row r="56">
          <cell r="B56">
            <v>108</v>
          </cell>
          <cell r="E56">
            <v>1.2483333333333206</v>
          </cell>
        </row>
        <row r="57">
          <cell r="B57">
            <v>110</v>
          </cell>
          <cell r="E57">
            <v>1.3983333333333263</v>
          </cell>
        </row>
        <row r="58">
          <cell r="B58">
            <v>112</v>
          </cell>
          <cell r="E58">
            <v>1.4983333333333206</v>
          </cell>
        </row>
        <row r="59">
          <cell r="B59">
            <v>114</v>
          </cell>
          <cell r="E59">
            <v>1.5983333333333292</v>
          </cell>
        </row>
        <row r="60">
          <cell r="B60">
            <v>116</v>
          </cell>
          <cell r="E60">
            <v>1.6983333333333235</v>
          </cell>
        </row>
        <row r="61">
          <cell r="B61">
            <v>118</v>
          </cell>
          <cell r="E61">
            <v>1.7483333333333206</v>
          </cell>
        </row>
        <row r="62">
          <cell r="B62">
            <v>120</v>
          </cell>
          <cell r="E62">
            <v>1.7983333333333178</v>
          </cell>
        </row>
        <row r="63">
          <cell r="B63">
            <v>122</v>
          </cell>
          <cell r="E63">
            <v>1.9983333333333206</v>
          </cell>
        </row>
        <row r="64">
          <cell r="B64">
            <v>124</v>
          </cell>
          <cell r="E64">
            <v>2.0483333333333178</v>
          </cell>
        </row>
        <row r="65">
          <cell r="B65">
            <v>126</v>
          </cell>
          <cell r="E65">
            <v>1.9983333333333206</v>
          </cell>
        </row>
        <row r="66">
          <cell r="B66">
            <v>128</v>
          </cell>
          <cell r="E66">
            <v>1.9983333333333206</v>
          </cell>
        </row>
        <row r="67">
          <cell r="B67">
            <v>130</v>
          </cell>
          <cell r="E67">
            <v>1.8983333333333263</v>
          </cell>
        </row>
        <row r="68">
          <cell r="B68">
            <v>132</v>
          </cell>
          <cell r="E68">
            <v>1.8983333333333263</v>
          </cell>
        </row>
        <row r="69">
          <cell r="B69">
            <v>134</v>
          </cell>
          <cell r="E69">
            <v>1.9483333333333235</v>
          </cell>
        </row>
        <row r="70">
          <cell r="B70">
            <v>136</v>
          </cell>
          <cell r="E70">
            <v>1.9983333333333206</v>
          </cell>
        </row>
        <row r="71">
          <cell r="B71">
            <v>138</v>
          </cell>
          <cell r="E71">
            <v>2.0483333333333178</v>
          </cell>
        </row>
        <row r="72">
          <cell r="B72">
            <v>140</v>
          </cell>
          <cell r="E72">
            <v>2.0983333333333292</v>
          </cell>
        </row>
        <row r="73">
          <cell r="B73">
            <v>142</v>
          </cell>
          <cell r="E73">
            <v>2.1483333333333263</v>
          </cell>
        </row>
        <row r="74">
          <cell r="B74">
            <v>144</v>
          </cell>
          <cell r="E74">
            <v>2.2483333333333206</v>
          </cell>
        </row>
        <row r="75">
          <cell r="B75">
            <v>146</v>
          </cell>
          <cell r="E75">
            <v>2.2983333333333178</v>
          </cell>
        </row>
        <row r="76">
          <cell r="B76">
            <v>148</v>
          </cell>
          <cell r="E76">
            <v>2.3483333333333292</v>
          </cell>
        </row>
        <row r="77">
          <cell r="B77">
            <v>150</v>
          </cell>
          <cell r="E77">
            <v>2.3483333333333292</v>
          </cell>
        </row>
        <row r="78">
          <cell r="B78">
            <v>152</v>
          </cell>
          <cell r="E78">
            <v>2.3483333333333292</v>
          </cell>
        </row>
        <row r="79">
          <cell r="B79">
            <v>154</v>
          </cell>
          <cell r="E79">
            <v>2.3483333333333292</v>
          </cell>
        </row>
        <row r="80">
          <cell r="B80">
            <v>156</v>
          </cell>
          <cell r="E80">
            <v>2.2483333333333206</v>
          </cell>
        </row>
        <row r="81">
          <cell r="B81">
            <v>158</v>
          </cell>
          <cell r="E81">
            <v>2.1483333333333263</v>
          </cell>
        </row>
        <row r="82">
          <cell r="B82">
            <v>160</v>
          </cell>
          <cell r="E82">
            <v>2.1983333333333235</v>
          </cell>
        </row>
        <row r="83">
          <cell r="B83">
            <v>162</v>
          </cell>
          <cell r="E83">
            <v>2.1483333333333263</v>
          </cell>
        </row>
        <row r="84">
          <cell r="B84">
            <v>164</v>
          </cell>
          <cell r="E84">
            <v>2.1983333333333235</v>
          </cell>
        </row>
        <row r="85">
          <cell r="B85">
            <v>166</v>
          </cell>
          <cell r="E85">
            <v>2.2983333333333178</v>
          </cell>
        </row>
        <row r="86">
          <cell r="B86">
            <v>168</v>
          </cell>
          <cell r="E86">
            <v>2.2483333333333206</v>
          </cell>
        </row>
        <row r="87">
          <cell r="B87">
            <v>170</v>
          </cell>
          <cell r="E87">
            <v>2.2483333333333206</v>
          </cell>
        </row>
        <row r="88">
          <cell r="B88">
            <v>172</v>
          </cell>
          <cell r="E88">
            <v>2.2483333333333206</v>
          </cell>
        </row>
        <row r="89">
          <cell r="B89">
            <v>174</v>
          </cell>
          <cell r="E89">
            <v>2.2483333333333206</v>
          </cell>
        </row>
        <row r="90">
          <cell r="B90">
            <v>176</v>
          </cell>
          <cell r="E90">
            <v>2.2483333333333206</v>
          </cell>
        </row>
        <row r="91">
          <cell r="B91">
            <v>178</v>
          </cell>
          <cell r="E91">
            <v>2.2983333333333178</v>
          </cell>
        </row>
        <row r="92">
          <cell r="B92">
            <v>180</v>
          </cell>
          <cell r="E92">
            <v>2.2983333333333178</v>
          </cell>
        </row>
        <row r="93">
          <cell r="B93">
            <v>182</v>
          </cell>
          <cell r="E93">
            <v>2.3483333333333292</v>
          </cell>
        </row>
        <row r="94">
          <cell r="B94">
            <v>184</v>
          </cell>
          <cell r="E94">
            <v>2.3483333333333292</v>
          </cell>
        </row>
        <row r="95">
          <cell r="B95">
            <v>186</v>
          </cell>
          <cell r="E95">
            <v>2.3983333333333263</v>
          </cell>
        </row>
        <row r="96">
          <cell r="B96">
            <v>188</v>
          </cell>
          <cell r="E96">
            <v>2.3983333333333263</v>
          </cell>
        </row>
        <row r="97">
          <cell r="B97">
            <v>190</v>
          </cell>
          <cell r="E97">
            <v>2.3983333333333263</v>
          </cell>
        </row>
        <row r="98">
          <cell r="B98">
            <v>192</v>
          </cell>
          <cell r="E98">
            <v>2.3983333333333263</v>
          </cell>
        </row>
        <row r="99">
          <cell r="B99">
            <v>194</v>
          </cell>
          <cell r="E99">
            <v>2.3983333333333263</v>
          </cell>
        </row>
        <row r="100">
          <cell r="B100">
            <v>196</v>
          </cell>
          <cell r="E100">
            <v>2.4483333333333235</v>
          </cell>
        </row>
        <row r="101">
          <cell r="B101">
            <v>198</v>
          </cell>
          <cell r="E101">
            <v>2.4983333333333206</v>
          </cell>
        </row>
        <row r="102">
          <cell r="B102">
            <v>200</v>
          </cell>
          <cell r="E102">
            <v>2.4483333333333235</v>
          </cell>
        </row>
        <row r="103">
          <cell r="B103">
            <v>202</v>
          </cell>
          <cell r="E103">
            <v>2.4483333333333235</v>
          </cell>
        </row>
        <row r="104">
          <cell r="B104">
            <v>204</v>
          </cell>
          <cell r="E104">
            <v>2.4483333333333235</v>
          </cell>
        </row>
        <row r="105">
          <cell r="B105">
            <v>206</v>
          </cell>
          <cell r="E105">
            <v>2.4483333333333235</v>
          </cell>
        </row>
        <row r="106">
          <cell r="B106">
            <v>208</v>
          </cell>
          <cell r="E106">
            <v>2.4983333333333206</v>
          </cell>
        </row>
        <row r="107">
          <cell r="B107">
            <v>210</v>
          </cell>
          <cell r="E107">
            <v>2.4983333333333206</v>
          </cell>
        </row>
        <row r="108">
          <cell r="B108">
            <v>212</v>
          </cell>
          <cell r="E108">
            <v>2.5483333333333178</v>
          </cell>
        </row>
        <row r="109">
          <cell r="B109">
            <v>214</v>
          </cell>
          <cell r="E109">
            <v>2.5483333333333178</v>
          </cell>
        </row>
        <row r="110">
          <cell r="B110">
            <v>216</v>
          </cell>
          <cell r="E110">
            <v>2.4483333333333235</v>
          </cell>
        </row>
        <row r="111">
          <cell r="B111">
            <v>218</v>
          </cell>
          <cell r="E111">
            <v>2.4483333333333235</v>
          </cell>
        </row>
        <row r="112">
          <cell r="B112">
            <v>220</v>
          </cell>
          <cell r="E112">
            <v>2.4483333333333235</v>
          </cell>
        </row>
        <row r="113">
          <cell r="B113">
            <v>222</v>
          </cell>
          <cell r="E113">
            <v>2.4483333333333235</v>
          </cell>
        </row>
        <row r="114">
          <cell r="B114">
            <v>224</v>
          </cell>
          <cell r="E114">
            <v>2.4483333333333235</v>
          </cell>
        </row>
        <row r="115">
          <cell r="B115">
            <v>226</v>
          </cell>
          <cell r="E115">
            <v>2.4483333333333235</v>
          </cell>
        </row>
        <row r="116">
          <cell r="B116">
            <v>228</v>
          </cell>
          <cell r="E116">
            <v>2.4983333333333206</v>
          </cell>
        </row>
        <row r="117">
          <cell r="B117">
            <v>230</v>
          </cell>
          <cell r="E117">
            <v>2.4483333333333235</v>
          </cell>
        </row>
        <row r="118">
          <cell r="B118">
            <v>232</v>
          </cell>
          <cell r="E118">
            <v>2.4483333333333235</v>
          </cell>
        </row>
        <row r="119">
          <cell r="B119">
            <v>234</v>
          </cell>
          <cell r="E119">
            <v>2.4483333333333235</v>
          </cell>
        </row>
        <row r="120">
          <cell r="B120">
            <v>236</v>
          </cell>
          <cell r="E120">
            <v>2.4483333333333235</v>
          </cell>
        </row>
        <row r="121">
          <cell r="B121">
            <v>238</v>
          </cell>
          <cell r="E121">
            <v>2.4483333333333235</v>
          </cell>
        </row>
        <row r="122">
          <cell r="B122">
            <v>240</v>
          </cell>
          <cell r="E122">
            <v>2.4983333333333206</v>
          </cell>
        </row>
        <row r="123">
          <cell r="B123">
            <v>242</v>
          </cell>
          <cell r="E123">
            <v>2.4983333333333206</v>
          </cell>
        </row>
        <row r="124">
          <cell r="B124">
            <v>244</v>
          </cell>
          <cell r="E124">
            <v>2.4983333333333206</v>
          </cell>
        </row>
        <row r="125">
          <cell r="B125">
            <v>246</v>
          </cell>
          <cell r="E125">
            <v>2.5483333333333178</v>
          </cell>
        </row>
        <row r="126">
          <cell r="B126">
            <v>248</v>
          </cell>
          <cell r="E126">
            <v>2.6983333333333235</v>
          </cell>
        </row>
        <row r="127">
          <cell r="B127">
            <v>250</v>
          </cell>
          <cell r="E127">
            <v>2.7483333333333206</v>
          </cell>
        </row>
        <row r="128">
          <cell r="B128">
            <v>252</v>
          </cell>
          <cell r="E128">
            <v>2.8483333333333292</v>
          </cell>
        </row>
        <row r="129">
          <cell r="B129">
            <v>254</v>
          </cell>
          <cell r="E129">
            <v>2.9983333333333206</v>
          </cell>
        </row>
        <row r="130">
          <cell r="B130">
            <v>256</v>
          </cell>
          <cell r="E130">
            <v>3.2483333333333206</v>
          </cell>
        </row>
        <row r="131">
          <cell r="B131">
            <v>258</v>
          </cell>
          <cell r="E131">
            <v>3.2983333333333178</v>
          </cell>
        </row>
        <row r="132">
          <cell r="B132">
            <v>260</v>
          </cell>
          <cell r="E132">
            <v>3.3483333333333292</v>
          </cell>
        </row>
        <row r="133">
          <cell r="B133">
            <v>262</v>
          </cell>
          <cell r="E133">
            <v>3.3983333333333263</v>
          </cell>
        </row>
        <row r="134">
          <cell r="B134">
            <v>264</v>
          </cell>
          <cell r="E134">
            <v>3.3983333333333263</v>
          </cell>
        </row>
        <row r="135">
          <cell r="B135">
            <v>266</v>
          </cell>
          <cell r="E135">
            <v>3.4483333333333235</v>
          </cell>
        </row>
        <row r="136">
          <cell r="B136">
            <v>268</v>
          </cell>
          <cell r="E136">
            <v>3.5483333333333178</v>
          </cell>
        </row>
        <row r="137">
          <cell r="B137">
            <v>270</v>
          </cell>
          <cell r="E137">
            <v>3.6983333333333235</v>
          </cell>
        </row>
        <row r="138">
          <cell r="B138">
            <v>272</v>
          </cell>
          <cell r="E138">
            <v>3.8483333333333292</v>
          </cell>
        </row>
        <row r="139">
          <cell r="B139">
            <v>274</v>
          </cell>
          <cell r="E139">
            <v>4.0483333333333178</v>
          </cell>
        </row>
        <row r="140">
          <cell r="B140">
            <v>276</v>
          </cell>
          <cell r="E140">
            <v>4.2983333333333178</v>
          </cell>
        </row>
        <row r="141">
          <cell r="B141">
            <v>278</v>
          </cell>
          <cell r="E141">
            <v>4.6983333333333235</v>
          </cell>
        </row>
        <row r="142">
          <cell r="B142">
            <v>280</v>
          </cell>
          <cell r="E142">
            <v>5.5983333333333292</v>
          </cell>
        </row>
        <row r="143">
          <cell r="B143">
            <v>282</v>
          </cell>
          <cell r="E143">
            <v>8.1983333333333235</v>
          </cell>
        </row>
        <row r="144">
          <cell r="B144">
            <v>284</v>
          </cell>
          <cell r="E144">
            <v>9.8483333333333292</v>
          </cell>
        </row>
        <row r="145">
          <cell r="B145">
            <v>286</v>
          </cell>
          <cell r="E145">
            <v>13.098333333333329</v>
          </cell>
        </row>
        <row r="146">
          <cell r="B146">
            <v>288</v>
          </cell>
          <cell r="E146">
            <v>15.448333333333323</v>
          </cell>
        </row>
        <row r="147">
          <cell r="B147">
            <v>290</v>
          </cell>
          <cell r="E147">
            <v>18.948333333333323</v>
          </cell>
        </row>
        <row r="148">
          <cell r="B148">
            <v>292</v>
          </cell>
          <cell r="E148">
            <v>23.348333333333329</v>
          </cell>
        </row>
        <row r="149">
          <cell r="B149">
            <v>294</v>
          </cell>
          <cell r="E149">
            <v>26.998333333333321</v>
          </cell>
        </row>
        <row r="150">
          <cell r="B150">
            <v>296</v>
          </cell>
          <cell r="E150">
            <v>35.598333333333329</v>
          </cell>
        </row>
        <row r="151">
          <cell r="B151">
            <v>298</v>
          </cell>
          <cell r="E151">
            <v>41.348333333333329</v>
          </cell>
        </row>
        <row r="152">
          <cell r="B152">
            <v>300</v>
          </cell>
          <cell r="E152">
            <v>45.598333333333329</v>
          </cell>
        </row>
        <row r="153">
          <cell r="B153">
            <v>302</v>
          </cell>
          <cell r="E153">
            <v>49.548333333333318</v>
          </cell>
        </row>
        <row r="154">
          <cell r="B154">
            <v>304</v>
          </cell>
          <cell r="E154">
            <v>51.948333333333323</v>
          </cell>
        </row>
        <row r="155">
          <cell r="B155">
            <v>306</v>
          </cell>
          <cell r="E155">
            <v>55.648333333333312</v>
          </cell>
        </row>
        <row r="156">
          <cell r="B156">
            <v>308</v>
          </cell>
          <cell r="E156">
            <v>57.648333333333312</v>
          </cell>
        </row>
        <row r="157">
          <cell r="B157">
            <v>310</v>
          </cell>
          <cell r="E157">
            <v>59.698333333333323</v>
          </cell>
        </row>
        <row r="158">
          <cell r="B158">
            <v>312</v>
          </cell>
          <cell r="E158">
            <v>61.648333333333312</v>
          </cell>
        </row>
        <row r="159">
          <cell r="B159">
            <v>314</v>
          </cell>
          <cell r="E159">
            <v>62.648333333333312</v>
          </cell>
        </row>
        <row r="160">
          <cell r="B160">
            <v>316</v>
          </cell>
          <cell r="E160">
            <v>63.698333333333323</v>
          </cell>
        </row>
        <row r="161">
          <cell r="B161">
            <v>318</v>
          </cell>
          <cell r="E161">
            <v>64.098333333333329</v>
          </cell>
        </row>
        <row r="162">
          <cell r="B162">
            <v>320</v>
          </cell>
          <cell r="E162">
            <v>64.098333333333329</v>
          </cell>
        </row>
        <row r="163">
          <cell r="B163">
            <v>322</v>
          </cell>
          <cell r="E163">
            <v>63.998333333333335</v>
          </cell>
        </row>
        <row r="164">
          <cell r="B164">
            <v>324</v>
          </cell>
          <cell r="E164">
            <v>63.598333333333329</v>
          </cell>
        </row>
        <row r="165">
          <cell r="B165">
            <v>326</v>
          </cell>
          <cell r="E165">
            <v>63.048333333333318</v>
          </cell>
        </row>
        <row r="166">
          <cell r="B166">
            <v>328</v>
          </cell>
          <cell r="E166">
            <v>62.498333333333335</v>
          </cell>
        </row>
        <row r="167">
          <cell r="B167">
            <v>330</v>
          </cell>
          <cell r="E167">
            <v>61.848333333333329</v>
          </cell>
        </row>
        <row r="168">
          <cell r="B168">
            <v>332</v>
          </cell>
          <cell r="E168">
            <v>60.598333333333329</v>
          </cell>
        </row>
        <row r="169">
          <cell r="B169">
            <v>334</v>
          </cell>
          <cell r="E169">
            <v>59.448333333333323</v>
          </cell>
        </row>
        <row r="170">
          <cell r="B170">
            <v>336</v>
          </cell>
          <cell r="E170">
            <v>57.498333333333335</v>
          </cell>
        </row>
        <row r="171">
          <cell r="B171">
            <v>338</v>
          </cell>
          <cell r="E171">
            <v>55.648333333333312</v>
          </cell>
        </row>
        <row r="172">
          <cell r="B172">
            <v>340</v>
          </cell>
          <cell r="E172">
            <v>53.648333333333312</v>
          </cell>
        </row>
        <row r="173">
          <cell r="B173">
            <v>342</v>
          </cell>
          <cell r="E173">
            <v>50.998333333333335</v>
          </cell>
        </row>
        <row r="174">
          <cell r="B174">
            <v>344</v>
          </cell>
          <cell r="E174">
            <v>49.448333333333323</v>
          </cell>
        </row>
        <row r="175">
          <cell r="B175">
            <v>346</v>
          </cell>
          <cell r="E175">
            <v>48.798333333333318</v>
          </cell>
        </row>
        <row r="176">
          <cell r="B176">
            <v>348</v>
          </cell>
          <cell r="E176">
            <v>48.298333333333318</v>
          </cell>
        </row>
        <row r="177">
          <cell r="B177">
            <v>350</v>
          </cell>
          <cell r="E177">
            <v>46.898333333333312</v>
          </cell>
        </row>
        <row r="178">
          <cell r="B178">
            <v>352</v>
          </cell>
          <cell r="E178">
            <v>45.198333333333323</v>
          </cell>
        </row>
        <row r="179">
          <cell r="B179">
            <v>354</v>
          </cell>
          <cell r="E179">
            <v>43.398333333333326</v>
          </cell>
        </row>
        <row r="180">
          <cell r="B180">
            <v>356</v>
          </cell>
          <cell r="E180">
            <v>41.148333333333326</v>
          </cell>
        </row>
        <row r="181">
          <cell r="B181">
            <v>358</v>
          </cell>
          <cell r="E181">
            <v>39.848333333333329</v>
          </cell>
        </row>
        <row r="182">
          <cell r="B182">
            <v>360</v>
          </cell>
          <cell r="E182">
            <v>39.148333333333326</v>
          </cell>
        </row>
        <row r="183">
          <cell r="B183">
            <v>362</v>
          </cell>
          <cell r="E183">
            <v>37.798333333333318</v>
          </cell>
        </row>
        <row r="184">
          <cell r="B184">
            <v>364</v>
          </cell>
          <cell r="E184">
            <v>36.748333333333321</v>
          </cell>
        </row>
        <row r="185">
          <cell r="B185">
            <v>366</v>
          </cell>
          <cell r="E185">
            <v>36.248333333333321</v>
          </cell>
        </row>
        <row r="186">
          <cell r="B186">
            <v>368</v>
          </cell>
          <cell r="E186">
            <v>36.148333333333326</v>
          </cell>
        </row>
        <row r="187">
          <cell r="B187">
            <v>370</v>
          </cell>
          <cell r="E187">
            <v>35.748333333333321</v>
          </cell>
        </row>
        <row r="188">
          <cell r="B188">
            <v>372</v>
          </cell>
          <cell r="E188">
            <v>35.098333333333329</v>
          </cell>
        </row>
        <row r="189">
          <cell r="B189">
            <v>374</v>
          </cell>
          <cell r="E189">
            <v>33.948333333333323</v>
          </cell>
        </row>
        <row r="190">
          <cell r="B190">
            <v>376</v>
          </cell>
          <cell r="E190">
            <v>32.998333333333321</v>
          </cell>
        </row>
        <row r="191">
          <cell r="B191">
            <v>378</v>
          </cell>
          <cell r="E191">
            <v>32.348333333333329</v>
          </cell>
        </row>
        <row r="192">
          <cell r="B192">
            <v>380</v>
          </cell>
          <cell r="E192">
            <v>31.148333333333326</v>
          </cell>
        </row>
        <row r="193">
          <cell r="B193">
            <v>382</v>
          </cell>
          <cell r="E193">
            <v>29.748333333333321</v>
          </cell>
        </row>
        <row r="194">
          <cell r="B194">
            <v>384</v>
          </cell>
          <cell r="E194">
            <v>28.248333333333321</v>
          </cell>
        </row>
        <row r="195">
          <cell r="B195">
            <v>386</v>
          </cell>
          <cell r="E195">
            <v>27.298333333333318</v>
          </cell>
        </row>
        <row r="196">
          <cell r="B196">
            <v>388</v>
          </cell>
          <cell r="E196">
            <v>26.848333333333329</v>
          </cell>
        </row>
        <row r="197">
          <cell r="B197">
            <v>390</v>
          </cell>
          <cell r="E197">
            <v>26.598333333333329</v>
          </cell>
        </row>
        <row r="198">
          <cell r="B198">
            <v>392</v>
          </cell>
          <cell r="E198">
            <v>26.148333333333326</v>
          </cell>
        </row>
        <row r="199">
          <cell r="B199">
            <v>394</v>
          </cell>
          <cell r="E199">
            <v>25.298333333333318</v>
          </cell>
        </row>
        <row r="200">
          <cell r="B200">
            <v>396</v>
          </cell>
          <cell r="E200">
            <v>24.548333333333318</v>
          </cell>
        </row>
        <row r="201">
          <cell r="B201">
            <v>398</v>
          </cell>
          <cell r="E201">
            <v>23.848333333333329</v>
          </cell>
        </row>
        <row r="202">
          <cell r="B202">
            <v>400</v>
          </cell>
          <cell r="E202">
            <v>23.198333333333323</v>
          </cell>
        </row>
        <row r="203">
          <cell r="B203">
            <v>402</v>
          </cell>
          <cell r="E203">
            <v>22.548333333333318</v>
          </cell>
        </row>
        <row r="204">
          <cell r="B204">
            <v>404</v>
          </cell>
          <cell r="E204">
            <v>21.748333333333321</v>
          </cell>
        </row>
        <row r="205">
          <cell r="B205">
            <v>406</v>
          </cell>
          <cell r="E205">
            <v>21.098333333333329</v>
          </cell>
        </row>
        <row r="206">
          <cell r="B206">
            <v>408</v>
          </cell>
          <cell r="E206">
            <v>20.848333333333329</v>
          </cell>
        </row>
        <row r="207">
          <cell r="B207">
            <v>410</v>
          </cell>
          <cell r="E207">
            <v>20.548333333333318</v>
          </cell>
        </row>
        <row r="208">
          <cell r="B208">
            <v>412</v>
          </cell>
          <cell r="E208">
            <v>20.248333333333321</v>
          </cell>
        </row>
        <row r="209">
          <cell r="B209">
            <v>414</v>
          </cell>
          <cell r="E209">
            <v>19.948333333333323</v>
          </cell>
        </row>
        <row r="210">
          <cell r="B210">
            <v>416</v>
          </cell>
          <cell r="E210">
            <v>19.548333333333318</v>
          </cell>
        </row>
        <row r="211">
          <cell r="B211">
            <v>418</v>
          </cell>
          <cell r="E211">
            <v>19.298333333333318</v>
          </cell>
        </row>
        <row r="212">
          <cell r="B212">
            <v>420</v>
          </cell>
          <cell r="E212">
            <v>18.948333333333323</v>
          </cell>
        </row>
        <row r="213">
          <cell r="B213">
            <v>422</v>
          </cell>
          <cell r="E213">
            <v>18.548333333333318</v>
          </cell>
        </row>
        <row r="214">
          <cell r="B214">
            <v>424</v>
          </cell>
          <cell r="E214">
            <v>18.198333333333323</v>
          </cell>
        </row>
        <row r="215">
          <cell r="B215">
            <v>426</v>
          </cell>
          <cell r="E215">
            <v>17.998333333333321</v>
          </cell>
        </row>
        <row r="216">
          <cell r="B216">
            <v>428</v>
          </cell>
          <cell r="E216">
            <v>17.898333333333326</v>
          </cell>
        </row>
        <row r="217">
          <cell r="B217">
            <v>430</v>
          </cell>
          <cell r="E217">
            <v>17.448333333333323</v>
          </cell>
        </row>
        <row r="218">
          <cell r="B218">
            <v>432</v>
          </cell>
          <cell r="E218">
            <v>16.848333333333329</v>
          </cell>
        </row>
        <row r="219">
          <cell r="B219">
            <v>434</v>
          </cell>
          <cell r="E219">
            <v>16.348333333333329</v>
          </cell>
        </row>
        <row r="220">
          <cell r="B220">
            <v>436</v>
          </cell>
          <cell r="E220">
            <v>15.948333333333323</v>
          </cell>
        </row>
        <row r="221">
          <cell r="B221">
            <v>438</v>
          </cell>
          <cell r="E221">
            <v>15.598333333333329</v>
          </cell>
        </row>
        <row r="222">
          <cell r="B222">
            <v>440</v>
          </cell>
          <cell r="E222">
            <v>15.298333333333318</v>
          </cell>
        </row>
        <row r="223">
          <cell r="B223">
            <v>442</v>
          </cell>
          <cell r="E223">
            <v>14.848333333333329</v>
          </cell>
        </row>
        <row r="224">
          <cell r="B224">
            <v>444</v>
          </cell>
          <cell r="E224">
            <v>14.448333333333323</v>
          </cell>
        </row>
        <row r="225">
          <cell r="B225">
            <v>446</v>
          </cell>
          <cell r="E225">
            <v>14.198333333333323</v>
          </cell>
        </row>
        <row r="226">
          <cell r="B226">
            <v>448</v>
          </cell>
          <cell r="E226">
            <v>14.048333333333318</v>
          </cell>
        </row>
        <row r="227">
          <cell r="B227">
            <v>450</v>
          </cell>
          <cell r="E227">
            <v>13.898333333333326</v>
          </cell>
        </row>
        <row r="228">
          <cell r="B228">
            <v>452</v>
          </cell>
          <cell r="E228">
            <v>13.548333333333318</v>
          </cell>
        </row>
        <row r="229">
          <cell r="B229">
            <v>454</v>
          </cell>
          <cell r="E229">
            <v>13.098333333333329</v>
          </cell>
        </row>
        <row r="230">
          <cell r="B230">
            <v>456</v>
          </cell>
          <cell r="E230">
            <v>12.798333333333318</v>
          </cell>
        </row>
        <row r="231">
          <cell r="B231">
            <v>458</v>
          </cell>
          <cell r="E231">
            <v>12.598333333333329</v>
          </cell>
        </row>
        <row r="232">
          <cell r="B232">
            <v>460</v>
          </cell>
          <cell r="E232">
            <v>12.398333333333326</v>
          </cell>
        </row>
        <row r="233">
          <cell r="B233">
            <v>462</v>
          </cell>
          <cell r="E233">
            <v>12.298333333333318</v>
          </cell>
        </row>
        <row r="234">
          <cell r="B234">
            <v>464</v>
          </cell>
          <cell r="E234">
            <v>12.148333333333326</v>
          </cell>
        </row>
        <row r="235">
          <cell r="B235">
            <v>466</v>
          </cell>
          <cell r="E235">
            <v>11.898333333333326</v>
          </cell>
        </row>
        <row r="236">
          <cell r="B236">
            <v>468</v>
          </cell>
          <cell r="E236">
            <v>11.698333333333323</v>
          </cell>
        </row>
        <row r="237">
          <cell r="B237">
            <v>470</v>
          </cell>
          <cell r="E237">
            <v>11.398333333333326</v>
          </cell>
        </row>
        <row r="238">
          <cell r="B238">
            <v>472</v>
          </cell>
          <cell r="E238">
            <v>11.148333333333326</v>
          </cell>
        </row>
        <row r="239">
          <cell r="B239">
            <v>474</v>
          </cell>
          <cell r="E239">
            <v>10.948333333333323</v>
          </cell>
        </row>
        <row r="240">
          <cell r="B240">
            <v>476</v>
          </cell>
          <cell r="E240">
            <v>10.848333333333329</v>
          </cell>
        </row>
        <row r="241">
          <cell r="B241">
            <v>478</v>
          </cell>
          <cell r="E241">
            <v>10.798333333333318</v>
          </cell>
        </row>
        <row r="242">
          <cell r="B242">
            <v>480</v>
          </cell>
          <cell r="E242">
            <v>10.598333333333329</v>
          </cell>
        </row>
        <row r="243">
          <cell r="B243">
            <v>482</v>
          </cell>
          <cell r="E243">
            <v>10.398333333333326</v>
          </cell>
        </row>
        <row r="244">
          <cell r="B244">
            <v>484</v>
          </cell>
          <cell r="E244">
            <v>10.148333333333326</v>
          </cell>
        </row>
        <row r="245">
          <cell r="B245">
            <v>486</v>
          </cell>
          <cell r="E245">
            <v>9.8483333333333292</v>
          </cell>
        </row>
        <row r="246">
          <cell r="B246">
            <v>488</v>
          </cell>
          <cell r="E246">
            <v>9.6483333333333263</v>
          </cell>
        </row>
        <row r="247">
          <cell r="B247">
            <v>490</v>
          </cell>
          <cell r="E247">
            <v>9.4483333333333235</v>
          </cell>
        </row>
        <row r="248">
          <cell r="B248">
            <v>492</v>
          </cell>
          <cell r="E248">
            <v>9.3483333333333292</v>
          </cell>
        </row>
        <row r="249">
          <cell r="B249">
            <v>494</v>
          </cell>
          <cell r="E249">
            <v>9.1483333333333263</v>
          </cell>
        </row>
        <row r="250">
          <cell r="B250">
            <v>496</v>
          </cell>
          <cell r="E250">
            <v>8.9983333333333206</v>
          </cell>
        </row>
        <row r="251">
          <cell r="B251">
            <v>498</v>
          </cell>
          <cell r="E251">
            <v>8.8983333333333263</v>
          </cell>
        </row>
        <row r="252">
          <cell r="B252">
            <v>500</v>
          </cell>
          <cell r="E252">
            <v>8.6483333333333263</v>
          </cell>
        </row>
        <row r="253">
          <cell r="B253">
            <v>502</v>
          </cell>
          <cell r="E253">
            <v>8.4983333333333206</v>
          </cell>
        </row>
        <row r="254">
          <cell r="B254">
            <v>504</v>
          </cell>
          <cell r="E254">
            <v>8.3983333333333263</v>
          </cell>
        </row>
        <row r="255">
          <cell r="B255">
            <v>506</v>
          </cell>
          <cell r="E255">
            <v>8.3483333333333292</v>
          </cell>
        </row>
        <row r="256">
          <cell r="B256">
            <v>508</v>
          </cell>
          <cell r="E256">
            <v>8.2983333333333178</v>
          </cell>
        </row>
        <row r="257">
          <cell r="B257">
            <v>510</v>
          </cell>
          <cell r="E257">
            <v>7.9483333333333235</v>
          </cell>
        </row>
        <row r="258">
          <cell r="B258">
            <v>512</v>
          </cell>
          <cell r="E258">
            <v>7.8483333333333292</v>
          </cell>
        </row>
        <row r="259">
          <cell r="B259">
            <v>514</v>
          </cell>
          <cell r="E259">
            <v>7.6983333333333235</v>
          </cell>
        </row>
        <row r="260">
          <cell r="B260">
            <v>516</v>
          </cell>
          <cell r="E260">
            <v>7.6257325411874604</v>
          </cell>
        </row>
        <row r="261">
          <cell r="B261">
            <v>518</v>
          </cell>
          <cell r="E261">
            <v>7.4018488935206506</v>
          </cell>
        </row>
        <row r="262">
          <cell r="B262">
            <v>520</v>
          </cell>
          <cell r="E262">
            <v>7.1217929165518825</v>
          </cell>
        </row>
        <row r="263">
          <cell r="B263">
            <v>522</v>
          </cell>
          <cell r="E263">
            <v>6.6797870133552948</v>
          </cell>
        </row>
        <row r="264">
          <cell r="B264">
            <v>524</v>
          </cell>
          <cell r="E264">
            <v>6.5488511089532437</v>
          </cell>
        </row>
        <row r="265">
          <cell r="B265">
            <v>526</v>
          </cell>
          <cell r="E265">
            <v>6.3059584832226108</v>
          </cell>
        </row>
        <row r="266">
          <cell r="B266">
            <v>528</v>
          </cell>
          <cell r="E266">
            <v>5.8942569999068439</v>
          </cell>
        </row>
        <row r="267">
          <cell r="B267">
            <v>530</v>
          </cell>
          <cell r="E267">
            <v>6.1962670548433749</v>
          </cell>
        </row>
        <row r="268">
          <cell r="B268">
            <v>532</v>
          </cell>
          <cell r="E268">
            <v>6.0350011130492476</v>
          </cell>
        </row>
        <row r="269">
          <cell r="B269">
            <v>534</v>
          </cell>
          <cell r="E269">
            <v>5.5678533640535761</v>
          </cell>
        </row>
        <row r="270">
          <cell r="B270">
            <v>536</v>
          </cell>
          <cell r="E270">
            <v>5.0512048581702231</v>
          </cell>
        </row>
        <row r="271">
          <cell r="B271">
            <v>538</v>
          </cell>
          <cell r="E271">
            <v>4.843120022484328</v>
          </cell>
        </row>
        <row r="272">
          <cell r="B272">
            <v>540</v>
          </cell>
          <cell r="E272">
            <v>4.8605273840707071</v>
          </cell>
        </row>
        <row r="273">
          <cell r="B273">
            <v>542</v>
          </cell>
          <cell r="E273">
            <v>4.8886279603357252</v>
          </cell>
        </row>
        <row r="274">
          <cell r="B274">
            <v>544</v>
          </cell>
          <cell r="E274">
            <v>4.391320202654768</v>
          </cell>
        </row>
        <row r="275">
          <cell r="B275">
            <v>546</v>
          </cell>
          <cell r="E275">
            <v>4.1306061613233283</v>
          </cell>
        </row>
        <row r="276">
          <cell r="B276">
            <v>548</v>
          </cell>
          <cell r="E276">
            <v>4.271095331513024</v>
          </cell>
        </row>
        <row r="277">
          <cell r="B277">
            <v>550</v>
          </cell>
          <cell r="E277">
            <v>4.0548267465924965</v>
          </cell>
        </row>
        <row r="278">
          <cell r="B278">
            <v>552</v>
          </cell>
          <cell r="E278">
            <v>4.3349457259432427</v>
          </cell>
        </row>
        <row r="279">
          <cell r="B279">
            <v>554</v>
          </cell>
          <cell r="E279">
            <v>4.3308355156507048</v>
          </cell>
        </row>
        <row r="280">
          <cell r="B280">
            <v>556</v>
          </cell>
          <cell r="E280">
            <v>4.3368817872084975</v>
          </cell>
        </row>
        <row r="281">
          <cell r="B281">
            <v>558</v>
          </cell>
          <cell r="E281">
            <v>4.1489485664935444</v>
          </cell>
        </row>
        <row r="282">
          <cell r="B282">
            <v>560</v>
          </cell>
          <cell r="E282">
            <v>3.7793666007767968</v>
          </cell>
        </row>
        <row r="283">
          <cell r="B283">
            <v>562</v>
          </cell>
          <cell r="E283">
            <v>3.7734346942418284</v>
          </cell>
        </row>
        <row r="284">
          <cell r="B284">
            <v>564</v>
          </cell>
          <cell r="E284">
            <v>4.1135115041417407</v>
          </cell>
        </row>
        <row r="285">
          <cell r="B285">
            <v>566</v>
          </cell>
          <cell r="E285">
            <v>4.2306609951822622</v>
          </cell>
        </row>
        <row r="286">
          <cell r="B286">
            <v>568</v>
          </cell>
          <cell r="E286">
            <v>4.571148690492393</v>
          </cell>
        </row>
        <row r="287">
          <cell r="B287">
            <v>570</v>
          </cell>
          <cell r="E287">
            <v>4.2686327134624094</v>
          </cell>
        </row>
        <row r="288">
          <cell r="B288">
            <v>572</v>
          </cell>
          <cell r="E288">
            <v>4.2468251092520433</v>
          </cell>
        </row>
        <row r="289">
          <cell r="B289">
            <v>574</v>
          </cell>
          <cell r="E289">
            <v>4.3202230577408471</v>
          </cell>
        </row>
        <row r="290">
          <cell r="B290">
            <v>576</v>
          </cell>
          <cell r="E290">
            <v>3.8311723136642826</v>
          </cell>
        </row>
        <row r="291">
          <cell r="B291">
            <v>578</v>
          </cell>
          <cell r="E291">
            <v>3.5780656770372303</v>
          </cell>
        </row>
        <row r="292">
          <cell r="B292">
            <v>580</v>
          </cell>
          <cell r="E292">
            <v>3.9123536386331779</v>
          </cell>
        </row>
        <row r="293">
          <cell r="B293">
            <v>582</v>
          </cell>
          <cell r="E293">
            <v>3.9004395631476285</v>
          </cell>
        </row>
        <row r="294">
          <cell r="B294">
            <v>584</v>
          </cell>
          <cell r="E294">
            <v>3.6116707611325864</v>
          </cell>
        </row>
        <row r="295">
          <cell r="B295">
            <v>586</v>
          </cell>
          <cell r="E295">
            <v>3.7794110605446321</v>
          </cell>
        </row>
        <row r="296">
          <cell r="B296">
            <v>588</v>
          </cell>
          <cell r="E296">
            <v>3.8735215175869939</v>
          </cell>
        </row>
        <row r="297">
          <cell r="B297">
            <v>590</v>
          </cell>
          <cell r="E297">
            <v>3.8370232779438851</v>
          </cell>
        </row>
        <row r="298">
          <cell r="B298">
            <v>592</v>
          </cell>
          <cell r="E298">
            <v>3.3893097218893189</v>
          </cell>
        </row>
        <row r="299">
          <cell r="B299">
            <v>594</v>
          </cell>
          <cell r="E299">
            <v>3.5866238240943744</v>
          </cell>
        </row>
        <row r="300">
          <cell r="B300">
            <v>596</v>
          </cell>
          <cell r="E300">
            <v>3.6121884582277772</v>
          </cell>
        </row>
        <row r="301">
          <cell r="B301">
            <v>598</v>
          </cell>
          <cell r="E301">
            <v>3.8752484806567082</v>
          </cell>
        </row>
        <row r="302">
          <cell r="B302">
            <v>600</v>
          </cell>
          <cell r="E302">
            <v>3.5714122687975447</v>
          </cell>
        </row>
        <row r="303">
          <cell r="B303">
            <v>602</v>
          </cell>
          <cell r="E303">
            <v>3.6100971820925452</v>
          </cell>
        </row>
        <row r="304">
          <cell r="B304">
            <v>604</v>
          </cell>
          <cell r="E304">
            <v>3.6914761332963053</v>
          </cell>
        </row>
        <row r="305">
          <cell r="B305">
            <v>606</v>
          </cell>
          <cell r="E305">
            <v>3.4883001668226541</v>
          </cell>
        </row>
        <row r="306">
          <cell r="B306">
            <v>608</v>
          </cell>
          <cell r="E306">
            <v>3.7189133709097604</v>
          </cell>
        </row>
        <row r="307">
          <cell r="B307">
            <v>610</v>
          </cell>
          <cell r="E307">
            <v>3.948021137915859</v>
          </cell>
        </row>
        <row r="308">
          <cell r="B308">
            <v>612</v>
          </cell>
          <cell r="E308">
            <v>3.64416991733016</v>
          </cell>
        </row>
        <row r="309">
          <cell r="B309">
            <v>614</v>
          </cell>
          <cell r="E309">
            <v>3.4921766039792601</v>
          </cell>
        </row>
        <row r="310">
          <cell r="B310">
            <v>616</v>
          </cell>
          <cell r="E310">
            <v>3.1015763679700541</v>
          </cell>
        </row>
        <row r="311">
          <cell r="B311">
            <v>618</v>
          </cell>
          <cell r="E311">
            <v>2.7164349936224994</v>
          </cell>
        </row>
        <row r="312">
          <cell r="B312">
            <v>620</v>
          </cell>
          <cell r="E312">
            <v>2.6583930465967711</v>
          </cell>
        </row>
        <row r="313">
          <cell r="B313">
            <v>622</v>
          </cell>
          <cell r="E313">
            <v>2.2346168214830726</v>
          </cell>
        </row>
        <row r="314">
          <cell r="B314">
            <v>624</v>
          </cell>
          <cell r="E314">
            <v>1.914918918209537</v>
          </cell>
        </row>
        <row r="315">
          <cell r="B315">
            <v>626</v>
          </cell>
          <cell r="E315">
            <v>1.7742651162052283</v>
          </cell>
        </row>
        <row r="316">
          <cell r="B316">
            <v>628</v>
          </cell>
          <cell r="E316">
            <v>1.2837748146330199</v>
          </cell>
        </row>
        <row r="317">
          <cell r="B317">
            <v>630</v>
          </cell>
          <cell r="E317">
            <v>1.5679386176466181</v>
          </cell>
        </row>
        <row r="318">
          <cell r="B318">
            <v>632</v>
          </cell>
          <cell r="E318">
            <v>1.4561989459756006</v>
          </cell>
        </row>
        <row r="319">
          <cell r="B319">
            <v>634</v>
          </cell>
          <cell r="E319">
            <v>1.4049105791117995</v>
          </cell>
        </row>
        <row r="320">
          <cell r="B320">
            <v>636</v>
          </cell>
          <cell r="E320">
            <v>1.3054243554818896</v>
          </cell>
        </row>
        <row r="321">
          <cell r="B321">
            <v>638</v>
          </cell>
          <cell r="E321">
            <v>1.2674085916364533</v>
          </cell>
        </row>
        <row r="322">
          <cell r="B322">
            <v>640</v>
          </cell>
          <cell r="E322">
            <v>1.1967158555300585</v>
          </cell>
        </row>
        <row r="323">
          <cell r="B323">
            <v>642</v>
          </cell>
          <cell r="E323">
            <v>0.94269680559422397</v>
          </cell>
        </row>
        <row r="324">
          <cell r="B324">
            <v>644</v>
          </cell>
          <cell r="E324">
            <v>0.52429815703639804</v>
          </cell>
        </row>
        <row r="325">
          <cell r="B325">
            <v>646</v>
          </cell>
          <cell r="E325">
            <v>0.63729608488243628</v>
          </cell>
        </row>
        <row r="326">
          <cell r="B326">
            <v>648</v>
          </cell>
          <cell r="E326">
            <v>0.72599309939214152</v>
          </cell>
        </row>
        <row r="327">
          <cell r="B327">
            <v>650</v>
          </cell>
          <cell r="E327">
            <v>0.23127945553646612</v>
          </cell>
        </row>
        <row r="328">
          <cell r="B328">
            <v>652</v>
          </cell>
          <cell r="E328">
            <v>8.4386258186512464E-2</v>
          </cell>
        </row>
        <row r="329">
          <cell r="B329">
            <v>654</v>
          </cell>
          <cell r="E329">
            <v>0.10207209599158773</v>
          </cell>
        </row>
        <row r="330">
          <cell r="B330">
            <v>656</v>
          </cell>
          <cell r="E330">
            <v>-0.10925495254694795</v>
          </cell>
        </row>
        <row r="331">
          <cell r="B331">
            <v>658</v>
          </cell>
          <cell r="E331">
            <v>0.13467030181021755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ohen,Matthew J" id="{3050A159-B79A-4508-B63C-6222810BEF66}" userId="S::mjc@ufl.edu::e396ed5e-9901-47f3-9f02-86fadf48403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4" dT="2020-11-09T19:31:39.48" personId="{3050A159-B79A-4508-B63C-6222810BEF66}" id="{B9DE8534-BF37-469C-B4D0-3C57D0349105}">
    <text>Add mass of salt in grams</text>
  </threadedComment>
  <threadedComment ref="K5" dT="2020-11-09T19:28:27.98" personId="{3050A159-B79A-4508-B63C-6222810BEF66}" id="{FF61DAF8-73EB-4A3B-88D2-43F54F9ECD8A}">
    <text>Reach length (in meters)</text>
  </threadedComment>
  <threadedComment ref="K6" dT="2020-11-09T19:28:10.02" personId="{3050A159-B79A-4508-B63C-6222810BEF66}" id="{7A61159A-0BA8-4BD9-8D2B-44415EFD9F1D}">
    <text>Median travel time = time at which 50% of the total mass has passed the sensor (column G).  It is obtained from the time series.</text>
  </threadedComment>
  <threadedComment ref="K7" dT="2021-04-07T17:22:38.54" personId="{3050A159-B79A-4508-B63C-6222810BEF66}" id="{17E182DD-32B6-4859-A986-7C2EB9DF7753}">
    <text>Computed zeroth moment of the breakthrough curve</text>
  </threadedComment>
  <threadedComment ref="K8" dT="2021-04-07T17:22:53.10" personId="{3050A159-B79A-4508-B63C-6222810BEF66}" id="{281BF45A-3ACC-4F9A-965C-3C7811A857CF}">
    <text>Computed first moment of the breakthrough curve</text>
  </threadedComment>
  <threadedComment ref="K9" dT="2021-04-07T17:23:07.52" personId="{3050A159-B79A-4508-B63C-6222810BEF66}" id="{C23F4DC3-05DE-488F-B571-E8FC1930E15D}">
    <text>mean travel time</text>
  </threadedComment>
  <threadedComment ref="K10" dT="2021-04-07T17:23:53.38" personId="{3050A159-B79A-4508-B63C-6222810BEF66}" id="{518C9ABB-ACC9-4B10-89A2-57745A91BE32}">
    <text>Computed mean velocity</text>
  </threadedComment>
  <threadedComment ref="K11" dT="2021-04-07T17:24:11.61" personId="{3050A159-B79A-4508-B63C-6222810BEF66}" id="{EC1A5BF4-BA86-4799-B8BF-16ADBB53262A}">
    <text>Computed median velocity</text>
  </threadedComment>
  <threadedComment ref="K12" dT="2021-04-07T17:24:23.49" personId="{3050A159-B79A-4508-B63C-6222810BEF66}" id="{7001CFF3-CABA-4B53-83FE-F87012AE6ED0}">
    <text>Computed discharge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5FED4-CD3A-478A-A13C-7F358CB9A5CE}">
  <dimension ref="A1:Z1601"/>
  <sheetViews>
    <sheetView tabSelected="1" zoomScale="90" zoomScaleNormal="90" workbookViewId="0">
      <selection activeCell="I6" sqref="I6"/>
    </sheetView>
  </sheetViews>
  <sheetFormatPr defaultRowHeight="15" x14ac:dyDescent="0.25"/>
  <cols>
    <col min="1" max="1" width="10.5703125" style="6" bestFit="1" customWidth="1"/>
    <col min="2" max="2" width="17.85546875" customWidth="1"/>
    <col min="3" max="3" width="11.7109375" style="7" bestFit="1" customWidth="1"/>
    <col min="4" max="4" width="9.140625" style="8"/>
    <col min="5" max="5" width="11.5703125" style="8" bestFit="1" customWidth="1"/>
    <col min="6" max="6" width="13.7109375" style="8" bestFit="1" customWidth="1"/>
    <col min="7" max="7" width="12.85546875" style="8" bestFit="1" customWidth="1"/>
    <col min="8" max="8" width="10.5703125" style="6" bestFit="1" customWidth="1"/>
    <col min="9" max="9" width="10.5703125" style="6" customWidth="1"/>
    <col min="11" max="11" width="11.28515625" customWidth="1"/>
    <col min="12" max="12" width="10.42578125" customWidth="1"/>
    <col min="14" max="14" width="14.42578125" bestFit="1" customWidth="1"/>
    <col min="15" max="15" width="13.28515625" bestFit="1" customWidth="1"/>
  </cols>
  <sheetData>
    <row r="1" spans="1:12" x14ac:dyDescent="0.25">
      <c r="A1" s="2" t="s">
        <v>1</v>
      </c>
      <c r="B1" s="1" t="s">
        <v>0</v>
      </c>
      <c r="C1" s="3" t="s">
        <v>2</v>
      </c>
      <c r="D1" s="33" t="s">
        <v>3</v>
      </c>
      <c r="E1" s="4" t="s">
        <v>4</v>
      </c>
      <c r="F1" s="4" t="s">
        <v>5</v>
      </c>
      <c r="G1" s="4" t="s">
        <v>6</v>
      </c>
      <c r="H1" s="2" t="s">
        <v>1</v>
      </c>
      <c r="I1" s="2"/>
    </row>
    <row r="2" spans="1:12" x14ac:dyDescent="0.25">
      <c r="A2" s="6">
        <v>0</v>
      </c>
      <c r="B2" s="5">
        <v>44665.467407407406</v>
      </c>
      <c r="C2">
        <v>125.8</v>
      </c>
      <c r="D2" s="8">
        <f>C2-AVERAGE($C$2:$C$15)</f>
        <v>-2.8571428571410706E-2</v>
      </c>
      <c r="E2" s="8">
        <f>D2*0.51</f>
        <v>-1.4571428571419461E-2</v>
      </c>
      <c r="F2" s="8">
        <f t="shared" ref="F2:F59" si="0">E2*A2</f>
        <v>0</v>
      </c>
      <c r="G2" s="8">
        <f>E2*5</f>
        <v>-7.285714285709731E-2</v>
      </c>
      <c r="H2" s="6">
        <f t="shared" ref="H2:H59" si="1">A2</f>
        <v>0</v>
      </c>
    </row>
    <row r="3" spans="1:12" x14ac:dyDescent="0.25">
      <c r="A3" s="6">
        <v>5</v>
      </c>
      <c r="B3" s="5">
        <v>44665.467465277776</v>
      </c>
      <c r="C3">
        <v>125.8</v>
      </c>
      <c r="D3" s="8">
        <f t="shared" ref="D3:D59" si="2">C3-AVERAGE($C$2:$C$15)</f>
        <v>-2.8571428571410706E-2</v>
      </c>
      <c r="E3" s="8">
        <f t="shared" ref="E3:E59" si="3">D3*0.51</f>
        <v>-1.4571428571419461E-2</v>
      </c>
      <c r="F3" s="8">
        <f t="shared" si="0"/>
        <v>-7.285714285709731E-2</v>
      </c>
      <c r="G3" s="8">
        <f>G2+E3*5</f>
        <v>-0.14571428571419462</v>
      </c>
      <c r="H3" s="6">
        <f t="shared" si="1"/>
        <v>5</v>
      </c>
      <c r="J3" s="34" t="s">
        <v>7</v>
      </c>
      <c r="K3" s="35"/>
      <c r="L3" s="36"/>
    </row>
    <row r="4" spans="1:12" x14ac:dyDescent="0.25">
      <c r="A4" s="6">
        <v>10</v>
      </c>
      <c r="B4" s="5">
        <v>44665.467523148145</v>
      </c>
      <c r="C4">
        <v>125.8</v>
      </c>
      <c r="D4" s="8">
        <f t="shared" si="2"/>
        <v>-2.8571428571410706E-2</v>
      </c>
      <c r="E4" s="8">
        <f t="shared" si="3"/>
        <v>-1.4571428571419461E-2</v>
      </c>
      <c r="F4" s="8">
        <f t="shared" si="0"/>
        <v>-0.14571428571419462</v>
      </c>
      <c r="G4" s="8">
        <f>G3+E4*5</f>
        <v>-0.21857142857129191</v>
      </c>
      <c r="H4" s="6">
        <f t="shared" si="1"/>
        <v>10</v>
      </c>
      <c r="J4" s="9" t="s">
        <v>22</v>
      </c>
      <c r="K4" s="17">
        <v>550</v>
      </c>
      <c r="L4" s="9" t="s">
        <v>23</v>
      </c>
    </row>
    <row r="5" spans="1:12" x14ac:dyDescent="0.25">
      <c r="A5" s="6">
        <v>15</v>
      </c>
      <c r="B5" s="5">
        <v>44665.467581018522</v>
      </c>
      <c r="C5">
        <v>125.8</v>
      </c>
      <c r="D5" s="8">
        <f t="shared" si="2"/>
        <v>-2.8571428571410706E-2</v>
      </c>
      <c r="E5" s="8">
        <f t="shared" si="3"/>
        <v>-1.4571428571419461E-2</v>
      </c>
      <c r="F5" s="8">
        <f t="shared" si="0"/>
        <v>-0.21857142857129191</v>
      </c>
      <c r="G5" s="8">
        <f>G4+E5*5</f>
        <v>-0.29142857142838924</v>
      </c>
      <c r="H5" s="6">
        <f t="shared" si="1"/>
        <v>15</v>
      </c>
      <c r="J5" s="13" t="s">
        <v>15</v>
      </c>
      <c r="K5" s="17">
        <v>30</v>
      </c>
      <c r="L5" s="14" t="s">
        <v>16</v>
      </c>
    </row>
    <row r="6" spans="1:12" ht="15.75" x14ac:dyDescent="0.3">
      <c r="A6" s="6">
        <v>20</v>
      </c>
      <c r="B6" s="5">
        <v>44665.467638888891</v>
      </c>
      <c r="C6">
        <v>125.8</v>
      </c>
      <c r="D6" s="8">
        <f t="shared" si="2"/>
        <v>-2.8571428571410706E-2</v>
      </c>
      <c r="E6" s="8">
        <f t="shared" si="3"/>
        <v>-1.4571428571419461E-2</v>
      </c>
      <c r="F6" s="8">
        <f t="shared" si="0"/>
        <v>-0.29142857142838924</v>
      </c>
      <c r="G6" s="8">
        <f>G5+E6*5</f>
        <v>-0.36428571428548656</v>
      </c>
      <c r="H6" s="6">
        <f t="shared" si="1"/>
        <v>20</v>
      </c>
      <c r="J6" s="12" t="s">
        <v>14</v>
      </c>
      <c r="K6" s="19">
        <f>VLOOKUP(MAX(G:G)/2,$G:$H,2,TRUE)</f>
        <v>110</v>
      </c>
      <c r="L6" s="9" t="s">
        <v>13</v>
      </c>
    </row>
    <row r="7" spans="1:12" x14ac:dyDescent="0.25">
      <c r="A7" s="6">
        <v>25</v>
      </c>
      <c r="B7" s="5">
        <v>44665.46769675926</v>
      </c>
      <c r="C7">
        <v>125.8</v>
      </c>
      <c r="D7" s="8">
        <f t="shared" si="2"/>
        <v>-2.8571428571410706E-2</v>
      </c>
      <c r="E7" s="8">
        <f t="shared" si="3"/>
        <v>-1.4571428571419461E-2</v>
      </c>
      <c r="F7" s="8">
        <f t="shared" si="0"/>
        <v>-0.36428571428548651</v>
      </c>
      <c r="G7" s="8">
        <f>G6+E7*5</f>
        <v>-0.43714285714258388</v>
      </c>
      <c r="H7" s="6">
        <f t="shared" si="1"/>
        <v>25</v>
      </c>
      <c r="J7" s="9" t="s">
        <v>8</v>
      </c>
      <c r="K7" s="18">
        <f>SUM(E2:E59)*(A3-A2)</f>
        <v>3475.5042857142894</v>
      </c>
      <c r="L7" s="10" t="s">
        <v>9</v>
      </c>
    </row>
    <row r="8" spans="1:12" x14ac:dyDescent="0.25">
      <c r="A8" s="6">
        <v>30</v>
      </c>
      <c r="B8" s="5">
        <v>44665.46775462963</v>
      </c>
      <c r="C8">
        <v>126.2</v>
      </c>
      <c r="D8" s="8">
        <f t="shared" si="2"/>
        <v>0.37142857142859498</v>
      </c>
      <c r="E8" s="8">
        <f t="shared" si="3"/>
        <v>0.18942857142858344</v>
      </c>
      <c r="F8" s="8">
        <f t="shared" si="0"/>
        <v>5.682857142857503</v>
      </c>
      <c r="G8" s="8">
        <f t="shared" ref="G8:G59" si="4">G7+E8*5</f>
        <v>0.5100000000003333</v>
      </c>
      <c r="H8" s="6">
        <f t="shared" si="1"/>
        <v>30</v>
      </c>
      <c r="J8" s="9" t="s">
        <v>10</v>
      </c>
      <c r="K8" s="18">
        <f>SUM(F2:F59)*(A3-A2)</f>
        <v>417718.96071428619</v>
      </c>
      <c r="L8" s="10" t="s">
        <v>11</v>
      </c>
    </row>
    <row r="9" spans="1:12" x14ac:dyDescent="0.25">
      <c r="A9" s="6">
        <v>35</v>
      </c>
      <c r="B9" s="5">
        <v>44665.467812499999</v>
      </c>
      <c r="C9">
        <v>125.8</v>
      </c>
      <c r="D9" s="8">
        <f t="shared" si="2"/>
        <v>-2.8571428571410706E-2</v>
      </c>
      <c r="E9" s="8">
        <f t="shared" si="3"/>
        <v>-1.4571428571419461E-2</v>
      </c>
      <c r="F9" s="8">
        <f t="shared" si="0"/>
        <v>-0.50999999999968115</v>
      </c>
      <c r="G9" s="8">
        <f t="shared" si="4"/>
        <v>0.43714285714323597</v>
      </c>
      <c r="H9" s="6">
        <f t="shared" si="1"/>
        <v>35</v>
      </c>
      <c r="J9" s="11" t="s">
        <v>12</v>
      </c>
      <c r="K9" s="18">
        <f>K8/K7</f>
        <v>120.18945349349099</v>
      </c>
      <c r="L9" s="9" t="s">
        <v>13</v>
      </c>
    </row>
    <row r="10" spans="1:12" x14ac:dyDescent="0.25">
      <c r="A10" s="6">
        <v>40</v>
      </c>
      <c r="B10" s="5">
        <v>44665.467870370368</v>
      </c>
      <c r="C10">
        <v>125.8</v>
      </c>
      <c r="D10" s="8">
        <f t="shared" si="2"/>
        <v>-2.8571428571410706E-2</v>
      </c>
      <c r="E10" s="8">
        <f t="shared" si="3"/>
        <v>-1.4571428571419461E-2</v>
      </c>
      <c r="F10" s="8">
        <f t="shared" si="0"/>
        <v>-0.58285714285677848</v>
      </c>
      <c r="G10" s="8">
        <f t="shared" si="4"/>
        <v>0.36428571428613865</v>
      </c>
      <c r="H10" s="6">
        <f t="shared" si="1"/>
        <v>40</v>
      </c>
      <c r="J10" s="13" t="s">
        <v>17</v>
      </c>
      <c r="K10" s="15">
        <f>K5/K9</f>
        <v>0.24960592737552209</v>
      </c>
      <c r="L10" s="14" t="s">
        <v>18</v>
      </c>
    </row>
    <row r="11" spans="1:12" x14ac:dyDescent="0.25">
      <c r="A11" s="6">
        <v>45</v>
      </c>
      <c r="B11" s="5">
        <v>44665.467928240738</v>
      </c>
      <c r="C11">
        <v>125.8</v>
      </c>
      <c r="D11" s="8">
        <f t="shared" si="2"/>
        <v>-2.8571428571410706E-2</v>
      </c>
      <c r="E11" s="8">
        <f t="shared" si="3"/>
        <v>-1.4571428571419461E-2</v>
      </c>
      <c r="F11" s="8">
        <f t="shared" si="0"/>
        <v>-0.6557142857138758</v>
      </c>
      <c r="G11" s="8">
        <f t="shared" si="4"/>
        <v>0.29142857142904133</v>
      </c>
      <c r="H11" s="6">
        <f t="shared" si="1"/>
        <v>45</v>
      </c>
      <c r="J11" s="13" t="s">
        <v>19</v>
      </c>
      <c r="K11" s="15">
        <f>K5/K6</f>
        <v>0.27272727272727271</v>
      </c>
      <c r="L11" s="14" t="s">
        <v>18</v>
      </c>
    </row>
    <row r="12" spans="1:12" x14ac:dyDescent="0.25">
      <c r="A12" s="6">
        <v>50</v>
      </c>
      <c r="B12" s="5">
        <v>44665.467986111114</v>
      </c>
      <c r="C12">
        <v>125.8</v>
      </c>
      <c r="D12" s="8">
        <f t="shared" si="2"/>
        <v>-2.8571428571410706E-2</v>
      </c>
      <c r="E12" s="8">
        <f t="shared" si="3"/>
        <v>-1.4571428571419461E-2</v>
      </c>
      <c r="F12" s="8">
        <f t="shared" si="0"/>
        <v>-0.72857142857097301</v>
      </c>
      <c r="G12" s="8">
        <f t="shared" si="4"/>
        <v>0.218571428571944</v>
      </c>
      <c r="H12" s="6">
        <f t="shared" si="1"/>
        <v>50</v>
      </c>
      <c r="J12" s="9" t="s">
        <v>20</v>
      </c>
      <c r="K12" s="16">
        <f>K4*1000/K7</f>
        <v>158.25041628080265</v>
      </c>
      <c r="L12" s="9" t="s">
        <v>21</v>
      </c>
    </row>
    <row r="13" spans="1:12" x14ac:dyDescent="0.25">
      <c r="A13" s="6">
        <v>55</v>
      </c>
      <c r="B13" s="5">
        <v>44665.468043981484</v>
      </c>
      <c r="C13">
        <v>125.8</v>
      </c>
      <c r="D13" s="8">
        <f t="shared" si="2"/>
        <v>-2.8571428571410706E-2</v>
      </c>
      <c r="E13" s="8">
        <f t="shared" si="3"/>
        <v>-1.4571428571419461E-2</v>
      </c>
      <c r="F13" s="8">
        <f t="shared" si="0"/>
        <v>-0.80142857142807034</v>
      </c>
      <c r="G13" s="8">
        <f t="shared" si="4"/>
        <v>0.14571428571484668</v>
      </c>
      <c r="H13" s="6">
        <f t="shared" si="1"/>
        <v>55</v>
      </c>
    </row>
    <row r="14" spans="1:12" x14ac:dyDescent="0.25">
      <c r="A14" s="6">
        <v>60</v>
      </c>
      <c r="B14" s="5">
        <v>44665.468101851853</v>
      </c>
      <c r="C14">
        <v>125.8</v>
      </c>
      <c r="D14" s="8">
        <f t="shared" si="2"/>
        <v>-2.8571428571410706E-2</v>
      </c>
      <c r="E14" s="8">
        <f t="shared" si="3"/>
        <v>-1.4571428571419461E-2</v>
      </c>
      <c r="F14" s="8">
        <f t="shared" si="0"/>
        <v>-0.87428571428516766</v>
      </c>
      <c r="G14" s="8">
        <f t="shared" si="4"/>
        <v>7.2857142857749371E-2</v>
      </c>
      <c r="H14" s="6">
        <f t="shared" si="1"/>
        <v>60</v>
      </c>
    </row>
    <row r="15" spans="1:12" x14ac:dyDescent="0.25">
      <c r="A15" s="6">
        <v>65</v>
      </c>
      <c r="B15" s="5">
        <v>44665.468159722222</v>
      </c>
      <c r="C15">
        <v>125.8</v>
      </c>
      <c r="D15" s="8">
        <f t="shared" si="2"/>
        <v>-2.8571428571410706E-2</v>
      </c>
      <c r="E15" s="8">
        <f t="shared" si="3"/>
        <v>-1.4571428571419461E-2</v>
      </c>
      <c r="F15" s="8">
        <f t="shared" si="0"/>
        <v>-0.94714285714226498</v>
      </c>
      <c r="G15" s="8">
        <f t="shared" si="4"/>
        <v>6.5206173793797007E-13</v>
      </c>
      <c r="H15" s="6">
        <f t="shared" si="1"/>
        <v>65</v>
      </c>
    </row>
    <row r="16" spans="1:12" x14ac:dyDescent="0.25">
      <c r="A16" s="6">
        <v>70</v>
      </c>
      <c r="B16" s="5">
        <v>44665.468217592592</v>
      </c>
      <c r="C16">
        <v>125.8</v>
      </c>
      <c r="D16" s="8">
        <f t="shared" si="2"/>
        <v>-2.8571428571410706E-2</v>
      </c>
      <c r="E16" s="8">
        <f t="shared" si="3"/>
        <v>-1.4571428571419461E-2</v>
      </c>
      <c r="F16" s="8">
        <f t="shared" si="0"/>
        <v>-1.0199999999993623</v>
      </c>
      <c r="G16" s="8">
        <f t="shared" si="4"/>
        <v>-7.2857142856445248E-2</v>
      </c>
      <c r="H16" s="6">
        <f t="shared" si="1"/>
        <v>70</v>
      </c>
    </row>
    <row r="17" spans="1:16" x14ac:dyDescent="0.25">
      <c r="A17" s="6">
        <v>75</v>
      </c>
      <c r="B17" s="5">
        <v>44665.468275462961</v>
      </c>
      <c r="C17">
        <v>125.8</v>
      </c>
      <c r="D17" s="8">
        <f t="shared" si="2"/>
        <v>-2.8571428571410706E-2</v>
      </c>
      <c r="E17" s="8">
        <f t="shared" si="3"/>
        <v>-1.4571428571419461E-2</v>
      </c>
      <c r="F17" s="8">
        <f t="shared" si="0"/>
        <v>-1.0928571428564595</v>
      </c>
      <c r="G17" s="8">
        <f t="shared" si="4"/>
        <v>-0.14571428571354256</v>
      </c>
      <c r="H17" s="6">
        <f t="shared" si="1"/>
        <v>75</v>
      </c>
    </row>
    <row r="18" spans="1:16" x14ac:dyDescent="0.25">
      <c r="A18" s="6">
        <v>80</v>
      </c>
      <c r="B18" s="5">
        <v>44665.468333333331</v>
      </c>
      <c r="C18">
        <v>125.8</v>
      </c>
      <c r="D18" s="8">
        <f t="shared" si="2"/>
        <v>-2.8571428571410706E-2</v>
      </c>
      <c r="E18" s="8">
        <f t="shared" si="3"/>
        <v>-1.4571428571419461E-2</v>
      </c>
      <c r="F18" s="8">
        <f t="shared" si="0"/>
        <v>-1.165714285713557</v>
      </c>
      <c r="G18" s="8">
        <f t="shared" si="4"/>
        <v>-0.21857142857063988</v>
      </c>
      <c r="H18" s="6">
        <f t="shared" si="1"/>
        <v>80</v>
      </c>
    </row>
    <row r="19" spans="1:16" x14ac:dyDescent="0.25">
      <c r="A19" s="6">
        <v>85</v>
      </c>
      <c r="B19" s="5">
        <v>44665.468391203707</v>
      </c>
      <c r="C19">
        <v>125.8</v>
      </c>
      <c r="D19" s="8">
        <f t="shared" si="2"/>
        <v>-2.8571428571410706E-2</v>
      </c>
      <c r="E19" s="8">
        <f t="shared" si="3"/>
        <v>-1.4571428571419461E-2</v>
      </c>
      <c r="F19" s="8">
        <f t="shared" si="0"/>
        <v>-1.2385714285706542</v>
      </c>
      <c r="G19" s="8">
        <f t="shared" si="4"/>
        <v>-0.2914285714277372</v>
      </c>
      <c r="H19" s="6">
        <f t="shared" si="1"/>
        <v>85</v>
      </c>
    </row>
    <row r="20" spans="1:16" x14ac:dyDescent="0.25">
      <c r="A20" s="6">
        <v>90</v>
      </c>
      <c r="B20" s="5">
        <v>44665.468449074076</v>
      </c>
      <c r="C20">
        <v>133.1</v>
      </c>
      <c r="D20" s="8">
        <f t="shared" si="2"/>
        <v>7.2714285714285865</v>
      </c>
      <c r="E20" s="8">
        <f t="shared" si="3"/>
        <v>3.7084285714285792</v>
      </c>
      <c r="F20" s="8">
        <f t="shared" si="0"/>
        <v>333.75857142857211</v>
      </c>
      <c r="G20" s="8">
        <f t="shared" si="4"/>
        <v>18.250714285715159</v>
      </c>
      <c r="H20" s="6">
        <f t="shared" si="1"/>
        <v>90</v>
      </c>
    </row>
    <row r="21" spans="1:16" x14ac:dyDescent="0.25">
      <c r="A21" s="6">
        <v>95</v>
      </c>
      <c r="B21" s="5">
        <v>44665.468506944446</v>
      </c>
      <c r="C21">
        <v>196.9</v>
      </c>
      <c r="D21" s="8">
        <f t="shared" si="2"/>
        <v>71.071428571428598</v>
      </c>
      <c r="E21" s="8">
        <f t="shared" si="3"/>
        <v>36.246428571428588</v>
      </c>
      <c r="F21" s="8">
        <f t="shared" si="0"/>
        <v>3443.410714285716</v>
      </c>
      <c r="G21" s="8">
        <f t="shared" si="4"/>
        <v>199.48285714285811</v>
      </c>
      <c r="H21" s="6">
        <f t="shared" si="1"/>
        <v>95</v>
      </c>
    </row>
    <row r="22" spans="1:16" x14ac:dyDescent="0.25">
      <c r="A22" s="6">
        <v>100</v>
      </c>
      <c r="B22" s="5">
        <v>44665.468564814815</v>
      </c>
      <c r="C22">
        <v>261.5</v>
      </c>
      <c r="D22" s="8">
        <f t="shared" si="2"/>
        <v>135.67142857142858</v>
      </c>
      <c r="E22" s="8">
        <f t="shared" si="3"/>
        <v>69.192428571428579</v>
      </c>
      <c r="F22" s="8">
        <f t="shared" si="0"/>
        <v>6919.2428571428582</v>
      </c>
      <c r="G22" s="8">
        <f t="shared" si="4"/>
        <v>545.44500000000107</v>
      </c>
      <c r="H22" s="6">
        <f t="shared" si="1"/>
        <v>100</v>
      </c>
    </row>
    <row r="23" spans="1:16" x14ac:dyDescent="0.25">
      <c r="A23" s="6">
        <v>105</v>
      </c>
      <c r="B23" s="5">
        <v>44665.468622685185</v>
      </c>
      <c r="C23">
        <v>340.3</v>
      </c>
      <c r="D23" s="8">
        <f t="shared" si="2"/>
        <v>214.47142857142859</v>
      </c>
      <c r="E23" s="8">
        <f t="shared" si="3"/>
        <v>109.38042857142858</v>
      </c>
      <c r="F23" s="8">
        <f t="shared" si="0"/>
        <v>11484.945000000002</v>
      </c>
      <c r="G23" s="8">
        <f t="shared" si="4"/>
        <v>1092.347142857144</v>
      </c>
      <c r="H23" s="6">
        <f t="shared" si="1"/>
        <v>105</v>
      </c>
    </row>
    <row r="24" spans="1:16" x14ac:dyDescent="0.25">
      <c r="A24" s="6">
        <v>110</v>
      </c>
      <c r="B24" s="5">
        <v>44665.468680555554</v>
      </c>
      <c r="C24">
        <v>328.9</v>
      </c>
      <c r="D24" s="8">
        <f t="shared" si="2"/>
        <v>203.07142857142856</v>
      </c>
      <c r="E24" s="8">
        <f t="shared" si="3"/>
        <v>103.56642857142856</v>
      </c>
      <c r="F24" s="8">
        <f t="shared" si="0"/>
        <v>11392.307142857142</v>
      </c>
      <c r="G24" s="8">
        <f t="shared" si="4"/>
        <v>1610.1792857142868</v>
      </c>
      <c r="H24" s="6">
        <f t="shared" si="1"/>
        <v>110</v>
      </c>
    </row>
    <row r="25" spans="1:16" x14ac:dyDescent="0.25">
      <c r="A25" s="6">
        <v>115</v>
      </c>
      <c r="B25" s="5">
        <v>44665.468738425923</v>
      </c>
      <c r="C25">
        <v>291.5</v>
      </c>
      <c r="D25" s="8">
        <f t="shared" si="2"/>
        <v>165.67142857142858</v>
      </c>
      <c r="E25" s="8">
        <f t="shared" si="3"/>
        <v>84.492428571428576</v>
      </c>
      <c r="F25" s="8">
        <f t="shared" si="0"/>
        <v>9716.6292857142871</v>
      </c>
      <c r="G25" s="8">
        <f t="shared" si="4"/>
        <v>2032.6414285714297</v>
      </c>
      <c r="H25" s="6">
        <f t="shared" si="1"/>
        <v>115</v>
      </c>
    </row>
    <row r="26" spans="1:16" x14ac:dyDescent="0.25">
      <c r="A26" s="6">
        <v>120</v>
      </c>
      <c r="B26" s="5">
        <v>44665.4687962963</v>
      </c>
      <c r="C26">
        <v>258.39999999999998</v>
      </c>
      <c r="D26" s="8">
        <f t="shared" si="2"/>
        <v>132.57142857142856</v>
      </c>
      <c r="E26" s="8">
        <f t="shared" si="3"/>
        <v>67.611428571428561</v>
      </c>
      <c r="F26" s="8">
        <f t="shared" si="0"/>
        <v>8113.3714285714277</v>
      </c>
      <c r="G26" s="8">
        <f t="shared" si="4"/>
        <v>2370.6985714285724</v>
      </c>
      <c r="H26" s="6">
        <f t="shared" si="1"/>
        <v>120</v>
      </c>
    </row>
    <row r="27" spans="1:16" x14ac:dyDescent="0.25">
      <c r="A27" s="6">
        <v>125</v>
      </c>
      <c r="B27" s="5">
        <v>44665.468854166669</v>
      </c>
      <c r="C27">
        <v>225.1</v>
      </c>
      <c r="D27" s="8">
        <f t="shared" si="2"/>
        <v>99.271428571428586</v>
      </c>
      <c r="E27" s="8">
        <f t="shared" si="3"/>
        <v>50.628428571428579</v>
      </c>
      <c r="F27" s="8">
        <f t="shared" si="0"/>
        <v>6328.5535714285725</v>
      </c>
      <c r="G27" s="8">
        <f t="shared" si="4"/>
        <v>2623.8407142857154</v>
      </c>
      <c r="H27" s="6">
        <f t="shared" si="1"/>
        <v>125</v>
      </c>
    </row>
    <row r="28" spans="1:16" x14ac:dyDescent="0.25">
      <c r="A28" s="6">
        <v>130</v>
      </c>
      <c r="B28" s="5">
        <v>44665.468912037039</v>
      </c>
      <c r="C28">
        <v>188.8</v>
      </c>
      <c r="D28" s="8">
        <f t="shared" si="2"/>
        <v>62.971428571428604</v>
      </c>
      <c r="E28" s="8">
        <f t="shared" si="3"/>
        <v>32.115428571428588</v>
      </c>
      <c r="F28" s="8">
        <f t="shared" si="0"/>
        <v>4175.0057142857167</v>
      </c>
      <c r="G28" s="8">
        <f t="shared" si="4"/>
        <v>2784.4178571428583</v>
      </c>
      <c r="H28" s="6">
        <f t="shared" si="1"/>
        <v>130</v>
      </c>
    </row>
    <row r="29" spans="1:16" x14ac:dyDescent="0.25">
      <c r="A29" s="6">
        <v>135</v>
      </c>
      <c r="B29" s="5">
        <v>44665.468969907408</v>
      </c>
      <c r="C29">
        <v>172.7</v>
      </c>
      <c r="D29" s="8">
        <f t="shared" si="2"/>
        <v>46.871428571428581</v>
      </c>
      <c r="E29" s="8">
        <f t="shared" si="3"/>
        <v>23.904428571428575</v>
      </c>
      <c r="F29" s="8">
        <f t="shared" si="0"/>
        <v>3227.0978571428577</v>
      </c>
      <c r="G29" s="8">
        <f t="shared" si="4"/>
        <v>2903.9400000000014</v>
      </c>
      <c r="H29" s="6">
        <f t="shared" si="1"/>
        <v>135</v>
      </c>
    </row>
    <row r="30" spans="1:16" x14ac:dyDescent="0.25">
      <c r="A30" s="6">
        <v>140</v>
      </c>
      <c r="B30" s="5">
        <v>44665.469027777777</v>
      </c>
      <c r="C30">
        <v>166.1</v>
      </c>
      <c r="D30" s="8">
        <f t="shared" si="2"/>
        <v>40.271428571428586</v>
      </c>
      <c r="E30" s="8">
        <f t="shared" si="3"/>
        <v>20.538428571428579</v>
      </c>
      <c r="F30" s="8">
        <f t="shared" si="0"/>
        <v>2875.380000000001</v>
      </c>
      <c r="G30" s="8">
        <f t="shared" si="4"/>
        <v>3006.6321428571441</v>
      </c>
      <c r="H30" s="6">
        <f t="shared" si="1"/>
        <v>140</v>
      </c>
      <c r="K30" s="32" t="s">
        <v>7</v>
      </c>
      <c r="L30" s="21" t="s">
        <v>24</v>
      </c>
      <c r="M30" s="21" t="s">
        <v>25</v>
      </c>
      <c r="N30" s="22"/>
      <c r="O30" s="22"/>
      <c r="P30" s="22"/>
    </row>
    <row r="31" spans="1:16" x14ac:dyDescent="0.25">
      <c r="A31" s="6">
        <v>145</v>
      </c>
      <c r="B31" s="5">
        <v>44665.469085648147</v>
      </c>
      <c r="C31">
        <v>161.1</v>
      </c>
      <c r="D31" s="8">
        <f t="shared" si="2"/>
        <v>35.271428571428586</v>
      </c>
      <c r="E31" s="8">
        <f t="shared" si="3"/>
        <v>17.988428571428578</v>
      </c>
      <c r="F31" s="8">
        <f t="shared" si="0"/>
        <v>2608.3221428571437</v>
      </c>
      <c r="G31" s="8">
        <f t="shared" si="4"/>
        <v>3096.5742857142868</v>
      </c>
      <c r="H31" s="6">
        <f t="shared" si="1"/>
        <v>145</v>
      </c>
      <c r="K31" s="31" t="s">
        <v>26</v>
      </c>
      <c r="L31" s="23">
        <v>2039</v>
      </c>
      <c r="M31" s="23" t="s">
        <v>23</v>
      </c>
      <c r="N31" s="24" t="s">
        <v>27</v>
      </c>
      <c r="O31" s="25"/>
      <c r="P31" s="25"/>
    </row>
    <row r="32" spans="1:16" x14ac:dyDescent="0.25">
      <c r="A32" s="6">
        <v>150</v>
      </c>
      <c r="B32" s="5">
        <v>44665.469143518516</v>
      </c>
      <c r="C32">
        <v>161.5</v>
      </c>
      <c r="D32" s="8">
        <f t="shared" si="2"/>
        <v>35.671428571428592</v>
      </c>
      <c r="E32" s="8">
        <f t="shared" si="3"/>
        <v>18.192428571428582</v>
      </c>
      <c r="F32" s="8">
        <f t="shared" si="0"/>
        <v>2728.8642857142872</v>
      </c>
      <c r="G32" s="8">
        <f t="shared" si="4"/>
        <v>3187.5364285714295</v>
      </c>
      <c r="H32" s="6">
        <f t="shared" si="1"/>
        <v>150</v>
      </c>
      <c r="K32" s="31" t="s">
        <v>15</v>
      </c>
      <c r="L32" s="23">
        <v>60.422960725075527</v>
      </c>
      <c r="M32" s="23" t="s">
        <v>16</v>
      </c>
      <c r="N32" s="24" t="s">
        <v>28</v>
      </c>
      <c r="O32" s="25"/>
      <c r="P32" s="25"/>
    </row>
    <row r="33" spans="1:26" x14ac:dyDescent="0.25">
      <c r="A33" s="6">
        <v>155</v>
      </c>
      <c r="B33" s="5">
        <v>44665.469201388885</v>
      </c>
      <c r="C33">
        <v>145.4</v>
      </c>
      <c r="D33" s="8">
        <f t="shared" si="2"/>
        <v>19.571428571428598</v>
      </c>
      <c r="E33" s="8">
        <f t="shared" si="3"/>
        <v>9.9814285714285855</v>
      </c>
      <c r="F33" s="8">
        <f t="shared" si="0"/>
        <v>1547.1214285714307</v>
      </c>
      <c r="G33" s="8">
        <f t="shared" si="4"/>
        <v>3237.4435714285723</v>
      </c>
      <c r="H33" s="6">
        <f t="shared" si="1"/>
        <v>155</v>
      </c>
      <c r="K33" s="31" t="s">
        <v>29</v>
      </c>
      <c r="L33" s="23">
        <v>348</v>
      </c>
      <c r="M33" s="23" t="s">
        <v>13</v>
      </c>
      <c r="N33" s="26" t="s">
        <v>30</v>
      </c>
      <c r="O33" s="27"/>
      <c r="P33" s="27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x14ac:dyDescent="0.25">
      <c r="A34" s="6">
        <v>160</v>
      </c>
      <c r="B34" s="5">
        <v>44665.469259259262</v>
      </c>
      <c r="C34">
        <v>147.30000000000001</v>
      </c>
      <c r="D34" s="8">
        <f t="shared" si="2"/>
        <v>21.471428571428604</v>
      </c>
      <c r="E34" s="8">
        <f t="shared" si="3"/>
        <v>10.950428571428588</v>
      </c>
      <c r="F34" s="8">
        <f t="shared" si="0"/>
        <v>1752.0685714285742</v>
      </c>
      <c r="G34" s="8">
        <f t="shared" si="4"/>
        <v>3292.1957142857154</v>
      </c>
      <c r="H34" s="6">
        <f t="shared" si="1"/>
        <v>160</v>
      </c>
      <c r="K34" s="31" t="s">
        <v>31</v>
      </c>
      <c r="L34" s="23">
        <v>7649.1874731449989</v>
      </c>
      <c r="M34" s="23" t="s">
        <v>9</v>
      </c>
      <c r="N34" s="26" t="s">
        <v>32</v>
      </c>
      <c r="O34" s="27"/>
      <c r="P34" s="27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x14ac:dyDescent="0.25">
      <c r="A35" s="6">
        <v>165</v>
      </c>
      <c r="B35" s="5">
        <v>44665.469317129631</v>
      </c>
      <c r="C35">
        <v>138.9</v>
      </c>
      <c r="D35" s="8">
        <f t="shared" si="2"/>
        <v>13.071428571428598</v>
      </c>
      <c r="E35" s="8">
        <f t="shared" si="3"/>
        <v>6.6664285714285851</v>
      </c>
      <c r="F35" s="8">
        <f t="shared" si="0"/>
        <v>1099.9607142857164</v>
      </c>
      <c r="G35" s="8">
        <f t="shared" si="4"/>
        <v>3325.5278571428585</v>
      </c>
      <c r="H35" s="6">
        <f t="shared" si="1"/>
        <v>165</v>
      </c>
      <c r="K35" s="31" t="s">
        <v>33</v>
      </c>
      <c r="L35" s="23">
        <v>2814763.2049386874</v>
      </c>
      <c r="M35" s="23" t="s">
        <v>11</v>
      </c>
      <c r="N35" s="26" t="s">
        <v>34</v>
      </c>
      <c r="O35" s="27"/>
      <c r="P35" s="27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x14ac:dyDescent="0.25">
      <c r="A36" s="6">
        <v>170</v>
      </c>
      <c r="B36" s="5">
        <v>44665.469375000001</v>
      </c>
      <c r="C36">
        <v>136.19999999999999</v>
      </c>
      <c r="D36" s="8">
        <f t="shared" si="2"/>
        <v>10.371428571428581</v>
      </c>
      <c r="E36" s="8">
        <f t="shared" si="3"/>
        <v>5.2894285714285765</v>
      </c>
      <c r="F36" s="8">
        <f t="shared" si="0"/>
        <v>899.20285714285797</v>
      </c>
      <c r="G36" s="8">
        <f t="shared" si="4"/>
        <v>3351.9750000000013</v>
      </c>
      <c r="H36" s="6">
        <f t="shared" si="1"/>
        <v>170</v>
      </c>
      <c r="K36" s="31" t="s">
        <v>35</v>
      </c>
      <c r="L36" s="23">
        <v>367.98198695231935</v>
      </c>
      <c r="M36" s="23" t="s">
        <v>13</v>
      </c>
      <c r="N36" s="26" t="s">
        <v>36</v>
      </c>
      <c r="O36" s="27"/>
      <c r="P36" s="27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x14ac:dyDescent="0.25">
      <c r="A37" s="6">
        <v>175</v>
      </c>
      <c r="B37" s="5">
        <v>44665.46943287037</v>
      </c>
      <c r="C37">
        <v>134.6</v>
      </c>
      <c r="D37" s="8">
        <f t="shared" si="2"/>
        <v>8.7714285714285865</v>
      </c>
      <c r="E37" s="8">
        <f t="shared" si="3"/>
        <v>4.4734285714285793</v>
      </c>
      <c r="F37" s="8">
        <f t="shared" si="0"/>
        <v>782.85000000000139</v>
      </c>
      <c r="G37" s="8">
        <f t="shared" si="4"/>
        <v>3374.3421428571442</v>
      </c>
      <c r="H37" s="6">
        <f t="shared" si="1"/>
        <v>175</v>
      </c>
      <c r="K37" s="31" t="s">
        <v>17</v>
      </c>
      <c r="L37" s="23">
        <v>0.1642008654431901</v>
      </c>
      <c r="M37" s="23" t="s">
        <v>18</v>
      </c>
      <c r="N37" s="28" t="s">
        <v>37</v>
      </c>
      <c r="O37" s="29"/>
      <c r="P37" s="29"/>
    </row>
    <row r="38" spans="1:26" x14ac:dyDescent="0.25">
      <c r="A38" s="6">
        <v>180</v>
      </c>
      <c r="B38" s="5">
        <v>44665.469490740739</v>
      </c>
      <c r="C38">
        <v>131.6</v>
      </c>
      <c r="D38" s="8">
        <f t="shared" si="2"/>
        <v>5.7714285714285865</v>
      </c>
      <c r="E38" s="8">
        <f t="shared" si="3"/>
        <v>2.9434285714285791</v>
      </c>
      <c r="F38" s="8">
        <f t="shared" si="0"/>
        <v>529.81714285714418</v>
      </c>
      <c r="G38" s="8">
        <f t="shared" si="4"/>
        <v>3389.0592857142869</v>
      </c>
      <c r="H38" s="6">
        <f t="shared" si="1"/>
        <v>180</v>
      </c>
      <c r="K38" s="31" t="s">
        <v>19</v>
      </c>
      <c r="L38" s="23">
        <v>0.17362919748584921</v>
      </c>
      <c r="M38" s="23" t="s">
        <v>18</v>
      </c>
      <c r="N38" s="28" t="s">
        <v>38</v>
      </c>
      <c r="O38" s="29"/>
      <c r="P38" s="29"/>
    </row>
    <row r="39" spans="1:26" x14ac:dyDescent="0.25">
      <c r="A39" s="6">
        <v>185</v>
      </c>
      <c r="B39" s="5">
        <v>44665.469548611109</v>
      </c>
      <c r="C39">
        <v>132.30000000000001</v>
      </c>
      <c r="D39" s="8">
        <f t="shared" si="2"/>
        <v>6.4714285714286035</v>
      </c>
      <c r="E39" s="8">
        <f t="shared" si="3"/>
        <v>3.3004285714285877</v>
      </c>
      <c r="F39" s="8">
        <f t="shared" si="0"/>
        <v>610.57928571428874</v>
      </c>
      <c r="G39" s="8">
        <f t="shared" si="4"/>
        <v>3405.56142857143</v>
      </c>
      <c r="H39" s="6">
        <f t="shared" si="1"/>
        <v>185</v>
      </c>
      <c r="K39" s="31" t="s">
        <v>20</v>
      </c>
      <c r="L39" s="23">
        <v>266.56426021176543</v>
      </c>
      <c r="M39" s="23" t="s">
        <v>21</v>
      </c>
      <c r="N39" s="28" t="s">
        <v>39</v>
      </c>
      <c r="O39" s="29"/>
      <c r="P39" s="29"/>
    </row>
    <row r="40" spans="1:26" x14ac:dyDescent="0.25">
      <c r="A40" s="6">
        <v>190</v>
      </c>
      <c r="B40" s="5">
        <v>44665.469606481478</v>
      </c>
      <c r="C40">
        <v>130.4</v>
      </c>
      <c r="D40" s="8">
        <f t="shared" si="2"/>
        <v>4.5714285714285978</v>
      </c>
      <c r="E40" s="8">
        <f t="shared" si="3"/>
        <v>2.3314285714285847</v>
      </c>
      <c r="F40" s="8">
        <f t="shared" si="0"/>
        <v>442.97142857143109</v>
      </c>
      <c r="G40" s="8">
        <f t="shared" si="4"/>
        <v>3417.2185714285729</v>
      </c>
      <c r="H40" s="6">
        <f t="shared" si="1"/>
        <v>190</v>
      </c>
    </row>
    <row r="41" spans="1:26" x14ac:dyDescent="0.25">
      <c r="A41" s="6">
        <v>195</v>
      </c>
      <c r="B41" s="5">
        <v>44665.469664351855</v>
      </c>
      <c r="C41">
        <v>128.9</v>
      </c>
      <c r="D41" s="8">
        <f t="shared" si="2"/>
        <v>3.0714285714285978</v>
      </c>
      <c r="E41" s="8">
        <f t="shared" si="3"/>
        <v>1.5664285714285848</v>
      </c>
      <c r="F41" s="8">
        <f t="shared" si="0"/>
        <v>305.45357142857404</v>
      </c>
      <c r="G41" s="8">
        <f t="shared" si="4"/>
        <v>3425.0507142857159</v>
      </c>
      <c r="H41" s="6">
        <f t="shared" si="1"/>
        <v>195</v>
      </c>
      <c r="K41" s="30" t="s">
        <v>40</v>
      </c>
      <c r="L41" t="s">
        <v>41</v>
      </c>
    </row>
    <row r="42" spans="1:26" x14ac:dyDescent="0.25">
      <c r="A42" s="6">
        <v>200</v>
      </c>
      <c r="B42" s="5">
        <v>44665.469722222224</v>
      </c>
      <c r="C42">
        <v>130</v>
      </c>
      <c r="D42" s="8">
        <f t="shared" si="2"/>
        <v>4.1714285714285921</v>
      </c>
      <c r="E42" s="8">
        <f t="shared" si="3"/>
        <v>2.1274285714285819</v>
      </c>
      <c r="F42" s="8">
        <f t="shared" si="0"/>
        <v>425.48571428571637</v>
      </c>
      <c r="G42" s="8">
        <f t="shared" si="4"/>
        <v>3435.6878571428588</v>
      </c>
      <c r="H42" s="6">
        <f t="shared" si="1"/>
        <v>200</v>
      </c>
      <c r="K42" s="31" t="s">
        <v>42</v>
      </c>
      <c r="L42" t="s">
        <v>45</v>
      </c>
    </row>
    <row r="43" spans="1:26" x14ac:dyDescent="0.25">
      <c r="A43" s="6">
        <v>205</v>
      </c>
      <c r="B43" s="5">
        <v>44665.469780092593</v>
      </c>
      <c r="C43">
        <v>128.9</v>
      </c>
      <c r="D43" s="8">
        <f t="shared" si="2"/>
        <v>3.0714285714285978</v>
      </c>
      <c r="E43" s="8">
        <f t="shared" si="3"/>
        <v>1.5664285714285848</v>
      </c>
      <c r="F43" s="8">
        <f t="shared" si="0"/>
        <v>321.11785714285986</v>
      </c>
      <c r="G43" s="8">
        <f t="shared" si="4"/>
        <v>3443.5200000000018</v>
      </c>
      <c r="H43" s="6">
        <f t="shared" si="1"/>
        <v>205</v>
      </c>
      <c r="K43" s="30" t="s">
        <v>43</v>
      </c>
      <c r="L43" t="s">
        <v>44</v>
      </c>
    </row>
    <row r="44" spans="1:26" x14ac:dyDescent="0.25">
      <c r="A44" s="6">
        <v>210</v>
      </c>
      <c r="B44" s="5">
        <v>44665.469837962963</v>
      </c>
      <c r="C44">
        <v>128.9</v>
      </c>
      <c r="D44" s="8">
        <f t="shared" si="2"/>
        <v>3.0714285714285978</v>
      </c>
      <c r="E44" s="8">
        <f t="shared" si="3"/>
        <v>1.5664285714285848</v>
      </c>
      <c r="F44" s="8">
        <f t="shared" si="0"/>
        <v>328.95000000000283</v>
      </c>
      <c r="G44" s="8">
        <f t="shared" si="4"/>
        <v>3451.3521428571448</v>
      </c>
      <c r="H44" s="6">
        <f t="shared" si="1"/>
        <v>210</v>
      </c>
      <c r="K44" s="30" t="s">
        <v>46</v>
      </c>
      <c r="L44" t="s">
        <v>47</v>
      </c>
    </row>
    <row r="45" spans="1:26" x14ac:dyDescent="0.25">
      <c r="A45" s="6">
        <v>215</v>
      </c>
      <c r="B45" s="5">
        <v>44665.469895833332</v>
      </c>
      <c r="C45">
        <v>127.7</v>
      </c>
      <c r="D45" s="8">
        <f t="shared" si="2"/>
        <v>1.871428571428595</v>
      </c>
      <c r="E45" s="8">
        <f t="shared" si="3"/>
        <v>0.95442857142858351</v>
      </c>
      <c r="F45" s="8">
        <f t="shared" si="0"/>
        <v>205.20214285714545</v>
      </c>
      <c r="G45" s="8">
        <f t="shared" si="4"/>
        <v>3456.1242857142879</v>
      </c>
      <c r="H45" s="6">
        <f t="shared" si="1"/>
        <v>215</v>
      </c>
    </row>
    <row r="46" spans="1:26" x14ac:dyDescent="0.25">
      <c r="A46" s="6">
        <v>220</v>
      </c>
      <c r="B46" s="5">
        <v>44665.469953703701</v>
      </c>
      <c r="C46">
        <v>126.6</v>
      </c>
      <c r="D46" s="8">
        <f t="shared" si="2"/>
        <v>0.77142857142858645</v>
      </c>
      <c r="E46" s="8">
        <f t="shared" si="3"/>
        <v>0.39342857142857912</v>
      </c>
      <c r="F46" s="8">
        <f t="shared" si="0"/>
        <v>86.554285714287403</v>
      </c>
      <c r="G46" s="8">
        <f t="shared" si="4"/>
        <v>3458.0914285714307</v>
      </c>
      <c r="H46" s="6">
        <f t="shared" si="1"/>
        <v>220</v>
      </c>
    </row>
    <row r="47" spans="1:26" x14ac:dyDescent="0.25">
      <c r="A47" s="6">
        <v>225</v>
      </c>
      <c r="B47" s="5">
        <v>44665.470011574071</v>
      </c>
      <c r="C47">
        <v>126.6</v>
      </c>
      <c r="D47" s="8">
        <f t="shared" si="2"/>
        <v>0.77142857142858645</v>
      </c>
      <c r="E47" s="8">
        <f t="shared" si="3"/>
        <v>0.39342857142857912</v>
      </c>
      <c r="F47" s="8">
        <f t="shared" si="0"/>
        <v>88.521428571430306</v>
      </c>
      <c r="G47" s="8">
        <f t="shared" si="4"/>
        <v>3460.0585714285735</v>
      </c>
      <c r="H47" s="6">
        <f t="shared" si="1"/>
        <v>225</v>
      </c>
    </row>
    <row r="48" spans="1:26" x14ac:dyDescent="0.25">
      <c r="A48" s="6">
        <v>230</v>
      </c>
      <c r="B48" s="5">
        <v>44665.470069444447</v>
      </c>
      <c r="C48">
        <v>127</v>
      </c>
      <c r="D48" s="8">
        <f t="shared" si="2"/>
        <v>1.1714285714285921</v>
      </c>
      <c r="E48" s="8">
        <f t="shared" si="3"/>
        <v>0.59742857142858197</v>
      </c>
      <c r="F48" s="8">
        <f t="shared" si="0"/>
        <v>137.40857142857385</v>
      </c>
      <c r="G48" s="8">
        <f t="shared" si="4"/>
        <v>3463.0457142857163</v>
      </c>
      <c r="H48" s="6">
        <f t="shared" si="1"/>
        <v>230</v>
      </c>
    </row>
    <row r="49" spans="1:8" x14ac:dyDescent="0.25">
      <c r="A49" s="6">
        <v>235</v>
      </c>
      <c r="B49" s="5">
        <v>44665.470127314817</v>
      </c>
      <c r="C49">
        <v>126.6</v>
      </c>
      <c r="D49" s="8">
        <f t="shared" si="2"/>
        <v>0.77142857142858645</v>
      </c>
      <c r="E49" s="8">
        <f t="shared" si="3"/>
        <v>0.39342857142857912</v>
      </c>
      <c r="F49" s="8">
        <f t="shared" si="0"/>
        <v>92.455714285716098</v>
      </c>
      <c r="G49" s="8">
        <f t="shared" si="4"/>
        <v>3465.012857142859</v>
      </c>
      <c r="H49" s="6">
        <f t="shared" si="1"/>
        <v>235</v>
      </c>
    </row>
    <row r="50" spans="1:8" x14ac:dyDescent="0.25">
      <c r="A50" s="6">
        <v>240</v>
      </c>
      <c r="B50" s="5">
        <v>44665.470185185186</v>
      </c>
      <c r="C50">
        <v>126.6</v>
      </c>
      <c r="D50" s="8">
        <f t="shared" si="2"/>
        <v>0.77142857142858645</v>
      </c>
      <c r="E50" s="8">
        <f t="shared" si="3"/>
        <v>0.39342857142857912</v>
      </c>
      <c r="F50" s="8">
        <f t="shared" si="0"/>
        <v>94.422857142858987</v>
      </c>
      <c r="G50" s="8">
        <f t="shared" si="4"/>
        <v>3466.9800000000018</v>
      </c>
      <c r="H50" s="6">
        <f t="shared" si="1"/>
        <v>240</v>
      </c>
    </row>
    <row r="51" spans="1:8" x14ac:dyDescent="0.25">
      <c r="A51" s="6">
        <v>245</v>
      </c>
      <c r="B51" s="5">
        <v>44665.470243055555</v>
      </c>
      <c r="C51">
        <v>126.2</v>
      </c>
      <c r="D51" s="8">
        <f t="shared" si="2"/>
        <v>0.37142857142859498</v>
      </c>
      <c r="E51" s="8">
        <f t="shared" si="3"/>
        <v>0.18942857142858344</v>
      </c>
      <c r="F51" s="8">
        <f t="shared" si="0"/>
        <v>46.410000000002945</v>
      </c>
      <c r="G51" s="8">
        <f t="shared" si="4"/>
        <v>3467.9271428571446</v>
      </c>
      <c r="H51" s="6">
        <f t="shared" si="1"/>
        <v>245</v>
      </c>
    </row>
    <row r="52" spans="1:8" x14ac:dyDescent="0.25">
      <c r="A52" s="6">
        <v>250</v>
      </c>
      <c r="B52" s="5">
        <v>44665.470300925925</v>
      </c>
      <c r="C52">
        <v>126.2</v>
      </c>
      <c r="D52" s="8">
        <f t="shared" si="2"/>
        <v>0.37142857142859498</v>
      </c>
      <c r="E52" s="8">
        <f t="shared" si="3"/>
        <v>0.18942857142858344</v>
      </c>
      <c r="F52" s="8">
        <f t="shared" si="0"/>
        <v>47.35714285714586</v>
      </c>
      <c r="G52" s="8">
        <f t="shared" si="4"/>
        <v>3468.8742857142875</v>
      </c>
      <c r="H52" s="6">
        <f t="shared" si="1"/>
        <v>250</v>
      </c>
    </row>
    <row r="53" spans="1:8" x14ac:dyDescent="0.25">
      <c r="A53" s="6">
        <v>255</v>
      </c>
      <c r="B53" s="5">
        <v>44665.470358796294</v>
      </c>
      <c r="C53">
        <v>126.2</v>
      </c>
      <c r="D53" s="8">
        <f t="shared" si="2"/>
        <v>0.37142857142859498</v>
      </c>
      <c r="E53" s="8">
        <f t="shared" si="3"/>
        <v>0.18942857142858344</v>
      </c>
      <c r="F53" s="8">
        <f t="shared" si="0"/>
        <v>48.304285714288774</v>
      </c>
      <c r="G53" s="8">
        <f t="shared" si="4"/>
        <v>3469.8214285714303</v>
      </c>
      <c r="H53" s="6">
        <f t="shared" si="1"/>
        <v>255</v>
      </c>
    </row>
    <row r="54" spans="1:8" x14ac:dyDescent="0.25">
      <c r="A54" s="6">
        <v>260</v>
      </c>
      <c r="B54" s="5">
        <v>44665.470416666663</v>
      </c>
      <c r="C54">
        <v>126.2</v>
      </c>
      <c r="D54" s="8">
        <f t="shared" si="2"/>
        <v>0.37142857142859498</v>
      </c>
      <c r="E54" s="8">
        <f t="shared" si="3"/>
        <v>0.18942857142858344</v>
      </c>
      <c r="F54" s="8">
        <f t="shared" si="0"/>
        <v>49.251428571431696</v>
      </c>
      <c r="G54" s="8">
        <f t="shared" si="4"/>
        <v>3470.7685714285731</v>
      </c>
      <c r="H54" s="6">
        <f t="shared" si="1"/>
        <v>260</v>
      </c>
    </row>
    <row r="55" spans="1:8" x14ac:dyDescent="0.25">
      <c r="A55" s="6">
        <v>265</v>
      </c>
      <c r="B55" s="5">
        <v>44665.47047453704</v>
      </c>
      <c r="C55">
        <v>126.2</v>
      </c>
      <c r="D55" s="8">
        <f t="shared" si="2"/>
        <v>0.37142857142859498</v>
      </c>
      <c r="E55" s="8">
        <f t="shared" si="3"/>
        <v>0.18942857142858344</v>
      </c>
      <c r="F55" s="8">
        <f t="shared" si="0"/>
        <v>50.19857142857461</v>
      </c>
      <c r="G55" s="8">
        <f t="shared" si="4"/>
        <v>3471.7157142857159</v>
      </c>
      <c r="H55" s="6">
        <f t="shared" si="1"/>
        <v>265</v>
      </c>
    </row>
    <row r="56" spans="1:8" x14ac:dyDescent="0.25">
      <c r="A56" s="6">
        <v>270</v>
      </c>
      <c r="B56" s="5">
        <v>44665.470532407409</v>
      </c>
      <c r="C56">
        <v>126.2</v>
      </c>
      <c r="D56" s="8">
        <f t="shared" si="2"/>
        <v>0.37142857142859498</v>
      </c>
      <c r="E56" s="8">
        <f t="shared" si="3"/>
        <v>0.18942857142858344</v>
      </c>
      <c r="F56" s="8">
        <f t="shared" si="0"/>
        <v>51.145714285717531</v>
      </c>
      <c r="G56" s="8">
        <f t="shared" si="4"/>
        <v>3472.6628571428587</v>
      </c>
      <c r="H56" s="6">
        <f t="shared" si="1"/>
        <v>270</v>
      </c>
    </row>
    <row r="57" spans="1:8" x14ac:dyDescent="0.25">
      <c r="A57" s="6">
        <v>275</v>
      </c>
      <c r="B57" s="5">
        <v>44665.470590277779</v>
      </c>
      <c r="C57">
        <v>126.2</v>
      </c>
      <c r="D57" s="8">
        <f t="shared" si="2"/>
        <v>0.37142857142859498</v>
      </c>
      <c r="E57" s="8">
        <f t="shared" si="3"/>
        <v>0.18942857142858344</v>
      </c>
      <c r="F57" s="8">
        <f t="shared" si="0"/>
        <v>52.092857142860446</v>
      </c>
      <c r="G57" s="8">
        <f t="shared" si="4"/>
        <v>3473.6100000000015</v>
      </c>
      <c r="H57" s="6">
        <f t="shared" si="1"/>
        <v>275</v>
      </c>
    </row>
    <row r="58" spans="1:8" x14ac:dyDescent="0.25">
      <c r="A58" s="6">
        <v>280</v>
      </c>
      <c r="B58" s="5">
        <v>44665.470648148148</v>
      </c>
      <c r="C58">
        <v>126.2</v>
      </c>
      <c r="D58" s="8">
        <f t="shared" si="2"/>
        <v>0.37142857142859498</v>
      </c>
      <c r="E58" s="8">
        <f t="shared" si="3"/>
        <v>0.18942857142858344</v>
      </c>
      <c r="F58" s="8">
        <f t="shared" si="0"/>
        <v>53.04000000000336</v>
      </c>
      <c r="G58" s="8">
        <f t="shared" si="4"/>
        <v>3474.5571428571443</v>
      </c>
      <c r="H58" s="6">
        <f t="shared" si="1"/>
        <v>280</v>
      </c>
    </row>
    <row r="59" spans="1:8" x14ac:dyDescent="0.25">
      <c r="A59" s="6">
        <v>285</v>
      </c>
      <c r="B59" s="5">
        <v>44665.470706018517</v>
      </c>
      <c r="C59">
        <v>126.2</v>
      </c>
      <c r="D59" s="8">
        <f t="shared" si="2"/>
        <v>0.37142857142859498</v>
      </c>
      <c r="E59" s="8">
        <f t="shared" si="3"/>
        <v>0.18942857142858344</v>
      </c>
      <c r="F59" s="8">
        <f t="shared" si="0"/>
        <v>53.987142857146281</v>
      </c>
      <c r="G59" s="8">
        <f t="shared" si="4"/>
        <v>3475.5042857142871</v>
      </c>
      <c r="H59" s="6">
        <f t="shared" si="1"/>
        <v>285</v>
      </c>
    </row>
    <row r="60" spans="1:8" x14ac:dyDescent="0.25">
      <c r="B60" s="5"/>
    </row>
    <row r="61" spans="1:8" x14ac:dyDescent="0.25">
      <c r="B61" s="5"/>
    </row>
    <row r="62" spans="1:8" x14ac:dyDescent="0.25">
      <c r="B62" s="5"/>
    </row>
    <row r="63" spans="1:8" x14ac:dyDescent="0.25">
      <c r="B63" s="5"/>
    </row>
    <row r="64" spans="1:8" x14ac:dyDescent="0.25">
      <c r="B64" s="5"/>
    </row>
    <row r="65" spans="2:2" x14ac:dyDescent="0.25">
      <c r="B65" s="5"/>
    </row>
    <row r="66" spans="2:2" x14ac:dyDescent="0.25">
      <c r="B66" s="5"/>
    </row>
    <row r="67" spans="2:2" x14ac:dyDescent="0.25">
      <c r="B67" s="5"/>
    </row>
    <row r="68" spans="2:2" x14ac:dyDescent="0.25">
      <c r="B68" s="5"/>
    </row>
    <row r="69" spans="2:2" x14ac:dyDescent="0.25">
      <c r="B69" s="5"/>
    </row>
    <row r="70" spans="2:2" x14ac:dyDescent="0.25">
      <c r="B70" s="5"/>
    </row>
    <row r="71" spans="2:2" x14ac:dyDescent="0.25">
      <c r="B71" s="5"/>
    </row>
    <row r="72" spans="2:2" x14ac:dyDescent="0.25">
      <c r="B72" s="5"/>
    </row>
    <row r="73" spans="2:2" x14ac:dyDescent="0.25">
      <c r="B73" s="5"/>
    </row>
    <row r="74" spans="2:2" x14ac:dyDescent="0.25">
      <c r="B74" s="5"/>
    </row>
    <row r="75" spans="2:2" x14ac:dyDescent="0.25">
      <c r="B75" s="5"/>
    </row>
    <row r="76" spans="2:2" x14ac:dyDescent="0.25">
      <c r="B76" s="5"/>
    </row>
    <row r="77" spans="2:2" x14ac:dyDescent="0.25">
      <c r="B77" s="5"/>
    </row>
    <row r="78" spans="2:2" x14ac:dyDescent="0.25">
      <c r="B78" s="5"/>
    </row>
    <row r="79" spans="2:2" x14ac:dyDescent="0.25">
      <c r="B79" s="5"/>
    </row>
    <row r="80" spans="2:2" x14ac:dyDescent="0.25">
      <c r="B80" s="5"/>
    </row>
    <row r="81" spans="2:2" x14ac:dyDescent="0.25">
      <c r="B81" s="5"/>
    </row>
    <row r="82" spans="2:2" x14ac:dyDescent="0.25">
      <c r="B82" s="5"/>
    </row>
    <row r="83" spans="2:2" x14ac:dyDescent="0.25">
      <c r="B83" s="5"/>
    </row>
    <row r="84" spans="2:2" x14ac:dyDescent="0.25">
      <c r="B84" s="5"/>
    </row>
    <row r="85" spans="2:2" x14ac:dyDescent="0.25">
      <c r="B85" s="5"/>
    </row>
    <row r="86" spans="2:2" x14ac:dyDescent="0.25">
      <c r="B86" s="5"/>
    </row>
    <row r="87" spans="2:2" x14ac:dyDescent="0.25">
      <c r="B87" s="5"/>
    </row>
    <row r="88" spans="2:2" x14ac:dyDescent="0.25">
      <c r="B88" s="5"/>
    </row>
    <row r="89" spans="2:2" x14ac:dyDescent="0.25">
      <c r="B89" s="5"/>
    </row>
    <row r="90" spans="2:2" x14ac:dyDescent="0.25">
      <c r="B90" s="5"/>
    </row>
    <row r="91" spans="2:2" x14ac:dyDescent="0.25">
      <c r="B91" s="5"/>
    </row>
    <row r="92" spans="2:2" x14ac:dyDescent="0.25">
      <c r="B92" s="5"/>
    </row>
    <row r="93" spans="2:2" x14ac:dyDescent="0.25">
      <c r="B93" s="5"/>
    </row>
    <row r="94" spans="2:2" x14ac:dyDescent="0.25">
      <c r="B94" s="5"/>
    </row>
    <row r="95" spans="2:2" x14ac:dyDescent="0.25">
      <c r="B95" s="5"/>
    </row>
    <row r="96" spans="2:2" x14ac:dyDescent="0.25">
      <c r="B96" s="5"/>
    </row>
    <row r="97" spans="2:2" x14ac:dyDescent="0.25">
      <c r="B97" s="5"/>
    </row>
    <row r="98" spans="2:2" x14ac:dyDescent="0.25">
      <c r="B98" s="5"/>
    </row>
    <row r="99" spans="2:2" x14ac:dyDescent="0.25">
      <c r="B99" s="5"/>
    </row>
    <row r="100" spans="2:2" x14ac:dyDescent="0.25">
      <c r="B100" s="5"/>
    </row>
    <row r="101" spans="2:2" x14ac:dyDescent="0.25">
      <c r="B101" s="5"/>
    </row>
    <row r="102" spans="2:2" x14ac:dyDescent="0.25">
      <c r="B102" s="5"/>
    </row>
    <row r="103" spans="2:2" x14ac:dyDescent="0.25">
      <c r="B103" s="5"/>
    </row>
    <row r="104" spans="2:2" x14ac:dyDescent="0.25">
      <c r="B104" s="5"/>
    </row>
    <row r="105" spans="2:2" x14ac:dyDescent="0.25">
      <c r="B105" s="5"/>
    </row>
    <row r="106" spans="2:2" x14ac:dyDescent="0.25">
      <c r="B106" s="5"/>
    </row>
    <row r="107" spans="2:2" x14ac:dyDescent="0.25">
      <c r="B107" s="5"/>
    </row>
    <row r="108" spans="2:2" x14ac:dyDescent="0.25">
      <c r="B108" s="5"/>
    </row>
    <row r="109" spans="2:2" x14ac:dyDescent="0.25">
      <c r="B109" s="5"/>
    </row>
    <row r="110" spans="2:2" x14ac:dyDescent="0.25">
      <c r="B110" s="5"/>
    </row>
    <row r="111" spans="2:2" x14ac:dyDescent="0.25">
      <c r="B111" s="5"/>
    </row>
    <row r="112" spans="2:2" x14ac:dyDescent="0.25">
      <c r="B112" s="5"/>
    </row>
    <row r="113" spans="2:2" x14ac:dyDescent="0.25">
      <c r="B113" s="5"/>
    </row>
    <row r="114" spans="2:2" x14ac:dyDescent="0.25">
      <c r="B114" s="5"/>
    </row>
    <row r="115" spans="2:2" x14ac:dyDescent="0.25">
      <c r="B115" s="5"/>
    </row>
    <row r="116" spans="2:2" x14ac:dyDescent="0.25">
      <c r="B116" s="5"/>
    </row>
    <row r="117" spans="2:2" x14ac:dyDescent="0.25">
      <c r="B117" s="5"/>
    </row>
    <row r="118" spans="2:2" x14ac:dyDescent="0.25">
      <c r="B118" s="5"/>
    </row>
    <row r="119" spans="2:2" x14ac:dyDescent="0.25">
      <c r="B119" s="5"/>
    </row>
    <row r="120" spans="2:2" x14ac:dyDescent="0.25">
      <c r="B120" s="5"/>
    </row>
    <row r="121" spans="2:2" x14ac:dyDescent="0.25">
      <c r="B121" s="5"/>
    </row>
    <row r="122" spans="2:2" x14ac:dyDescent="0.25">
      <c r="B122" s="5"/>
    </row>
    <row r="123" spans="2:2" x14ac:dyDescent="0.25">
      <c r="B123" s="5"/>
    </row>
    <row r="124" spans="2:2" x14ac:dyDescent="0.25">
      <c r="B124" s="5"/>
    </row>
    <row r="125" spans="2:2" x14ac:dyDescent="0.25">
      <c r="B125" s="5"/>
    </row>
    <row r="126" spans="2:2" x14ac:dyDescent="0.25">
      <c r="B126" s="5"/>
    </row>
    <row r="127" spans="2:2" x14ac:dyDescent="0.25">
      <c r="B127" s="5"/>
    </row>
    <row r="128" spans="2:2" x14ac:dyDescent="0.25">
      <c r="B128" s="5"/>
    </row>
    <row r="129" spans="2:2" x14ac:dyDescent="0.25">
      <c r="B129" s="5"/>
    </row>
    <row r="130" spans="2:2" x14ac:dyDescent="0.25">
      <c r="B130" s="5"/>
    </row>
    <row r="131" spans="2:2" x14ac:dyDescent="0.25">
      <c r="B131" s="5"/>
    </row>
    <row r="132" spans="2:2" x14ac:dyDescent="0.25">
      <c r="B132" s="5"/>
    </row>
    <row r="133" spans="2:2" x14ac:dyDescent="0.25">
      <c r="B133" s="5"/>
    </row>
    <row r="134" spans="2:2" x14ac:dyDescent="0.25">
      <c r="B134" s="5"/>
    </row>
    <row r="135" spans="2:2" x14ac:dyDescent="0.25">
      <c r="B135" s="5"/>
    </row>
    <row r="136" spans="2:2" x14ac:dyDescent="0.25">
      <c r="B136" s="5"/>
    </row>
    <row r="137" spans="2:2" x14ac:dyDescent="0.25">
      <c r="B137" s="5"/>
    </row>
    <row r="138" spans="2:2" x14ac:dyDescent="0.25">
      <c r="B138" s="5"/>
    </row>
    <row r="139" spans="2:2" x14ac:dyDescent="0.25">
      <c r="B139" s="5"/>
    </row>
    <row r="140" spans="2:2" x14ac:dyDescent="0.25">
      <c r="B140" s="5"/>
    </row>
    <row r="141" spans="2:2" x14ac:dyDescent="0.25">
      <c r="B141" s="5"/>
    </row>
    <row r="142" spans="2:2" x14ac:dyDescent="0.25">
      <c r="B142" s="5"/>
    </row>
    <row r="143" spans="2:2" x14ac:dyDescent="0.25">
      <c r="B143" s="5"/>
    </row>
    <row r="144" spans="2:2" x14ac:dyDescent="0.25">
      <c r="B144" s="5"/>
    </row>
    <row r="145" spans="2:2" x14ac:dyDescent="0.25">
      <c r="B145" s="5"/>
    </row>
    <row r="146" spans="2:2" x14ac:dyDescent="0.25">
      <c r="B146" s="5"/>
    </row>
    <row r="147" spans="2:2" x14ac:dyDescent="0.25">
      <c r="B147" s="5"/>
    </row>
    <row r="148" spans="2:2" x14ac:dyDescent="0.25">
      <c r="B148" s="5"/>
    </row>
    <row r="149" spans="2:2" x14ac:dyDescent="0.25">
      <c r="B149" s="5"/>
    </row>
    <row r="150" spans="2:2" x14ac:dyDescent="0.25">
      <c r="B150" s="5"/>
    </row>
    <row r="151" spans="2:2" x14ac:dyDescent="0.25">
      <c r="B151" s="5"/>
    </row>
    <row r="152" spans="2:2" x14ac:dyDescent="0.25">
      <c r="B152" s="5"/>
    </row>
    <row r="153" spans="2:2" x14ac:dyDescent="0.25">
      <c r="B153" s="5"/>
    </row>
    <row r="154" spans="2:2" x14ac:dyDescent="0.25">
      <c r="B154" s="5"/>
    </row>
    <row r="155" spans="2:2" x14ac:dyDescent="0.25">
      <c r="B155" s="5"/>
    </row>
    <row r="156" spans="2:2" x14ac:dyDescent="0.25">
      <c r="B156" s="5"/>
    </row>
    <row r="157" spans="2:2" x14ac:dyDescent="0.25">
      <c r="B157" s="5"/>
    </row>
    <row r="158" spans="2:2" x14ac:dyDescent="0.25">
      <c r="B158" s="5"/>
    </row>
    <row r="159" spans="2:2" x14ac:dyDescent="0.25">
      <c r="B159" s="5"/>
    </row>
    <row r="160" spans="2:2" x14ac:dyDescent="0.25">
      <c r="B160" s="5"/>
    </row>
    <row r="161" spans="2:2" x14ac:dyDescent="0.25">
      <c r="B161" s="5"/>
    </row>
    <row r="162" spans="2:2" x14ac:dyDescent="0.25">
      <c r="B162" s="5"/>
    </row>
    <row r="163" spans="2:2" x14ac:dyDescent="0.25">
      <c r="B163" s="5"/>
    </row>
    <row r="164" spans="2:2" x14ac:dyDescent="0.25">
      <c r="B164" s="5"/>
    </row>
    <row r="165" spans="2:2" x14ac:dyDescent="0.25">
      <c r="B165" s="5"/>
    </row>
    <row r="166" spans="2:2" x14ac:dyDescent="0.25">
      <c r="B166" s="5"/>
    </row>
    <row r="167" spans="2:2" x14ac:dyDescent="0.25">
      <c r="B167" s="5"/>
    </row>
    <row r="168" spans="2:2" x14ac:dyDescent="0.25">
      <c r="B168" s="5"/>
    </row>
    <row r="169" spans="2:2" x14ac:dyDescent="0.25">
      <c r="B169" s="5"/>
    </row>
    <row r="170" spans="2:2" x14ac:dyDescent="0.25">
      <c r="B170" s="5"/>
    </row>
    <row r="171" spans="2:2" x14ac:dyDescent="0.25">
      <c r="B171" s="5"/>
    </row>
    <row r="172" spans="2:2" x14ac:dyDescent="0.25">
      <c r="B172" s="5"/>
    </row>
    <row r="173" spans="2:2" x14ac:dyDescent="0.25">
      <c r="B173" s="5"/>
    </row>
    <row r="174" spans="2:2" x14ac:dyDescent="0.25">
      <c r="B174" s="5"/>
    </row>
    <row r="175" spans="2:2" x14ac:dyDescent="0.25">
      <c r="B175" s="5"/>
    </row>
    <row r="176" spans="2:2" x14ac:dyDescent="0.25">
      <c r="B176" s="5"/>
    </row>
    <row r="177" spans="2:2" x14ac:dyDescent="0.25">
      <c r="B177" s="5"/>
    </row>
    <row r="178" spans="2:2" x14ac:dyDescent="0.25">
      <c r="B178" s="5"/>
    </row>
    <row r="179" spans="2:2" x14ac:dyDescent="0.25">
      <c r="B179" s="5"/>
    </row>
    <row r="180" spans="2:2" x14ac:dyDescent="0.25">
      <c r="B180" s="5"/>
    </row>
    <row r="181" spans="2:2" x14ac:dyDescent="0.25">
      <c r="B181" s="5"/>
    </row>
    <row r="182" spans="2:2" x14ac:dyDescent="0.25">
      <c r="B182" s="5"/>
    </row>
    <row r="183" spans="2:2" x14ac:dyDescent="0.25">
      <c r="B183" s="5"/>
    </row>
    <row r="184" spans="2:2" x14ac:dyDescent="0.25">
      <c r="B184" s="5"/>
    </row>
    <row r="185" spans="2:2" x14ac:dyDescent="0.25">
      <c r="B185" s="5"/>
    </row>
    <row r="186" spans="2:2" x14ac:dyDescent="0.25">
      <c r="B186" s="5"/>
    </row>
    <row r="187" spans="2:2" x14ac:dyDescent="0.25">
      <c r="B187" s="5"/>
    </row>
    <row r="188" spans="2:2" x14ac:dyDescent="0.25">
      <c r="B188" s="5"/>
    </row>
    <row r="189" spans="2:2" x14ac:dyDescent="0.25">
      <c r="B189" s="5"/>
    </row>
    <row r="190" spans="2:2" x14ac:dyDescent="0.25">
      <c r="B190" s="5"/>
    </row>
    <row r="191" spans="2:2" x14ac:dyDescent="0.25">
      <c r="B191" s="5"/>
    </row>
    <row r="192" spans="2:2" x14ac:dyDescent="0.25">
      <c r="B192" s="5"/>
    </row>
    <row r="193" spans="2:2" x14ac:dyDescent="0.25">
      <c r="B193" s="5"/>
    </row>
    <row r="194" spans="2:2" x14ac:dyDescent="0.25">
      <c r="B194" s="5"/>
    </row>
    <row r="195" spans="2:2" x14ac:dyDescent="0.25">
      <c r="B195" s="5"/>
    </row>
    <row r="196" spans="2:2" x14ac:dyDescent="0.25">
      <c r="B196" s="5"/>
    </row>
    <row r="197" spans="2:2" x14ac:dyDescent="0.25">
      <c r="B197" s="5"/>
    </row>
    <row r="198" spans="2:2" x14ac:dyDescent="0.25">
      <c r="B198" s="5"/>
    </row>
    <row r="199" spans="2:2" x14ac:dyDescent="0.25">
      <c r="B199" s="5"/>
    </row>
    <row r="200" spans="2:2" x14ac:dyDescent="0.25">
      <c r="B200" s="5"/>
    </row>
    <row r="201" spans="2:2" x14ac:dyDescent="0.25">
      <c r="B201" s="5"/>
    </row>
    <row r="202" spans="2:2" x14ac:dyDescent="0.25">
      <c r="B202" s="5"/>
    </row>
    <row r="203" spans="2:2" x14ac:dyDescent="0.25">
      <c r="B203" s="5"/>
    </row>
    <row r="204" spans="2:2" x14ac:dyDescent="0.25">
      <c r="B204" s="5"/>
    </row>
    <row r="205" spans="2:2" x14ac:dyDescent="0.25">
      <c r="B205" s="5"/>
    </row>
    <row r="206" spans="2:2" x14ac:dyDescent="0.25">
      <c r="B206" s="5"/>
    </row>
    <row r="207" spans="2:2" x14ac:dyDescent="0.25">
      <c r="B207" s="5"/>
    </row>
    <row r="208" spans="2:2" x14ac:dyDescent="0.25">
      <c r="B208" s="5"/>
    </row>
    <row r="209" spans="2:2" x14ac:dyDescent="0.25">
      <c r="B209" s="5"/>
    </row>
    <row r="210" spans="2:2" x14ac:dyDescent="0.25">
      <c r="B210" s="5"/>
    </row>
    <row r="211" spans="2:2" x14ac:dyDescent="0.25">
      <c r="B211" s="5"/>
    </row>
    <row r="212" spans="2:2" x14ac:dyDescent="0.25">
      <c r="B212" s="5"/>
    </row>
    <row r="213" spans="2:2" x14ac:dyDescent="0.25">
      <c r="B213" s="5"/>
    </row>
    <row r="214" spans="2:2" x14ac:dyDescent="0.25">
      <c r="B214" s="5"/>
    </row>
    <row r="215" spans="2:2" x14ac:dyDescent="0.25">
      <c r="B215" s="5"/>
    </row>
    <row r="216" spans="2:2" x14ac:dyDescent="0.25">
      <c r="B216" s="5"/>
    </row>
    <row r="217" spans="2:2" x14ac:dyDescent="0.25">
      <c r="B217" s="5"/>
    </row>
    <row r="218" spans="2:2" x14ac:dyDescent="0.25">
      <c r="B218" s="5"/>
    </row>
    <row r="219" spans="2:2" x14ac:dyDescent="0.25">
      <c r="B219" s="5"/>
    </row>
    <row r="220" spans="2:2" x14ac:dyDescent="0.25">
      <c r="B220" s="5"/>
    </row>
    <row r="221" spans="2:2" x14ac:dyDescent="0.25">
      <c r="B221" s="5"/>
    </row>
    <row r="222" spans="2:2" x14ac:dyDescent="0.25">
      <c r="B222" s="5"/>
    </row>
    <row r="223" spans="2:2" x14ac:dyDescent="0.25">
      <c r="B223" s="5"/>
    </row>
    <row r="224" spans="2:2" x14ac:dyDescent="0.25">
      <c r="B224" s="5"/>
    </row>
    <row r="225" spans="2:2" x14ac:dyDescent="0.25">
      <c r="B225" s="5"/>
    </row>
    <row r="226" spans="2:2" x14ac:dyDescent="0.25">
      <c r="B226" s="5"/>
    </row>
    <row r="227" spans="2:2" x14ac:dyDescent="0.25">
      <c r="B227" s="5"/>
    </row>
    <row r="228" spans="2:2" x14ac:dyDescent="0.25">
      <c r="B228" s="5"/>
    </row>
    <row r="229" spans="2:2" x14ac:dyDescent="0.25">
      <c r="B229" s="5"/>
    </row>
    <row r="230" spans="2:2" x14ac:dyDescent="0.25">
      <c r="B230" s="5"/>
    </row>
    <row r="231" spans="2:2" x14ac:dyDescent="0.25">
      <c r="B231" s="5"/>
    </row>
    <row r="232" spans="2:2" x14ac:dyDescent="0.25">
      <c r="B232" s="5"/>
    </row>
    <row r="233" spans="2:2" x14ac:dyDescent="0.25">
      <c r="B233" s="5"/>
    </row>
    <row r="234" spans="2:2" x14ac:dyDescent="0.25">
      <c r="B234" s="5"/>
    </row>
    <row r="235" spans="2:2" x14ac:dyDescent="0.25">
      <c r="B235" s="5"/>
    </row>
    <row r="236" spans="2:2" x14ac:dyDescent="0.25">
      <c r="B236" s="5"/>
    </row>
    <row r="237" spans="2:2" x14ac:dyDescent="0.25">
      <c r="B237" s="5"/>
    </row>
    <row r="238" spans="2:2" x14ac:dyDescent="0.25">
      <c r="B238" s="5"/>
    </row>
    <row r="239" spans="2:2" x14ac:dyDescent="0.25">
      <c r="B239" s="5"/>
    </row>
    <row r="240" spans="2:2" x14ac:dyDescent="0.25">
      <c r="B240" s="5"/>
    </row>
    <row r="241" spans="2:2" x14ac:dyDescent="0.25">
      <c r="B241" s="5"/>
    </row>
    <row r="242" spans="2:2" x14ac:dyDescent="0.25">
      <c r="B242" s="5"/>
    </row>
    <row r="243" spans="2:2" x14ac:dyDescent="0.25">
      <c r="B243" s="5"/>
    </row>
    <row r="244" spans="2:2" x14ac:dyDescent="0.25">
      <c r="B244" s="5"/>
    </row>
    <row r="245" spans="2:2" x14ac:dyDescent="0.25">
      <c r="B245" s="5"/>
    </row>
    <row r="246" spans="2:2" x14ac:dyDescent="0.25">
      <c r="B246" s="5"/>
    </row>
    <row r="247" spans="2:2" x14ac:dyDescent="0.25">
      <c r="B247" s="5"/>
    </row>
    <row r="248" spans="2:2" x14ac:dyDescent="0.25">
      <c r="B248" s="5"/>
    </row>
    <row r="249" spans="2:2" x14ac:dyDescent="0.25">
      <c r="B249" s="5"/>
    </row>
    <row r="250" spans="2:2" x14ac:dyDescent="0.25">
      <c r="B250" s="5"/>
    </row>
    <row r="251" spans="2:2" x14ac:dyDescent="0.25">
      <c r="B251" s="5"/>
    </row>
    <row r="252" spans="2:2" x14ac:dyDescent="0.25">
      <c r="B252" s="5"/>
    </row>
    <row r="253" spans="2:2" x14ac:dyDescent="0.25">
      <c r="B253" s="5"/>
    </row>
    <row r="254" spans="2:2" x14ac:dyDescent="0.25">
      <c r="B254" s="5"/>
    </row>
    <row r="255" spans="2:2" x14ac:dyDescent="0.25">
      <c r="B255" s="5"/>
    </row>
    <row r="256" spans="2:2" x14ac:dyDescent="0.25">
      <c r="B256" s="5"/>
    </row>
    <row r="257" spans="2:2" x14ac:dyDescent="0.25">
      <c r="B257" s="5"/>
    </row>
    <row r="258" spans="2:2" x14ac:dyDescent="0.25">
      <c r="B258" s="5"/>
    </row>
    <row r="259" spans="2:2" x14ac:dyDescent="0.25">
      <c r="B259" s="5"/>
    </row>
    <row r="260" spans="2:2" x14ac:dyDescent="0.25">
      <c r="B260" s="5"/>
    </row>
    <row r="261" spans="2:2" x14ac:dyDescent="0.25">
      <c r="B261" s="5"/>
    </row>
    <row r="262" spans="2:2" x14ac:dyDescent="0.25">
      <c r="B262" s="5"/>
    </row>
    <row r="263" spans="2:2" x14ac:dyDescent="0.25">
      <c r="B263" s="5"/>
    </row>
    <row r="264" spans="2:2" x14ac:dyDescent="0.25">
      <c r="B264" s="5"/>
    </row>
    <row r="265" spans="2:2" x14ac:dyDescent="0.25">
      <c r="B265" s="5"/>
    </row>
    <row r="266" spans="2:2" x14ac:dyDescent="0.25">
      <c r="B266" s="5"/>
    </row>
    <row r="267" spans="2:2" x14ac:dyDescent="0.25">
      <c r="B267" s="5"/>
    </row>
    <row r="268" spans="2:2" x14ac:dyDescent="0.25">
      <c r="B268" s="5"/>
    </row>
    <row r="269" spans="2:2" x14ac:dyDescent="0.25">
      <c r="B269" s="5"/>
    </row>
    <row r="270" spans="2:2" x14ac:dyDescent="0.25">
      <c r="B270" s="5"/>
    </row>
    <row r="271" spans="2:2" x14ac:dyDescent="0.25">
      <c r="B271" s="5"/>
    </row>
    <row r="272" spans="2:2" x14ac:dyDescent="0.25">
      <c r="B272" s="5"/>
    </row>
    <row r="273" spans="2:2" x14ac:dyDescent="0.25">
      <c r="B273" s="5"/>
    </row>
    <row r="274" spans="2:2" x14ac:dyDescent="0.25">
      <c r="B274" s="5"/>
    </row>
    <row r="275" spans="2:2" x14ac:dyDescent="0.25">
      <c r="B275" s="5"/>
    </row>
    <row r="276" spans="2:2" x14ac:dyDescent="0.25">
      <c r="B276" s="5"/>
    </row>
    <row r="277" spans="2:2" x14ac:dyDescent="0.25">
      <c r="B277" s="5"/>
    </row>
    <row r="278" spans="2:2" x14ac:dyDescent="0.25">
      <c r="B278" s="5"/>
    </row>
    <row r="279" spans="2:2" x14ac:dyDescent="0.25">
      <c r="B279" s="5"/>
    </row>
    <row r="280" spans="2:2" x14ac:dyDescent="0.25">
      <c r="B280" s="5"/>
    </row>
    <row r="281" spans="2:2" x14ac:dyDescent="0.25">
      <c r="B281" s="5"/>
    </row>
    <row r="282" spans="2:2" x14ac:dyDescent="0.25">
      <c r="B282" s="5"/>
    </row>
    <row r="283" spans="2:2" x14ac:dyDescent="0.25">
      <c r="B283" s="5"/>
    </row>
    <row r="284" spans="2:2" x14ac:dyDescent="0.25">
      <c r="B284" s="5"/>
    </row>
    <row r="285" spans="2:2" x14ac:dyDescent="0.25">
      <c r="B285" s="5"/>
    </row>
    <row r="286" spans="2:2" x14ac:dyDescent="0.25">
      <c r="B286" s="5"/>
    </row>
    <row r="287" spans="2:2" x14ac:dyDescent="0.25">
      <c r="B287" s="5"/>
    </row>
    <row r="288" spans="2:2" x14ac:dyDescent="0.25">
      <c r="B288" s="5"/>
    </row>
    <row r="289" spans="2:2" x14ac:dyDescent="0.25">
      <c r="B289" s="5"/>
    </row>
    <row r="290" spans="2:2" x14ac:dyDescent="0.25">
      <c r="B290" s="5"/>
    </row>
    <row r="291" spans="2:2" x14ac:dyDescent="0.25">
      <c r="B291" s="5"/>
    </row>
    <row r="292" spans="2:2" x14ac:dyDescent="0.25">
      <c r="B292" s="5"/>
    </row>
    <row r="293" spans="2:2" x14ac:dyDescent="0.25">
      <c r="B293" s="5"/>
    </row>
    <row r="294" spans="2:2" x14ac:dyDescent="0.25">
      <c r="B294" s="5"/>
    </row>
    <row r="295" spans="2:2" x14ac:dyDescent="0.25">
      <c r="B295" s="5"/>
    </row>
    <row r="296" spans="2:2" x14ac:dyDescent="0.25">
      <c r="B296" s="5"/>
    </row>
    <row r="297" spans="2:2" x14ac:dyDescent="0.25">
      <c r="B297" s="5"/>
    </row>
    <row r="298" spans="2:2" x14ac:dyDescent="0.25">
      <c r="B298" s="5"/>
    </row>
    <row r="299" spans="2:2" x14ac:dyDescent="0.25">
      <c r="B299" s="5"/>
    </row>
    <row r="300" spans="2:2" x14ac:dyDescent="0.25">
      <c r="B300" s="5"/>
    </row>
    <row r="301" spans="2:2" x14ac:dyDescent="0.25">
      <c r="B301" s="5"/>
    </row>
    <row r="302" spans="2:2" x14ac:dyDescent="0.25">
      <c r="B302" s="5"/>
    </row>
    <row r="303" spans="2:2" x14ac:dyDescent="0.25">
      <c r="B303" s="5"/>
    </row>
    <row r="304" spans="2:2" x14ac:dyDescent="0.25">
      <c r="B304" s="5"/>
    </row>
    <row r="305" spans="2:2" x14ac:dyDescent="0.25">
      <c r="B305" s="5"/>
    </row>
    <row r="306" spans="2:2" x14ac:dyDescent="0.25">
      <c r="B306" s="5"/>
    </row>
    <row r="307" spans="2:2" x14ac:dyDescent="0.25">
      <c r="B307" s="5"/>
    </row>
    <row r="308" spans="2:2" x14ac:dyDescent="0.25">
      <c r="B308" s="5"/>
    </row>
    <row r="309" spans="2:2" x14ac:dyDescent="0.25">
      <c r="B309" s="5"/>
    </row>
    <row r="310" spans="2:2" x14ac:dyDescent="0.25">
      <c r="B310" s="5"/>
    </row>
    <row r="311" spans="2:2" x14ac:dyDescent="0.25">
      <c r="B311" s="5"/>
    </row>
    <row r="312" spans="2:2" x14ac:dyDescent="0.25">
      <c r="B312" s="5"/>
    </row>
    <row r="313" spans="2:2" x14ac:dyDescent="0.25">
      <c r="B313" s="5"/>
    </row>
    <row r="314" spans="2:2" x14ac:dyDescent="0.25">
      <c r="B314" s="5"/>
    </row>
    <row r="315" spans="2:2" x14ac:dyDescent="0.25">
      <c r="B315" s="5"/>
    </row>
    <row r="316" spans="2:2" x14ac:dyDescent="0.25">
      <c r="B316" s="5"/>
    </row>
    <row r="317" spans="2:2" x14ac:dyDescent="0.25">
      <c r="B317" s="5"/>
    </row>
    <row r="318" spans="2:2" x14ac:dyDescent="0.25">
      <c r="B318" s="5"/>
    </row>
    <row r="319" spans="2:2" x14ac:dyDescent="0.25">
      <c r="B319" s="5"/>
    </row>
    <row r="320" spans="2:2" x14ac:dyDescent="0.25">
      <c r="B320" s="5"/>
    </row>
    <row r="321" spans="2:2" x14ac:dyDescent="0.25">
      <c r="B321" s="5"/>
    </row>
    <row r="322" spans="2:2" x14ac:dyDescent="0.25">
      <c r="B322" s="5"/>
    </row>
    <row r="323" spans="2:2" x14ac:dyDescent="0.25">
      <c r="B323" s="5"/>
    </row>
    <row r="324" spans="2:2" x14ac:dyDescent="0.25">
      <c r="B324" s="5"/>
    </row>
    <row r="325" spans="2:2" x14ac:dyDescent="0.25">
      <c r="B325" s="5"/>
    </row>
    <row r="326" spans="2:2" x14ac:dyDescent="0.25">
      <c r="B326" s="5"/>
    </row>
    <row r="327" spans="2:2" x14ac:dyDescent="0.25">
      <c r="B327" s="5"/>
    </row>
    <row r="328" spans="2:2" x14ac:dyDescent="0.25">
      <c r="B328" s="5"/>
    </row>
    <row r="329" spans="2:2" x14ac:dyDescent="0.25">
      <c r="B329" s="5"/>
    </row>
    <row r="330" spans="2:2" x14ac:dyDescent="0.25">
      <c r="B330" s="5"/>
    </row>
    <row r="331" spans="2:2" x14ac:dyDescent="0.25">
      <c r="B331" s="5"/>
    </row>
    <row r="332" spans="2:2" x14ac:dyDescent="0.25">
      <c r="B332" s="5"/>
    </row>
    <row r="333" spans="2:2" x14ac:dyDescent="0.25">
      <c r="B333" s="5"/>
    </row>
    <row r="334" spans="2:2" x14ac:dyDescent="0.25">
      <c r="B334" s="5"/>
    </row>
    <row r="335" spans="2:2" x14ac:dyDescent="0.25">
      <c r="B335" s="5"/>
    </row>
    <row r="336" spans="2:2" x14ac:dyDescent="0.25">
      <c r="B336" s="5"/>
    </row>
    <row r="337" spans="2:2" x14ac:dyDescent="0.25">
      <c r="B337" s="5"/>
    </row>
    <row r="338" spans="2:2" x14ac:dyDescent="0.25">
      <c r="B338" s="5"/>
    </row>
    <row r="339" spans="2:2" x14ac:dyDescent="0.25">
      <c r="B339" s="5"/>
    </row>
    <row r="340" spans="2:2" x14ac:dyDescent="0.25">
      <c r="B340" s="5"/>
    </row>
    <row r="341" spans="2:2" x14ac:dyDescent="0.25">
      <c r="B341" s="5"/>
    </row>
    <row r="342" spans="2:2" x14ac:dyDescent="0.25">
      <c r="B342" s="5"/>
    </row>
    <row r="343" spans="2:2" x14ac:dyDescent="0.25">
      <c r="B343" s="5"/>
    </row>
    <row r="344" spans="2:2" x14ac:dyDescent="0.25">
      <c r="B344" s="5"/>
    </row>
    <row r="345" spans="2:2" x14ac:dyDescent="0.25">
      <c r="B345" s="5"/>
    </row>
    <row r="346" spans="2:2" x14ac:dyDescent="0.25">
      <c r="B346" s="5"/>
    </row>
    <row r="347" spans="2:2" x14ac:dyDescent="0.25">
      <c r="B347" s="5"/>
    </row>
    <row r="348" spans="2:2" x14ac:dyDescent="0.25">
      <c r="B348" s="5"/>
    </row>
    <row r="349" spans="2:2" x14ac:dyDescent="0.25">
      <c r="B349" s="5"/>
    </row>
    <row r="350" spans="2:2" x14ac:dyDescent="0.25">
      <c r="B350" s="5"/>
    </row>
    <row r="351" spans="2:2" x14ac:dyDescent="0.25">
      <c r="B351" s="5"/>
    </row>
    <row r="352" spans="2:2" x14ac:dyDescent="0.25">
      <c r="B352" s="5"/>
    </row>
    <row r="353" spans="2:2" x14ac:dyDescent="0.25">
      <c r="B353" s="5"/>
    </row>
    <row r="354" spans="2:2" x14ac:dyDescent="0.25">
      <c r="B354" s="5"/>
    </row>
    <row r="355" spans="2:2" x14ac:dyDescent="0.25">
      <c r="B355" s="5"/>
    </row>
    <row r="356" spans="2:2" x14ac:dyDescent="0.25">
      <c r="B356" s="5"/>
    </row>
    <row r="357" spans="2:2" x14ac:dyDescent="0.25">
      <c r="B357" s="5"/>
    </row>
    <row r="358" spans="2:2" x14ac:dyDescent="0.25">
      <c r="B358" s="5"/>
    </row>
    <row r="359" spans="2:2" x14ac:dyDescent="0.25">
      <c r="B359" s="5"/>
    </row>
    <row r="360" spans="2:2" x14ac:dyDescent="0.25">
      <c r="B360" s="5"/>
    </row>
    <row r="361" spans="2:2" x14ac:dyDescent="0.25">
      <c r="B361" s="5"/>
    </row>
    <row r="362" spans="2:2" x14ac:dyDescent="0.25">
      <c r="B362" s="5"/>
    </row>
    <row r="363" spans="2:2" x14ac:dyDescent="0.25">
      <c r="B363" s="5"/>
    </row>
    <row r="364" spans="2:2" x14ac:dyDescent="0.25">
      <c r="B364" s="5"/>
    </row>
    <row r="365" spans="2:2" x14ac:dyDescent="0.25">
      <c r="B365" s="5"/>
    </row>
    <row r="366" spans="2:2" x14ac:dyDescent="0.25">
      <c r="B366" s="5"/>
    </row>
    <row r="367" spans="2:2" x14ac:dyDescent="0.25">
      <c r="B367" s="5"/>
    </row>
    <row r="368" spans="2:2" x14ac:dyDescent="0.25">
      <c r="B368" s="5"/>
    </row>
    <row r="369" spans="2:2" x14ac:dyDescent="0.25">
      <c r="B369" s="5"/>
    </row>
    <row r="370" spans="2:2" x14ac:dyDescent="0.25">
      <c r="B370" s="5"/>
    </row>
    <row r="371" spans="2:2" x14ac:dyDescent="0.25">
      <c r="B371" s="5"/>
    </row>
    <row r="372" spans="2:2" x14ac:dyDescent="0.25">
      <c r="B372" s="5"/>
    </row>
    <row r="373" spans="2:2" x14ac:dyDescent="0.25">
      <c r="B373" s="5"/>
    </row>
    <row r="374" spans="2:2" x14ac:dyDescent="0.25">
      <c r="B374" s="5"/>
    </row>
    <row r="375" spans="2:2" x14ac:dyDescent="0.25">
      <c r="B375" s="5"/>
    </row>
    <row r="376" spans="2:2" x14ac:dyDescent="0.25">
      <c r="B376" s="5"/>
    </row>
    <row r="377" spans="2:2" x14ac:dyDescent="0.25">
      <c r="B377" s="5"/>
    </row>
    <row r="378" spans="2:2" x14ac:dyDescent="0.25">
      <c r="B378" s="5"/>
    </row>
    <row r="379" spans="2:2" x14ac:dyDescent="0.25">
      <c r="B379" s="5"/>
    </row>
    <row r="380" spans="2:2" x14ac:dyDescent="0.25">
      <c r="B380" s="5"/>
    </row>
    <row r="381" spans="2:2" x14ac:dyDescent="0.25">
      <c r="B381" s="5"/>
    </row>
    <row r="382" spans="2:2" x14ac:dyDescent="0.25">
      <c r="B382" s="5"/>
    </row>
    <row r="383" spans="2:2" x14ac:dyDescent="0.25">
      <c r="B383" s="5"/>
    </row>
    <row r="384" spans="2:2" x14ac:dyDescent="0.25">
      <c r="B384" s="5"/>
    </row>
    <row r="385" spans="2:2" x14ac:dyDescent="0.25">
      <c r="B385" s="5"/>
    </row>
    <row r="386" spans="2:2" x14ac:dyDescent="0.25">
      <c r="B386" s="5"/>
    </row>
    <row r="387" spans="2:2" x14ac:dyDescent="0.25">
      <c r="B387" s="5"/>
    </row>
    <row r="388" spans="2:2" x14ac:dyDescent="0.25">
      <c r="B388" s="5"/>
    </row>
    <row r="389" spans="2:2" x14ac:dyDescent="0.25">
      <c r="B389" s="5"/>
    </row>
    <row r="390" spans="2:2" x14ac:dyDescent="0.25">
      <c r="B390" s="5"/>
    </row>
    <row r="391" spans="2:2" x14ac:dyDescent="0.25">
      <c r="B391" s="5"/>
    </row>
    <row r="392" spans="2:2" x14ac:dyDescent="0.25">
      <c r="B392" s="5"/>
    </row>
    <row r="393" spans="2:2" x14ac:dyDescent="0.25">
      <c r="B393" s="5"/>
    </row>
    <row r="394" spans="2:2" x14ac:dyDescent="0.25">
      <c r="B394" s="5"/>
    </row>
    <row r="395" spans="2:2" x14ac:dyDescent="0.25">
      <c r="B395" s="5"/>
    </row>
    <row r="396" spans="2:2" x14ac:dyDescent="0.25">
      <c r="B396" s="5"/>
    </row>
    <row r="397" spans="2:2" x14ac:dyDescent="0.25">
      <c r="B397" s="5"/>
    </row>
    <row r="398" spans="2:2" x14ac:dyDescent="0.25">
      <c r="B398" s="5"/>
    </row>
    <row r="399" spans="2:2" x14ac:dyDescent="0.25">
      <c r="B399" s="5"/>
    </row>
    <row r="400" spans="2:2" x14ac:dyDescent="0.25">
      <c r="B400" s="5"/>
    </row>
    <row r="401" spans="2:2" x14ac:dyDescent="0.25">
      <c r="B401" s="5"/>
    </row>
    <row r="402" spans="2:2" x14ac:dyDescent="0.25">
      <c r="B402" s="5"/>
    </row>
    <row r="403" spans="2:2" x14ac:dyDescent="0.25">
      <c r="B403" s="5"/>
    </row>
    <row r="404" spans="2:2" x14ac:dyDescent="0.25">
      <c r="B404" s="5"/>
    </row>
    <row r="405" spans="2:2" x14ac:dyDescent="0.25">
      <c r="B405" s="5"/>
    </row>
    <row r="406" spans="2:2" x14ac:dyDescent="0.25">
      <c r="B406" s="5"/>
    </row>
    <row r="407" spans="2:2" x14ac:dyDescent="0.25">
      <c r="B407" s="5"/>
    </row>
    <row r="408" spans="2:2" x14ac:dyDescent="0.25">
      <c r="B408" s="5"/>
    </row>
    <row r="409" spans="2:2" x14ac:dyDescent="0.25">
      <c r="B409" s="5"/>
    </row>
    <row r="410" spans="2:2" x14ac:dyDescent="0.25">
      <c r="B410" s="5"/>
    </row>
    <row r="411" spans="2:2" x14ac:dyDescent="0.25">
      <c r="B411" s="5"/>
    </row>
    <row r="412" spans="2:2" x14ac:dyDescent="0.25">
      <c r="B412" s="5"/>
    </row>
    <row r="413" spans="2:2" x14ac:dyDescent="0.25">
      <c r="B413" s="5"/>
    </row>
    <row r="414" spans="2:2" x14ac:dyDescent="0.25">
      <c r="B414" s="5"/>
    </row>
    <row r="415" spans="2:2" x14ac:dyDescent="0.25">
      <c r="B415" s="5"/>
    </row>
    <row r="416" spans="2:2" x14ac:dyDescent="0.25">
      <c r="B416" s="5"/>
    </row>
    <row r="417" spans="2:2" x14ac:dyDescent="0.25">
      <c r="B417" s="5"/>
    </row>
    <row r="418" spans="2:2" x14ac:dyDescent="0.25">
      <c r="B418" s="5"/>
    </row>
    <row r="419" spans="2:2" x14ac:dyDescent="0.25">
      <c r="B419" s="5"/>
    </row>
    <row r="420" spans="2:2" x14ac:dyDescent="0.25">
      <c r="B420" s="5"/>
    </row>
    <row r="421" spans="2:2" x14ac:dyDescent="0.25">
      <c r="B421" s="5"/>
    </row>
    <row r="422" spans="2:2" x14ac:dyDescent="0.25">
      <c r="B422" s="5"/>
    </row>
    <row r="423" spans="2:2" x14ac:dyDescent="0.25">
      <c r="B423" s="5"/>
    </row>
    <row r="424" spans="2:2" x14ac:dyDescent="0.25">
      <c r="B424" s="5"/>
    </row>
    <row r="425" spans="2:2" x14ac:dyDescent="0.25">
      <c r="B425" s="5"/>
    </row>
    <row r="426" spans="2:2" x14ac:dyDescent="0.25">
      <c r="B426" s="5"/>
    </row>
    <row r="427" spans="2:2" x14ac:dyDescent="0.25">
      <c r="B427" s="5"/>
    </row>
    <row r="428" spans="2:2" x14ac:dyDescent="0.25">
      <c r="B428" s="5"/>
    </row>
    <row r="429" spans="2:2" x14ac:dyDescent="0.25">
      <c r="B429" s="5"/>
    </row>
    <row r="430" spans="2:2" x14ac:dyDescent="0.25">
      <c r="B430" s="5"/>
    </row>
    <row r="431" spans="2:2" x14ac:dyDescent="0.25">
      <c r="B431" s="5"/>
    </row>
    <row r="432" spans="2:2" x14ac:dyDescent="0.25">
      <c r="B432" s="5"/>
    </row>
    <row r="433" spans="2:2" x14ac:dyDescent="0.25">
      <c r="B433" s="5"/>
    </row>
    <row r="434" spans="2:2" x14ac:dyDescent="0.25">
      <c r="B434" s="5"/>
    </row>
    <row r="435" spans="2:2" x14ac:dyDescent="0.25">
      <c r="B435" s="5"/>
    </row>
    <row r="436" spans="2:2" x14ac:dyDescent="0.25">
      <c r="B436" s="5"/>
    </row>
    <row r="437" spans="2:2" x14ac:dyDescent="0.25">
      <c r="B437" s="5"/>
    </row>
    <row r="438" spans="2:2" x14ac:dyDescent="0.25">
      <c r="B438" s="5"/>
    </row>
    <row r="439" spans="2:2" x14ac:dyDescent="0.25">
      <c r="B439" s="5"/>
    </row>
    <row r="440" spans="2:2" x14ac:dyDescent="0.25">
      <c r="B440" s="5"/>
    </row>
    <row r="441" spans="2:2" x14ac:dyDescent="0.25">
      <c r="B441" s="5"/>
    </row>
    <row r="442" spans="2:2" x14ac:dyDescent="0.25">
      <c r="B442" s="5"/>
    </row>
    <row r="443" spans="2:2" x14ac:dyDescent="0.25">
      <c r="B443" s="5"/>
    </row>
    <row r="444" spans="2:2" x14ac:dyDescent="0.25">
      <c r="B444" s="5"/>
    </row>
    <row r="445" spans="2:2" x14ac:dyDescent="0.25">
      <c r="B445" s="5"/>
    </row>
    <row r="446" spans="2:2" x14ac:dyDescent="0.25">
      <c r="B446" s="5"/>
    </row>
    <row r="447" spans="2:2" x14ac:dyDescent="0.25">
      <c r="B447" s="5"/>
    </row>
    <row r="448" spans="2:2" x14ac:dyDescent="0.25">
      <c r="B448" s="5"/>
    </row>
    <row r="449" spans="2:2" x14ac:dyDescent="0.25">
      <c r="B449" s="5"/>
    </row>
    <row r="450" spans="2:2" x14ac:dyDescent="0.25">
      <c r="B450" s="5"/>
    </row>
    <row r="451" spans="2:2" x14ac:dyDescent="0.25">
      <c r="B451" s="5"/>
    </row>
    <row r="452" spans="2:2" x14ac:dyDescent="0.25">
      <c r="B452" s="5"/>
    </row>
    <row r="453" spans="2:2" x14ac:dyDescent="0.25">
      <c r="B453" s="5"/>
    </row>
    <row r="454" spans="2:2" x14ac:dyDescent="0.25">
      <c r="B454" s="5"/>
    </row>
    <row r="455" spans="2:2" x14ac:dyDescent="0.25">
      <c r="B455" s="5"/>
    </row>
    <row r="456" spans="2:2" x14ac:dyDescent="0.25">
      <c r="B456" s="5"/>
    </row>
    <row r="457" spans="2:2" x14ac:dyDescent="0.25">
      <c r="B457" s="5"/>
    </row>
    <row r="458" spans="2:2" x14ac:dyDescent="0.25">
      <c r="B458" s="5"/>
    </row>
    <row r="459" spans="2:2" x14ac:dyDescent="0.25">
      <c r="B459" s="5"/>
    </row>
    <row r="460" spans="2:2" x14ac:dyDescent="0.25">
      <c r="B460" s="5"/>
    </row>
    <row r="461" spans="2:2" x14ac:dyDescent="0.25">
      <c r="B461" s="5"/>
    </row>
    <row r="462" spans="2:2" x14ac:dyDescent="0.25">
      <c r="B462" s="5"/>
    </row>
    <row r="463" spans="2:2" x14ac:dyDescent="0.25">
      <c r="B463" s="5"/>
    </row>
    <row r="464" spans="2:2" x14ac:dyDescent="0.25">
      <c r="B464" s="5"/>
    </row>
    <row r="465" spans="2:2" x14ac:dyDescent="0.25">
      <c r="B465" s="5"/>
    </row>
    <row r="466" spans="2:2" x14ac:dyDescent="0.25">
      <c r="B466" s="5"/>
    </row>
    <row r="467" spans="2:2" x14ac:dyDescent="0.25">
      <c r="B467" s="5"/>
    </row>
    <row r="468" spans="2:2" x14ac:dyDescent="0.25">
      <c r="B468" s="5"/>
    </row>
    <row r="469" spans="2:2" x14ac:dyDescent="0.25">
      <c r="B469" s="5"/>
    </row>
    <row r="470" spans="2:2" x14ac:dyDescent="0.25">
      <c r="B470" s="5"/>
    </row>
    <row r="471" spans="2:2" x14ac:dyDescent="0.25">
      <c r="B471" s="5"/>
    </row>
    <row r="472" spans="2:2" x14ac:dyDescent="0.25">
      <c r="B472" s="5"/>
    </row>
    <row r="473" spans="2:2" x14ac:dyDescent="0.25">
      <c r="B473" s="5"/>
    </row>
    <row r="474" spans="2:2" x14ac:dyDescent="0.25">
      <c r="B474" s="5"/>
    </row>
    <row r="475" spans="2:2" x14ac:dyDescent="0.25">
      <c r="B475" s="5"/>
    </row>
    <row r="476" spans="2:2" x14ac:dyDescent="0.25">
      <c r="B476" s="5"/>
    </row>
    <row r="477" spans="2:2" x14ac:dyDescent="0.25">
      <c r="B477" s="5"/>
    </row>
    <row r="478" spans="2:2" x14ac:dyDescent="0.25">
      <c r="B478" s="5"/>
    </row>
    <row r="479" spans="2:2" x14ac:dyDescent="0.25">
      <c r="B479" s="5"/>
    </row>
    <row r="480" spans="2:2" x14ac:dyDescent="0.25">
      <c r="B480" s="5"/>
    </row>
    <row r="481" spans="2:2" x14ac:dyDescent="0.25">
      <c r="B481" s="5"/>
    </row>
    <row r="482" spans="2:2" x14ac:dyDescent="0.25">
      <c r="B482" s="5"/>
    </row>
    <row r="483" spans="2:2" x14ac:dyDescent="0.25">
      <c r="B483" s="5"/>
    </row>
    <row r="484" spans="2:2" x14ac:dyDescent="0.25">
      <c r="B484" s="5"/>
    </row>
    <row r="485" spans="2:2" x14ac:dyDescent="0.25">
      <c r="B485" s="5"/>
    </row>
    <row r="486" spans="2:2" x14ac:dyDescent="0.25">
      <c r="B486" s="5"/>
    </row>
    <row r="487" spans="2:2" x14ac:dyDescent="0.25">
      <c r="B487" s="5"/>
    </row>
    <row r="488" spans="2:2" x14ac:dyDescent="0.25">
      <c r="B488" s="5"/>
    </row>
    <row r="489" spans="2:2" x14ac:dyDescent="0.25">
      <c r="B489" s="5"/>
    </row>
    <row r="490" spans="2:2" x14ac:dyDescent="0.25">
      <c r="B490" s="5"/>
    </row>
    <row r="491" spans="2:2" x14ac:dyDescent="0.25">
      <c r="B491" s="5"/>
    </row>
    <row r="492" spans="2:2" x14ac:dyDescent="0.25">
      <c r="B492" s="5"/>
    </row>
    <row r="493" spans="2:2" x14ac:dyDescent="0.25">
      <c r="B493" s="5"/>
    </row>
    <row r="494" spans="2:2" x14ac:dyDescent="0.25">
      <c r="B494" s="5"/>
    </row>
    <row r="495" spans="2:2" x14ac:dyDescent="0.25">
      <c r="B495" s="5"/>
    </row>
    <row r="496" spans="2:2" x14ac:dyDescent="0.25">
      <c r="B496" s="5"/>
    </row>
    <row r="497" spans="2:2" x14ac:dyDescent="0.25">
      <c r="B497" s="5"/>
    </row>
    <row r="498" spans="2:2" x14ac:dyDescent="0.25">
      <c r="B498" s="5"/>
    </row>
    <row r="499" spans="2:2" x14ac:dyDescent="0.25">
      <c r="B499" s="5"/>
    </row>
    <row r="500" spans="2:2" x14ac:dyDescent="0.25">
      <c r="B500" s="5"/>
    </row>
    <row r="501" spans="2:2" x14ac:dyDescent="0.25">
      <c r="B501" s="5"/>
    </row>
    <row r="502" spans="2:2" x14ac:dyDescent="0.25">
      <c r="B502" s="5"/>
    </row>
    <row r="503" spans="2:2" x14ac:dyDescent="0.25">
      <c r="B503" s="5"/>
    </row>
    <row r="504" spans="2:2" x14ac:dyDescent="0.25">
      <c r="B504" s="5"/>
    </row>
    <row r="505" spans="2:2" x14ac:dyDescent="0.25">
      <c r="B505" s="5"/>
    </row>
    <row r="506" spans="2:2" x14ac:dyDescent="0.25">
      <c r="B506" s="5"/>
    </row>
    <row r="507" spans="2:2" x14ac:dyDescent="0.25">
      <c r="B507" s="5"/>
    </row>
    <row r="508" spans="2:2" x14ac:dyDescent="0.25">
      <c r="B508" s="5"/>
    </row>
    <row r="509" spans="2:2" x14ac:dyDescent="0.25">
      <c r="B509" s="5"/>
    </row>
    <row r="510" spans="2:2" x14ac:dyDescent="0.25">
      <c r="B510" s="5"/>
    </row>
    <row r="511" spans="2:2" x14ac:dyDescent="0.25">
      <c r="B511" s="5"/>
    </row>
    <row r="512" spans="2:2" x14ac:dyDescent="0.25">
      <c r="B512" s="5"/>
    </row>
    <row r="513" spans="2:2" x14ac:dyDescent="0.25">
      <c r="B513" s="5"/>
    </row>
    <row r="514" spans="2:2" x14ac:dyDescent="0.25">
      <c r="B514" s="5"/>
    </row>
    <row r="515" spans="2:2" x14ac:dyDescent="0.25">
      <c r="B515" s="5"/>
    </row>
    <row r="516" spans="2:2" x14ac:dyDescent="0.25">
      <c r="B516" s="5"/>
    </row>
    <row r="517" spans="2:2" x14ac:dyDescent="0.25">
      <c r="B517" s="5"/>
    </row>
    <row r="518" spans="2:2" x14ac:dyDescent="0.25">
      <c r="B518" s="5"/>
    </row>
    <row r="519" spans="2:2" x14ac:dyDescent="0.25">
      <c r="B519" s="5"/>
    </row>
    <row r="520" spans="2:2" x14ac:dyDescent="0.25">
      <c r="B520" s="5"/>
    </row>
    <row r="521" spans="2:2" x14ac:dyDescent="0.25">
      <c r="B521" s="5"/>
    </row>
    <row r="522" spans="2:2" x14ac:dyDescent="0.25">
      <c r="B522" s="5"/>
    </row>
    <row r="523" spans="2:2" x14ac:dyDescent="0.25">
      <c r="B523" s="5"/>
    </row>
    <row r="524" spans="2:2" x14ac:dyDescent="0.25">
      <c r="B524" s="5"/>
    </row>
    <row r="525" spans="2:2" x14ac:dyDescent="0.25">
      <c r="B525" s="5"/>
    </row>
    <row r="526" spans="2:2" x14ac:dyDescent="0.25">
      <c r="B526" s="5"/>
    </row>
    <row r="527" spans="2:2" x14ac:dyDescent="0.25">
      <c r="B527" s="5"/>
    </row>
    <row r="528" spans="2:2" x14ac:dyDescent="0.25">
      <c r="B528" s="5"/>
    </row>
    <row r="529" spans="2:2" x14ac:dyDescent="0.25">
      <c r="B529" s="5"/>
    </row>
    <row r="530" spans="2:2" x14ac:dyDescent="0.25">
      <c r="B530" s="5"/>
    </row>
    <row r="531" spans="2:2" x14ac:dyDescent="0.25">
      <c r="B531" s="5"/>
    </row>
    <row r="532" spans="2:2" x14ac:dyDescent="0.25">
      <c r="B532" s="5"/>
    </row>
    <row r="533" spans="2:2" x14ac:dyDescent="0.25">
      <c r="B533" s="5"/>
    </row>
    <row r="534" spans="2:2" x14ac:dyDescent="0.25">
      <c r="B534" s="5"/>
    </row>
    <row r="535" spans="2:2" x14ac:dyDescent="0.25">
      <c r="B535" s="5"/>
    </row>
    <row r="536" spans="2:2" x14ac:dyDescent="0.25">
      <c r="B536" s="5"/>
    </row>
    <row r="537" spans="2:2" x14ac:dyDescent="0.25">
      <c r="B537" s="5"/>
    </row>
    <row r="538" spans="2:2" x14ac:dyDescent="0.25">
      <c r="B538" s="5"/>
    </row>
    <row r="539" spans="2:2" x14ac:dyDescent="0.25">
      <c r="B539" s="5"/>
    </row>
    <row r="540" spans="2:2" x14ac:dyDescent="0.25">
      <c r="B540" s="5"/>
    </row>
    <row r="541" spans="2:2" x14ac:dyDescent="0.25">
      <c r="B541" s="5"/>
    </row>
    <row r="542" spans="2:2" x14ac:dyDescent="0.25">
      <c r="B542" s="5"/>
    </row>
    <row r="543" spans="2:2" x14ac:dyDescent="0.25">
      <c r="B543" s="5"/>
    </row>
    <row r="544" spans="2:2" x14ac:dyDescent="0.25">
      <c r="B544" s="5"/>
    </row>
    <row r="545" spans="2:2" x14ac:dyDescent="0.25">
      <c r="B545" s="5"/>
    </row>
    <row r="546" spans="2:2" x14ac:dyDescent="0.25">
      <c r="B546" s="5"/>
    </row>
    <row r="547" spans="2:2" x14ac:dyDescent="0.25">
      <c r="B547" s="5"/>
    </row>
    <row r="548" spans="2:2" x14ac:dyDescent="0.25">
      <c r="B548" s="5"/>
    </row>
    <row r="549" spans="2:2" x14ac:dyDescent="0.25">
      <c r="B549" s="5"/>
    </row>
    <row r="550" spans="2:2" x14ac:dyDescent="0.25">
      <c r="B550" s="5"/>
    </row>
    <row r="551" spans="2:2" x14ac:dyDescent="0.25">
      <c r="B551" s="5"/>
    </row>
    <row r="552" spans="2:2" x14ac:dyDescent="0.25">
      <c r="B552" s="5"/>
    </row>
    <row r="553" spans="2:2" x14ac:dyDescent="0.25">
      <c r="B553" s="5"/>
    </row>
    <row r="554" spans="2:2" x14ac:dyDescent="0.25">
      <c r="B554" s="5"/>
    </row>
    <row r="555" spans="2:2" x14ac:dyDescent="0.25">
      <c r="B555" s="5"/>
    </row>
    <row r="556" spans="2:2" x14ac:dyDescent="0.25">
      <c r="B556" s="5"/>
    </row>
    <row r="557" spans="2:2" x14ac:dyDescent="0.25">
      <c r="B557" s="5"/>
    </row>
    <row r="558" spans="2:2" x14ac:dyDescent="0.25">
      <c r="B558" s="5"/>
    </row>
    <row r="559" spans="2:2" x14ac:dyDescent="0.25">
      <c r="B559" s="5"/>
    </row>
    <row r="560" spans="2:2" x14ac:dyDescent="0.25">
      <c r="B560" s="5"/>
    </row>
    <row r="561" spans="2:2" x14ac:dyDescent="0.25">
      <c r="B561" s="5"/>
    </row>
    <row r="562" spans="2:2" x14ac:dyDescent="0.25">
      <c r="B562" s="5"/>
    </row>
    <row r="563" spans="2:2" x14ac:dyDescent="0.25">
      <c r="B563" s="5"/>
    </row>
    <row r="564" spans="2:2" x14ac:dyDescent="0.25">
      <c r="B564" s="5"/>
    </row>
    <row r="565" spans="2:2" x14ac:dyDescent="0.25">
      <c r="B565" s="5"/>
    </row>
    <row r="566" spans="2:2" x14ac:dyDescent="0.25">
      <c r="B566" s="5"/>
    </row>
    <row r="567" spans="2:2" x14ac:dyDescent="0.25">
      <c r="B567" s="5"/>
    </row>
    <row r="568" spans="2:2" x14ac:dyDescent="0.25">
      <c r="B568" s="5"/>
    </row>
    <row r="569" spans="2:2" x14ac:dyDescent="0.25">
      <c r="B569" s="5"/>
    </row>
    <row r="570" spans="2:2" x14ac:dyDescent="0.25">
      <c r="B570" s="5"/>
    </row>
    <row r="571" spans="2:2" x14ac:dyDescent="0.25">
      <c r="B571" s="5"/>
    </row>
    <row r="572" spans="2:2" x14ac:dyDescent="0.25">
      <c r="B572" s="5"/>
    </row>
    <row r="573" spans="2:2" x14ac:dyDescent="0.25">
      <c r="B573" s="5"/>
    </row>
    <row r="574" spans="2:2" x14ac:dyDescent="0.25">
      <c r="B574" s="5"/>
    </row>
    <row r="575" spans="2:2" x14ac:dyDescent="0.25">
      <c r="B575" s="5"/>
    </row>
    <row r="576" spans="2:2" x14ac:dyDescent="0.25">
      <c r="B576" s="5"/>
    </row>
    <row r="577" spans="2:2" x14ac:dyDescent="0.25">
      <c r="B577" s="5"/>
    </row>
    <row r="578" spans="2:2" x14ac:dyDescent="0.25">
      <c r="B578" s="5"/>
    </row>
    <row r="579" spans="2:2" x14ac:dyDescent="0.25">
      <c r="B579" s="5"/>
    </row>
    <row r="580" spans="2:2" x14ac:dyDescent="0.25">
      <c r="B580" s="5"/>
    </row>
    <row r="581" spans="2:2" x14ac:dyDescent="0.25">
      <c r="B581" s="5"/>
    </row>
    <row r="582" spans="2:2" x14ac:dyDescent="0.25">
      <c r="B582" s="5"/>
    </row>
    <row r="583" spans="2:2" x14ac:dyDescent="0.25">
      <c r="B583" s="5"/>
    </row>
    <row r="584" spans="2:2" x14ac:dyDescent="0.25">
      <c r="B584" s="5"/>
    </row>
    <row r="585" spans="2:2" x14ac:dyDescent="0.25">
      <c r="B585" s="5"/>
    </row>
    <row r="586" spans="2:2" x14ac:dyDescent="0.25">
      <c r="B586" s="5"/>
    </row>
    <row r="587" spans="2:2" x14ac:dyDescent="0.25">
      <c r="B587" s="5"/>
    </row>
    <row r="588" spans="2:2" x14ac:dyDescent="0.25">
      <c r="B588" s="5"/>
    </row>
    <row r="589" spans="2:2" x14ac:dyDescent="0.25">
      <c r="B589" s="5"/>
    </row>
    <row r="590" spans="2:2" x14ac:dyDescent="0.25">
      <c r="B590" s="5"/>
    </row>
    <row r="591" spans="2:2" x14ac:dyDescent="0.25">
      <c r="B591" s="5"/>
    </row>
    <row r="592" spans="2:2" x14ac:dyDescent="0.25">
      <c r="B592" s="5"/>
    </row>
    <row r="593" spans="2:2" x14ac:dyDescent="0.25">
      <c r="B593" s="5"/>
    </row>
    <row r="594" spans="2:2" x14ac:dyDescent="0.25">
      <c r="B594" s="5"/>
    </row>
    <row r="595" spans="2:2" x14ac:dyDescent="0.25">
      <c r="B595" s="5"/>
    </row>
    <row r="596" spans="2:2" x14ac:dyDescent="0.25">
      <c r="B596" s="5"/>
    </row>
    <row r="597" spans="2:2" x14ac:dyDescent="0.25">
      <c r="B597" s="5"/>
    </row>
    <row r="598" spans="2:2" x14ac:dyDescent="0.25">
      <c r="B598" s="5"/>
    </row>
    <row r="599" spans="2:2" x14ac:dyDescent="0.25">
      <c r="B599" s="5"/>
    </row>
    <row r="600" spans="2:2" x14ac:dyDescent="0.25">
      <c r="B600" s="5"/>
    </row>
    <row r="601" spans="2:2" x14ac:dyDescent="0.25">
      <c r="B601" s="5"/>
    </row>
    <row r="602" spans="2:2" x14ac:dyDescent="0.25">
      <c r="B602" s="5"/>
    </row>
    <row r="603" spans="2:2" x14ac:dyDescent="0.25">
      <c r="B603" s="5"/>
    </row>
    <row r="604" spans="2:2" x14ac:dyDescent="0.25">
      <c r="B604" s="5"/>
    </row>
    <row r="605" spans="2:2" x14ac:dyDescent="0.25">
      <c r="B605" s="5"/>
    </row>
    <row r="606" spans="2:2" x14ac:dyDescent="0.25">
      <c r="B606" s="5"/>
    </row>
    <row r="607" spans="2:2" x14ac:dyDescent="0.25">
      <c r="B607" s="5"/>
    </row>
    <row r="608" spans="2:2" x14ac:dyDescent="0.25">
      <c r="B608" s="5"/>
    </row>
    <row r="609" spans="2:2" x14ac:dyDescent="0.25">
      <c r="B609" s="5"/>
    </row>
    <row r="610" spans="2:2" x14ac:dyDescent="0.25">
      <c r="B610" s="5"/>
    </row>
    <row r="611" spans="2:2" x14ac:dyDescent="0.25">
      <c r="B611" s="5"/>
    </row>
    <row r="612" spans="2:2" x14ac:dyDescent="0.25">
      <c r="B612" s="5"/>
    </row>
    <row r="613" spans="2:2" x14ac:dyDescent="0.25">
      <c r="B613" s="5"/>
    </row>
    <row r="614" spans="2:2" x14ac:dyDescent="0.25">
      <c r="B614" s="5"/>
    </row>
    <row r="615" spans="2:2" x14ac:dyDescent="0.25">
      <c r="B615" s="5"/>
    </row>
    <row r="616" spans="2:2" x14ac:dyDescent="0.25">
      <c r="B616" s="5"/>
    </row>
    <row r="617" spans="2:2" x14ac:dyDescent="0.25">
      <c r="B617" s="5"/>
    </row>
    <row r="618" spans="2:2" x14ac:dyDescent="0.25">
      <c r="B618" s="5"/>
    </row>
    <row r="619" spans="2:2" x14ac:dyDescent="0.25">
      <c r="B619" s="5"/>
    </row>
    <row r="620" spans="2:2" x14ac:dyDescent="0.25">
      <c r="B620" s="5"/>
    </row>
    <row r="621" spans="2:2" x14ac:dyDescent="0.25">
      <c r="B621" s="5"/>
    </row>
    <row r="622" spans="2:2" x14ac:dyDescent="0.25">
      <c r="B622" s="5"/>
    </row>
    <row r="623" spans="2:2" x14ac:dyDescent="0.25">
      <c r="B623" s="5"/>
    </row>
    <row r="624" spans="2:2" x14ac:dyDescent="0.25">
      <c r="B624" s="5"/>
    </row>
    <row r="625" spans="2:2" x14ac:dyDescent="0.25">
      <c r="B625" s="5"/>
    </row>
    <row r="626" spans="2:2" x14ac:dyDescent="0.25">
      <c r="B626" s="5"/>
    </row>
    <row r="627" spans="2:2" x14ac:dyDescent="0.25">
      <c r="B627" s="5"/>
    </row>
    <row r="628" spans="2:2" x14ac:dyDescent="0.25">
      <c r="B628" s="5"/>
    </row>
    <row r="629" spans="2:2" x14ac:dyDescent="0.25">
      <c r="B629" s="5"/>
    </row>
    <row r="630" spans="2:2" x14ac:dyDescent="0.25">
      <c r="B630" s="5"/>
    </row>
    <row r="631" spans="2:2" x14ac:dyDescent="0.25">
      <c r="B631" s="5"/>
    </row>
    <row r="632" spans="2:2" x14ac:dyDescent="0.25">
      <c r="B632" s="5"/>
    </row>
    <row r="633" spans="2:2" x14ac:dyDescent="0.25">
      <c r="B633" s="5"/>
    </row>
    <row r="634" spans="2:2" x14ac:dyDescent="0.25">
      <c r="B634" s="5"/>
    </row>
    <row r="635" spans="2:2" x14ac:dyDescent="0.25">
      <c r="B635" s="5"/>
    </row>
    <row r="636" spans="2:2" x14ac:dyDescent="0.25">
      <c r="B636" s="5"/>
    </row>
    <row r="637" spans="2:2" x14ac:dyDescent="0.25">
      <c r="B637" s="5"/>
    </row>
    <row r="638" spans="2:2" x14ac:dyDescent="0.25">
      <c r="B638" s="5"/>
    </row>
    <row r="639" spans="2:2" x14ac:dyDescent="0.25">
      <c r="B639" s="5"/>
    </row>
    <row r="640" spans="2:2" x14ac:dyDescent="0.25">
      <c r="B640" s="5"/>
    </row>
    <row r="641" spans="2:2" x14ac:dyDescent="0.25">
      <c r="B641" s="5"/>
    </row>
    <row r="642" spans="2:2" x14ac:dyDescent="0.25">
      <c r="B642" s="5"/>
    </row>
    <row r="643" spans="2:2" x14ac:dyDescent="0.25">
      <c r="B643" s="5"/>
    </row>
    <row r="644" spans="2:2" x14ac:dyDescent="0.25">
      <c r="B644" s="5"/>
    </row>
    <row r="645" spans="2:2" x14ac:dyDescent="0.25">
      <c r="B645" s="5"/>
    </row>
    <row r="646" spans="2:2" x14ac:dyDescent="0.25">
      <c r="B646" s="5"/>
    </row>
    <row r="647" spans="2:2" x14ac:dyDescent="0.25">
      <c r="B647" s="5"/>
    </row>
    <row r="648" spans="2:2" x14ac:dyDescent="0.25">
      <c r="B648" s="5"/>
    </row>
    <row r="649" spans="2:2" x14ac:dyDescent="0.25">
      <c r="B649" s="5"/>
    </row>
    <row r="650" spans="2:2" x14ac:dyDescent="0.25">
      <c r="B650" s="5"/>
    </row>
    <row r="651" spans="2:2" x14ac:dyDescent="0.25">
      <c r="B651" s="5"/>
    </row>
    <row r="652" spans="2:2" x14ac:dyDescent="0.25">
      <c r="B652" s="5"/>
    </row>
    <row r="653" spans="2:2" x14ac:dyDescent="0.25">
      <c r="B653" s="5"/>
    </row>
    <row r="654" spans="2:2" x14ac:dyDescent="0.25">
      <c r="B654" s="5"/>
    </row>
    <row r="655" spans="2:2" x14ac:dyDescent="0.25">
      <c r="B655" s="5"/>
    </row>
    <row r="656" spans="2:2" x14ac:dyDescent="0.25">
      <c r="B656" s="5"/>
    </row>
    <row r="657" spans="2:2" x14ac:dyDescent="0.25">
      <c r="B657" s="5"/>
    </row>
    <row r="658" spans="2:2" x14ac:dyDescent="0.25">
      <c r="B658" s="5"/>
    </row>
    <row r="659" spans="2:2" x14ac:dyDescent="0.25">
      <c r="B659" s="5"/>
    </row>
    <row r="660" spans="2:2" x14ac:dyDescent="0.25">
      <c r="B660" s="5"/>
    </row>
    <row r="661" spans="2:2" x14ac:dyDescent="0.25">
      <c r="B661" s="5"/>
    </row>
    <row r="662" spans="2:2" x14ac:dyDescent="0.25">
      <c r="B662" s="5"/>
    </row>
    <row r="663" spans="2:2" x14ac:dyDescent="0.25">
      <c r="B663" s="5"/>
    </row>
    <row r="664" spans="2:2" x14ac:dyDescent="0.25">
      <c r="B664" s="5"/>
    </row>
    <row r="665" spans="2:2" x14ac:dyDescent="0.25">
      <c r="B665" s="5"/>
    </row>
    <row r="666" spans="2:2" x14ac:dyDescent="0.25">
      <c r="B666" s="5"/>
    </row>
    <row r="667" spans="2:2" x14ac:dyDescent="0.25">
      <c r="B667" s="5"/>
    </row>
    <row r="668" spans="2:2" x14ac:dyDescent="0.25">
      <c r="B668" s="5"/>
    </row>
    <row r="669" spans="2:2" x14ac:dyDescent="0.25">
      <c r="B669" s="5"/>
    </row>
    <row r="670" spans="2:2" x14ac:dyDescent="0.25">
      <c r="B670" s="5"/>
    </row>
    <row r="671" spans="2:2" x14ac:dyDescent="0.25">
      <c r="B671" s="5"/>
    </row>
    <row r="672" spans="2:2" x14ac:dyDescent="0.25">
      <c r="B672" s="5"/>
    </row>
    <row r="673" spans="2:2" x14ac:dyDescent="0.25">
      <c r="B673" s="5"/>
    </row>
    <row r="674" spans="2:2" x14ac:dyDescent="0.25">
      <c r="B674" s="5"/>
    </row>
    <row r="675" spans="2:2" x14ac:dyDescent="0.25">
      <c r="B675" s="5"/>
    </row>
    <row r="676" spans="2:2" x14ac:dyDescent="0.25">
      <c r="B676" s="5"/>
    </row>
    <row r="677" spans="2:2" x14ac:dyDescent="0.25">
      <c r="B677" s="5"/>
    </row>
    <row r="678" spans="2:2" x14ac:dyDescent="0.25">
      <c r="B678" s="5"/>
    </row>
    <row r="679" spans="2:2" x14ac:dyDescent="0.25">
      <c r="B679" s="5"/>
    </row>
    <row r="680" spans="2:2" x14ac:dyDescent="0.25">
      <c r="B680" s="5"/>
    </row>
    <row r="681" spans="2:2" x14ac:dyDescent="0.25">
      <c r="B681" s="5"/>
    </row>
    <row r="682" spans="2:2" x14ac:dyDescent="0.25">
      <c r="B682" s="5"/>
    </row>
    <row r="683" spans="2:2" x14ac:dyDescent="0.25">
      <c r="B683" s="5"/>
    </row>
    <row r="684" spans="2:2" x14ac:dyDescent="0.25">
      <c r="B684" s="5"/>
    </row>
    <row r="685" spans="2:2" x14ac:dyDescent="0.25">
      <c r="B685" s="5"/>
    </row>
    <row r="686" spans="2:2" x14ac:dyDescent="0.25">
      <c r="B686" s="5"/>
    </row>
    <row r="687" spans="2:2" x14ac:dyDescent="0.25">
      <c r="B687" s="5"/>
    </row>
    <row r="688" spans="2:2" x14ac:dyDescent="0.25">
      <c r="B688" s="5"/>
    </row>
    <row r="689" spans="2:2" x14ac:dyDescent="0.25">
      <c r="B689" s="5"/>
    </row>
    <row r="690" spans="2:2" x14ac:dyDescent="0.25">
      <c r="B690" s="5"/>
    </row>
    <row r="691" spans="2:2" x14ac:dyDescent="0.25">
      <c r="B691" s="5"/>
    </row>
    <row r="692" spans="2:2" x14ac:dyDescent="0.25">
      <c r="B692" s="5"/>
    </row>
    <row r="693" spans="2:2" x14ac:dyDescent="0.25">
      <c r="B693" s="5"/>
    </row>
    <row r="694" spans="2:2" x14ac:dyDescent="0.25">
      <c r="B694" s="5"/>
    </row>
    <row r="695" spans="2:2" x14ac:dyDescent="0.25">
      <c r="B695" s="5"/>
    </row>
    <row r="696" spans="2:2" x14ac:dyDescent="0.25">
      <c r="B696" s="5"/>
    </row>
    <row r="697" spans="2:2" x14ac:dyDescent="0.25">
      <c r="B697" s="5"/>
    </row>
    <row r="698" spans="2:2" x14ac:dyDescent="0.25">
      <c r="B698" s="5"/>
    </row>
    <row r="699" spans="2:2" x14ac:dyDescent="0.25">
      <c r="B699" s="5"/>
    </row>
    <row r="700" spans="2:2" x14ac:dyDescent="0.25">
      <c r="B700" s="5"/>
    </row>
    <row r="701" spans="2:2" x14ac:dyDescent="0.25">
      <c r="B701" s="5"/>
    </row>
    <row r="702" spans="2:2" x14ac:dyDescent="0.25">
      <c r="B702" s="5"/>
    </row>
    <row r="703" spans="2:2" x14ac:dyDescent="0.25">
      <c r="B703" s="5"/>
    </row>
    <row r="704" spans="2:2" x14ac:dyDescent="0.25">
      <c r="B704" s="5"/>
    </row>
    <row r="705" spans="2:2" x14ac:dyDescent="0.25">
      <c r="B705" s="5"/>
    </row>
    <row r="706" spans="2:2" x14ac:dyDescent="0.25">
      <c r="B706" s="5"/>
    </row>
    <row r="707" spans="2:2" x14ac:dyDescent="0.25">
      <c r="B707" s="5"/>
    </row>
    <row r="708" spans="2:2" x14ac:dyDescent="0.25">
      <c r="B708" s="5"/>
    </row>
    <row r="709" spans="2:2" x14ac:dyDescent="0.25">
      <c r="B709" s="5"/>
    </row>
    <row r="710" spans="2:2" x14ac:dyDescent="0.25">
      <c r="B710" s="5"/>
    </row>
    <row r="711" spans="2:2" x14ac:dyDescent="0.25">
      <c r="B711" s="5"/>
    </row>
    <row r="712" spans="2:2" x14ac:dyDescent="0.25">
      <c r="B712" s="5"/>
    </row>
    <row r="713" spans="2:2" x14ac:dyDescent="0.25">
      <c r="B713" s="5"/>
    </row>
    <row r="714" spans="2:2" x14ac:dyDescent="0.25">
      <c r="B714" s="5"/>
    </row>
    <row r="715" spans="2:2" x14ac:dyDescent="0.25">
      <c r="B715" s="5"/>
    </row>
    <row r="716" spans="2:2" x14ac:dyDescent="0.25">
      <c r="B716" s="5"/>
    </row>
    <row r="717" spans="2:2" x14ac:dyDescent="0.25">
      <c r="B717" s="5"/>
    </row>
    <row r="718" spans="2:2" x14ac:dyDescent="0.25">
      <c r="B718" s="5"/>
    </row>
    <row r="719" spans="2:2" x14ac:dyDescent="0.25">
      <c r="B719" s="5"/>
    </row>
    <row r="720" spans="2:2" x14ac:dyDescent="0.25">
      <c r="B720" s="5"/>
    </row>
    <row r="721" spans="2:2" x14ac:dyDescent="0.25">
      <c r="B721" s="5"/>
    </row>
    <row r="722" spans="2:2" x14ac:dyDescent="0.25">
      <c r="B722" s="5"/>
    </row>
    <row r="723" spans="2:2" x14ac:dyDescent="0.25">
      <c r="B723" s="5"/>
    </row>
    <row r="724" spans="2:2" x14ac:dyDescent="0.25">
      <c r="B724" s="5"/>
    </row>
    <row r="725" spans="2:2" x14ac:dyDescent="0.25">
      <c r="B725" s="5"/>
    </row>
    <row r="726" spans="2:2" x14ac:dyDescent="0.25">
      <c r="B726" s="5"/>
    </row>
    <row r="727" spans="2:2" x14ac:dyDescent="0.25">
      <c r="B727" s="5"/>
    </row>
    <row r="728" spans="2:2" x14ac:dyDescent="0.25">
      <c r="B728" s="5"/>
    </row>
    <row r="729" spans="2:2" x14ac:dyDescent="0.25">
      <c r="B729" s="5"/>
    </row>
    <row r="730" spans="2:2" x14ac:dyDescent="0.25">
      <c r="B730" s="5"/>
    </row>
    <row r="731" spans="2:2" x14ac:dyDescent="0.25">
      <c r="B731" s="5"/>
    </row>
    <row r="732" spans="2:2" x14ac:dyDescent="0.25">
      <c r="B732" s="5"/>
    </row>
    <row r="733" spans="2:2" x14ac:dyDescent="0.25">
      <c r="B733" s="5"/>
    </row>
    <row r="734" spans="2:2" x14ac:dyDescent="0.25">
      <c r="B734" s="5"/>
    </row>
    <row r="735" spans="2:2" x14ac:dyDescent="0.25">
      <c r="B735" s="5"/>
    </row>
    <row r="736" spans="2:2" x14ac:dyDescent="0.25">
      <c r="B736" s="5"/>
    </row>
    <row r="737" spans="2:2" x14ac:dyDescent="0.25">
      <c r="B737" s="5"/>
    </row>
    <row r="738" spans="2:2" x14ac:dyDescent="0.25">
      <c r="B738" s="5"/>
    </row>
    <row r="739" spans="2:2" x14ac:dyDescent="0.25">
      <c r="B739" s="5"/>
    </row>
    <row r="740" spans="2:2" x14ac:dyDescent="0.25">
      <c r="B740" s="5"/>
    </row>
    <row r="741" spans="2:2" x14ac:dyDescent="0.25">
      <c r="B741" s="5"/>
    </row>
    <row r="742" spans="2:2" x14ac:dyDescent="0.25">
      <c r="B742" s="5"/>
    </row>
    <row r="743" spans="2:2" x14ac:dyDescent="0.25">
      <c r="B743" s="5"/>
    </row>
    <row r="744" spans="2:2" x14ac:dyDescent="0.25">
      <c r="B744" s="5"/>
    </row>
    <row r="745" spans="2:2" x14ac:dyDescent="0.25">
      <c r="B745" s="5"/>
    </row>
    <row r="746" spans="2:2" x14ac:dyDescent="0.25">
      <c r="B746" s="5"/>
    </row>
    <row r="747" spans="2:2" x14ac:dyDescent="0.25">
      <c r="B747" s="5"/>
    </row>
    <row r="748" spans="2:2" x14ac:dyDescent="0.25">
      <c r="B748" s="5"/>
    </row>
    <row r="749" spans="2:2" x14ac:dyDescent="0.25">
      <c r="B749" s="5"/>
    </row>
    <row r="750" spans="2:2" x14ac:dyDescent="0.25">
      <c r="B750" s="5"/>
    </row>
    <row r="751" spans="2:2" x14ac:dyDescent="0.25">
      <c r="B751" s="5"/>
    </row>
    <row r="752" spans="2:2" x14ac:dyDescent="0.25">
      <c r="B752" s="5"/>
    </row>
    <row r="753" spans="2:2" x14ac:dyDescent="0.25">
      <c r="B753" s="5"/>
    </row>
    <row r="754" spans="2:2" x14ac:dyDescent="0.25">
      <c r="B754" s="5"/>
    </row>
    <row r="755" spans="2:2" x14ac:dyDescent="0.25">
      <c r="B755" s="5"/>
    </row>
    <row r="756" spans="2:2" x14ac:dyDescent="0.25">
      <c r="B756" s="5"/>
    </row>
    <row r="757" spans="2:2" x14ac:dyDescent="0.25">
      <c r="B757" s="5"/>
    </row>
    <row r="758" spans="2:2" x14ac:dyDescent="0.25">
      <c r="B758" s="5"/>
    </row>
    <row r="759" spans="2:2" x14ac:dyDescent="0.25">
      <c r="B759" s="5"/>
    </row>
    <row r="760" spans="2:2" x14ac:dyDescent="0.25">
      <c r="B760" s="5"/>
    </row>
    <row r="761" spans="2:2" x14ac:dyDescent="0.25">
      <c r="B761" s="5"/>
    </row>
    <row r="762" spans="2:2" x14ac:dyDescent="0.25">
      <c r="B762" s="5"/>
    </row>
    <row r="763" spans="2:2" x14ac:dyDescent="0.25">
      <c r="B763" s="5"/>
    </row>
    <row r="764" spans="2:2" x14ac:dyDescent="0.25">
      <c r="B764" s="5"/>
    </row>
    <row r="765" spans="2:2" x14ac:dyDescent="0.25">
      <c r="B765" s="5"/>
    </row>
    <row r="766" spans="2:2" x14ac:dyDescent="0.25">
      <c r="B766" s="5"/>
    </row>
    <row r="767" spans="2:2" x14ac:dyDescent="0.25">
      <c r="B767" s="5"/>
    </row>
    <row r="768" spans="2:2" x14ac:dyDescent="0.25">
      <c r="B768" s="5"/>
    </row>
    <row r="769" spans="2:2" x14ac:dyDescent="0.25">
      <c r="B769" s="5"/>
    </row>
    <row r="770" spans="2:2" x14ac:dyDescent="0.25">
      <c r="B770" s="5"/>
    </row>
    <row r="771" spans="2:2" x14ac:dyDescent="0.25">
      <c r="B771" s="5"/>
    </row>
    <row r="772" spans="2:2" x14ac:dyDescent="0.25">
      <c r="B772" s="5"/>
    </row>
    <row r="773" spans="2:2" x14ac:dyDescent="0.25">
      <c r="B773" s="5"/>
    </row>
    <row r="774" spans="2:2" x14ac:dyDescent="0.25">
      <c r="B774" s="5"/>
    </row>
    <row r="775" spans="2:2" x14ac:dyDescent="0.25">
      <c r="B775" s="5"/>
    </row>
    <row r="776" spans="2:2" x14ac:dyDescent="0.25">
      <c r="B776" s="5"/>
    </row>
    <row r="777" spans="2:2" x14ac:dyDescent="0.25">
      <c r="B777" s="5"/>
    </row>
    <row r="778" spans="2:2" x14ac:dyDescent="0.25">
      <c r="B778" s="5"/>
    </row>
    <row r="779" spans="2:2" x14ac:dyDescent="0.25">
      <c r="B779" s="5"/>
    </row>
    <row r="780" spans="2:2" x14ac:dyDescent="0.25">
      <c r="B780" s="5"/>
    </row>
    <row r="781" spans="2:2" x14ac:dyDescent="0.25">
      <c r="B781" s="5"/>
    </row>
    <row r="782" spans="2:2" x14ac:dyDescent="0.25">
      <c r="B782" s="5"/>
    </row>
    <row r="783" spans="2:2" x14ac:dyDescent="0.25">
      <c r="B783" s="5"/>
    </row>
    <row r="784" spans="2:2" x14ac:dyDescent="0.25">
      <c r="B784" s="5"/>
    </row>
    <row r="785" spans="2:2" x14ac:dyDescent="0.25">
      <c r="B785" s="5"/>
    </row>
    <row r="786" spans="2:2" x14ac:dyDescent="0.25">
      <c r="B786" s="5"/>
    </row>
    <row r="787" spans="2:2" x14ac:dyDescent="0.25">
      <c r="B787" s="5"/>
    </row>
    <row r="788" spans="2:2" x14ac:dyDescent="0.25">
      <c r="B788" s="5"/>
    </row>
    <row r="789" spans="2:2" x14ac:dyDescent="0.25">
      <c r="B789" s="5"/>
    </row>
    <row r="790" spans="2:2" x14ac:dyDescent="0.25">
      <c r="B790" s="5"/>
    </row>
    <row r="791" spans="2:2" x14ac:dyDescent="0.25">
      <c r="B791" s="5"/>
    </row>
    <row r="792" spans="2:2" x14ac:dyDescent="0.25">
      <c r="B792" s="5"/>
    </row>
    <row r="793" spans="2:2" x14ac:dyDescent="0.25">
      <c r="B793" s="5"/>
    </row>
    <row r="794" spans="2:2" x14ac:dyDescent="0.25">
      <c r="B794" s="5"/>
    </row>
    <row r="795" spans="2:2" x14ac:dyDescent="0.25">
      <c r="B795" s="5"/>
    </row>
    <row r="796" spans="2:2" x14ac:dyDescent="0.25">
      <c r="B796" s="5"/>
    </row>
    <row r="797" spans="2:2" x14ac:dyDescent="0.25">
      <c r="B797" s="5"/>
    </row>
    <row r="798" spans="2:2" x14ac:dyDescent="0.25">
      <c r="B798" s="5"/>
    </row>
    <row r="799" spans="2:2" x14ac:dyDescent="0.25">
      <c r="B799" s="5"/>
    </row>
    <row r="800" spans="2:2" x14ac:dyDescent="0.25">
      <c r="B800" s="5"/>
    </row>
    <row r="801" spans="2:2" x14ac:dyDescent="0.25">
      <c r="B801" s="5"/>
    </row>
    <row r="802" spans="2:2" x14ac:dyDescent="0.25">
      <c r="B802" s="5"/>
    </row>
    <row r="803" spans="2:2" x14ac:dyDescent="0.25">
      <c r="B803" s="5"/>
    </row>
    <row r="804" spans="2:2" x14ac:dyDescent="0.25">
      <c r="B804" s="5"/>
    </row>
    <row r="805" spans="2:2" x14ac:dyDescent="0.25">
      <c r="B805" s="5"/>
    </row>
    <row r="806" spans="2:2" x14ac:dyDescent="0.25">
      <c r="B806" s="5"/>
    </row>
    <row r="807" spans="2:2" x14ac:dyDescent="0.25">
      <c r="B807" s="5"/>
    </row>
    <row r="808" spans="2:2" x14ac:dyDescent="0.25">
      <c r="B808" s="5"/>
    </row>
    <row r="809" spans="2:2" x14ac:dyDescent="0.25">
      <c r="B809" s="5"/>
    </row>
    <row r="810" spans="2:2" x14ac:dyDescent="0.25">
      <c r="B810" s="5"/>
    </row>
    <row r="811" spans="2:2" x14ac:dyDescent="0.25">
      <c r="B811" s="5"/>
    </row>
    <row r="812" spans="2:2" x14ac:dyDescent="0.25">
      <c r="B812" s="5"/>
    </row>
    <row r="813" spans="2:2" x14ac:dyDescent="0.25">
      <c r="B813" s="5"/>
    </row>
    <row r="814" spans="2:2" x14ac:dyDescent="0.25">
      <c r="B814" s="5"/>
    </row>
    <row r="815" spans="2:2" x14ac:dyDescent="0.25">
      <c r="B815" s="5"/>
    </row>
    <row r="816" spans="2:2" x14ac:dyDescent="0.25">
      <c r="B816" s="5"/>
    </row>
    <row r="817" spans="2:2" x14ac:dyDescent="0.25">
      <c r="B817" s="5"/>
    </row>
    <row r="818" spans="2:2" x14ac:dyDescent="0.25">
      <c r="B818" s="5"/>
    </row>
    <row r="819" spans="2:2" x14ac:dyDescent="0.25">
      <c r="B819" s="5"/>
    </row>
    <row r="820" spans="2:2" x14ac:dyDescent="0.25">
      <c r="B820" s="5"/>
    </row>
    <row r="821" spans="2:2" x14ac:dyDescent="0.25">
      <c r="B821" s="5"/>
    </row>
    <row r="822" spans="2:2" x14ac:dyDescent="0.25">
      <c r="B822" s="5"/>
    </row>
    <row r="823" spans="2:2" x14ac:dyDescent="0.25">
      <c r="B823" s="5"/>
    </row>
    <row r="824" spans="2:2" x14ac:dyDescent="0.25">
      <c r="B824" s="5"/>
    </row>
    <row r="825" spans="2:2" x14ac:dyDescent="0.25">
      <c r="B825" s="5"/>
    </row>
    <row r="826" spans="2:2" x14ac:dyDescent="0.25">
      <c r="B826" s="5"/>
    </row>
    <row r="827" spans="2:2" x14ac:dyDescent="0.25">
      <c r="B827" s="5"/>
    </row>
    <row r="828" spans="2:2" x14ac:dyDescent="0.25">
      <c r="B828" s="5"/>
    </row>
    <row r="829" spans="2:2" x14ac:dyDescent="0.25">
      <c r="B829" s="5"/>
    </row>
    <row r="830" spans="2:2" x14ac:dyDescent="0.25">
      <c r="B830" s="5"/>
    </row>
    <row r="831" spans="2:2" x14ac:dyDescent="0.25">
      <c r="B831" s="5"/>
    </row>
    <row r="832" spans="2:2" x14ac:dyDescent="0.25">
      <c r="B832" s="5"/>
    </row>
    <row r="833" spans="2:2" x14ac:dyDescent="0.25">
      <c r="B833" s="5"/>
    </row>
    <row r="834" spans="2:2" x14ac:dyDescent="0.25">
      <c r="B834" s="5"/>
    </row>
    <row r="835" spans="2:2" x14ac:dyDescent="0.25">
      <c r="B835" s="5"/>
    </row>
    <row r="836" spans="2:2" x14ac:dyDescent="0.25">
      <c r="B836" s="5"/>
    </row>
    <row r="837" spans="2:2" x14ac:dyDescent="0.25">
      <c r="B837" s="5"/>
    </row>
    <row r="838" spans="2:2" x14ac:dyDescent="0.25">
      <c r="B838" s="5"/>
    </row>
    <row r="839" spans="2:2" x14ac:dyDescent="0.25">
      <c r="B839" s="5"/>
    </row>
    <row r="840" spans="2:2" x14ac:dyDescent="0.25">
      <c r="B840" s="5"/>
    </row>
    <row r="841" spans="2:2" x14ac:dyDescent="0.25">
      <c r="B841" s="5"/>
    </row>
    <row r="842" spans="2:2" x14ac:dyDescent="0.25">
      <c r="B842" s="5"/>
    </row>
    <row r="843" spans="2:2" x14ac:dyDescent="0.25">
      <c r="B843" s="5"/>
    </row>
    <row r="844" spans="2:2" x14ac:dyDescent="0.25">
      <c r="B844" s="5"/>
    </row>
    <row r="845" spans="2:2" x14ac:dyDescent="0.25">
      <c r="B845" s="5"/>
    </row>
    <row r="846" spans="2:2" x14ac:dyDescent="0.25">
      <c r="B846" s="5"/>
    </row>
    <row r="847" spans="2:2" x14ac:dyDescent="0.25">
      <c r="B847" s="5"/>
    </row>
    <row r="848" spans="2:2" x14ac:dyDescent="0.25">
      <c r="B848" s="5"/>
    </row>
    <row r="849" spans="2:2" x14ac:dyDescent="0.25">
      <c r="B849" s="5"/>
    </row>
    <row r="850" spans="2:2" x14ac:dyDescent="0.25">
      <c r="B850" s="5"/>
    </row>
    <row r="851" spans="2:2" x14ac:dyDescent="0.25">
      <c r="B851" s="5"/>
    </row>
    <row r="852" spans="2:2" x14ac:dyDescent="0.25">
      <c r="B852" s="5"/>
    </row>
    <row r="853" spans="2:2" x14ac:dyDescent="0.25">
      <c r="B853" s="5"/>
    </row>
    <row r="854" spans="2:2" x14ac:dyDescent="0.25">
      <c r="B854" s="5"/>
    </row>
    <row r="855" spans="2:2" x14ac:dyDescent="0.25">
      <c r="B855" s="5"/>
    </row>
    <row r="856" spans="2:2" x14ac:dyDescent="0.25">
      <c r="B856" s="5"/>
    </row>
    <row r="857" spans="2:2" x14ac:dyDescent="0.25">
      <c r="B857" s="5"/>
    </row>
    <row r="858" spans="2:2" x14ac:dyDescent="0.25">
      <c r="B858" s="5"/>
    </row>
    <row r="859" spans="2:2" x14ac:dyDescent="0.25">
      <c r="B859" s="5"/>
    </row>
    <row r="860" spans="2:2" x14ac:dyDescent="0.25">
      <c r="B860" s="5"/>
    </row>
    <row r="861" spans="2:2" x14ac:dyDescent="0.25">
      <c r="B861" s="5"/>
    </row>
    <row r="862" spans="2:2" x14ac:dyDescent="0.25">
      <c r="B862" s="5"/>
    </row>
    <row r="863" spans="2:2" x14ac:dyDescent="0.25">
      <c r="B863" s="5"/>
    </row>
    <row r="864" spans="2:2" x14ac:dyDescent="0.25">
      <c r="B864" s="5"/>
    </row>
    <row r="865" spans="2:2" x14ac:dyDescent="0.25">
      <c r="B865" s="5"/>
    </row>
    <row r="866" spans="2:2" x14ac:dyDescent="0.25">
      <c r="B866" s="5"/>
    </row>
    <row r="867" spans="2:2" x14ac:dyDescent="0.25">
      <c r="B867" s="5"/>
    </row>
    <row r="868" spans="2:2" x14ac:dyDescent="0.25">
      <c r="B868" s="5"/>
    </row>
    <row r="869" spans="2:2" x14ac:dyDescent="0.25">
      <c r="B869" s="5"/>
    </row>
    <row r="870" spans="2:2" x14ac:dyDescent="0.25">
      <c r="B870" s="5"/>
    </row>
    <row r="871" spans="2:2" x14ac:dyDescent="0.25">
      <c r="B871" s="5"/>
    </row>
    <row r="872" spans="2:2" x14ac:dyDescent="0.25">
      <c r="B872" s="5"/>
    </row>
    <row r="873" spans="2:2" x14ac:dyDescent="0.25">
      <c r="B873" s="5"/>
    </row>
    <row r="874" spans="2:2" x14ac:dyDescent="0.25">
      <c r="B874" s="5"/>
    </row>
    <row r="875" spans="2:2" x14ac:dyDescent="0.25">
      <c r="B875" s="5"/>
    </row>
    <row r="876" spans="2:2" x14ac:dyDescent="0.25">
      <c r="B876" s="5"/>
    </row>
    <row r="877" spans="2:2" x14ac:dyDescent="0.25">
      <c r="B877" s="5"/>
    </row>
    <row r="878" spans="2:2" x14ac:dyDescent="0.25">
      <c r="B878" s="5"/>
    </row>
    <row r="879" spans="2:2" x14ac:dyDescent="0.25">
      <c r="B879" s="5"/>
    </row>
    <row r="880" spans="2:2" x14ac:dyDescent="0.25">
      <c r="B880" s="5"/>
    </row>
    <row r="881" spans="2:2" x14ac:dyDescent="0.25">
      <c r="B881" s="5"/>
    </row>
    <row r="882" spans="2:2" x14ac:dyDescent="0.25">
      <c r="B882" s="5"/>
    </row>
    <row r="883" spans="2:2" x14ac:dyDescent="0.25">
      <c r="B883" s="5"/>
    </row>
    <row r="884" spans="2:2" x14ac:dyDescent="0.25">
      <c r="B884" s="5"/>
    </row>
    <row r="885" spans="2:2" x14ac:dyDescent="0.25">
      <c r="B885" s="5"/>
    </row>
    <row r="886" spans="2:2" x14ac:dyDescent="0.25">
      <c r="B886" s="5"/>
    </row>
    <row r="887" spans="2:2" x14ac:dyDescent="0.25">
      <c r="B887" s="5"/>
    </row>
    <row r="888" spans="2:2" x14ac:dyDescent="0.25">
      <c r="B888" s="5"/>
    </row>
    <row r="889" spans="2:2" x14ac:dyDescent="0.25">
      <c r="B889" s="5"/>
    </row>
    <row r="890" spans="2:2" x14ac:dyDescent="0.25">
      <c r="B890" s="5"/>
    </row>
    <row r="891" spans="2:2" x14ac:dyDescent="0.25">
      <c r="B891" s="5"/>
    </row>
    <row r="892" spans="2:2" x14ac:dyDescent="0.25">
      <c r="B892" s="5"/>
    </row>
    <row r="893" spans="2:2" x14ac:dyDescent="0.25">
      <c r="B893" s="5"/>
    </row>
    <row r="894" spans="2:2" x14ac:dyDescent="0.25">
      <c r="B894" s="5"/>
    </row>
    <row r="895" spans="2:2" x14ac:dyDescent="0.25">
      <c r="B895" s="5"/>
    </row>
    <row r="896" spans="2:2" x14ac:dyDescent="0.25">
      <c r="B896" s="5"/>
    </row>
    <row r="897" spans="2:2" x14ac:dyDescent="0.25">
      <c r="B897" s="5"/>
    </row>
    <row r="898" spans="2:2" x14ac:dyDescent="0.25">
      <c r="B898" s="5"/>
    </row>
    <row r="899" spans="2:2" x14ac:dyDescent="0.25">
      <c r="B899" s="5"/>
    </row>
    <row r="900" spans="2:2" x14ac:dyDescent="0.25">
      <c r="B900" s="5"/>
    </row>
    <row r="901" spans="2:2" x14ac:dyDescent="0.25">
      <c r="B901" s="5"/>
    </row>
    <row r="902" spans="2:2" x14ac:dyDescent="0.25">
      <c r="B902" s="5"/>
    </row>
    <row r="903" spans="2:2" x14ac:dyDescent="0.25">
      <c r="B903" s="5"/>
    </row>
    <row r="904" spans="2:2" x14ac:dyDescent="0.25">
      <c r="B904" s="5"/>
    </row>
    <row r="905" spans="2:2" x14ac:dyDescent="0.25">
      <c r="B905" s="5"/>
    </row>
    <row r="906" spans="2:2" x14ac:dyDescent="0.25">
      <c r="B906" s="5"/>
    </row>
    <row r="907" spans="2:2" x14ac:dyDescent="0.25">
      <c r="B907" s="5"/>
    </row>
    <row r="908" spans="2:2" x14ac:dyDescent="0.25">
      <c r="B908" s="5"/>
    </row>
    <row r="909" spans="2:2" x14ac:dyDescent="0.25">
      <c r="B909" s="5"/>
    </row>
    <row r="910" spans="2:2" x14ac:dyDescent="0.25">
      <c r="B910" s="5"/>
    </row>
    <row r="911" spans="2:2" x14ac:dyDescent="0.25">
      <c r="B911" s="5"/>
    </row>
    <row r="912" spans="2:2" x14ac:dyDescent="0.25">
      <c r="B912" s="5"/>
    </row>
    <row r="913" spans="2:2" x14ac:dyDescent="0.25">
      <c r="B913" s="5"/>
    </row>
    <row r="914" spans="2:2" x14ac:dyDescent="0.25">
      <c r="B914" s="5"/>
    </row>
    <row r="915" spans="2:2" x14ac:dyDescent="0.25">
      <c r="B915" s="5"/>
    </row>
    <row r="916" spans="2:2" x14ac:dyDescent="0.25">
      <c r="B916" s="5"/>
    </row>
    <row r="917" spans="2:2" x14ac:dyDescent="0.25">
      <c r="B917" s="5"/>
    </row>
    <row r="918" spans="2:2" x14ac:dyDescent="0.25">
      <c r="B918" s="5"/>
    </row>
    <row r="919" spans="2:2" x14ac:dyDescent="0.25">
      <c r="B919" s="5"/>
    </row>
    <row r="920" spans="2:2" x14ac:dyDescent="0.25">
      <c r="B920" s="5"/>
    </row>
    <row r="921" spans="2:2" x14ac:dyDescent="0.25">
      <c r="B921" s="5"/>
    </row>
    <row r="922" spans="2:2" x14ac:dyDescent="0.25">
      <c r="B922" s="5"/>
    </row>
    <row r="923" spans="2:2" x14ac:dyDescent="0.25">
      <c r="B923" s="5"/>
    </row>
    <row r="924" spans="2:2" x14ac:dyDescent="0.25">
      <c r="B924" s="5"/>
    </row>
    <row r="925" spans="2:2" x14ac:dyDescent="0.25">
      <c r="B925" s="5"/>
    </row>
    <row r="926" spans="2:2" x14ac:dyDescent="0.25">
      <c r="B926" s="5"/>
    </row>
    <row r="927" spans="2:2" x14ac:dyDescent="0.25">
      <c r="B927" s="5"/>
    </row>
    <row r="928" spans="2:2" x14ac:dyDescent="0.25">
      <c r="B928" s="5"/>
    </row>
    <row r="929" spans="2:2" x14ac:dyDescent="0.25">
      <c r="B929" s="5"/>
    </row>
    <row r="930" spans="2:2" x14ac:dyDescent="0.25">
      <c r="B930" s="5"/>
    </row>
    <row r="931" spans="2:2" x14ac:dyDescent="0.25">
      <c r="B931" s="5"/>
    </row>
    <row r="932" spans="2:2" x14ac:dyDescent="0.25">
      <c r="B932" s="5"/>
    </row>
    <row r="933" spans="2:2" x14ac:dyDescent="0.25">
      <c r="B933" s="5"/>
    </row>
    <row r="934" spans="2:2" x14ac:dyDescent="0.25">
      <c r="B934" s="5"/>
    </row>
    <row r="935" spans="2:2" x14ac:dyDescent="0.25">
      <c r="B935" s="5"/>
    </row>
    <row r="936" spans="2:2" x14ac:dyDescent="0.25">
      <c r="B936" s="5"/>
    </row>
    <row r="937" spans="2:2" x14ac:dyDescent="0.25">
      <c r="B937" s="5"/>
    </row>
    <row r="938" spans="2:2" x14ac:dyDescent="0.25">
      <c r="B938" s="5"/>
    </row>
    <row r="939" spans="2:2" x14ac:dyDescent="0.25">
      <c r="B939" s="5"/>
    </row>
    <row r="940" spans="2:2" x14ac:dyDescent="0.25">
      <c r="B940" s="5"/>
    </row>
    <row r="941" spans="2:2" x14ac:dyDescent="0.25">
      <c r="B941" s="5"/>
    </row>
    <row r="942" spans="2:2" x14ac:dyDescent="0.25">
      <c r="B942" s="5"/>
    </row>
    <row r="943" spans="2:2" x14ac:dyDescent="0.25">
      <c r="B943" s="5"/>
    </row>
    <row r="944" spans="2:2" x14ac:dyDescent="0.25">
      <c r="B944" s="5"/>
    </row>
    <row r="945" spans="2:2" x14ac:dyDescent="0.25">
      <c r="B945" s="5"/>
    </row>
    <row r="946" spans="2:2" x14ac:dyDescent="0.25">
      <c r="B946" s="5"/>
    </row>
    <row r="947" spans="2:2" x14ac:dyDescent="0.25">
      <c r="B947" s="5"/>
    </row>
    <row r="948" spans="2:2" x14ac:dyDescent="0.25">
      <c r="B948" s="5"/>
    </row>
    <row r="949" spans="2:2" x14ac:dyDescent="0.25">
      <c r="B949" s="5"/>
    </row>
    <row r="950" spans="2:2" x14ac:dyDescent="0.25">
      <c r="B950" s="5"/>
    </row>
    <row r="951" spans="2:2" x14ac:dyDescent="0.25">
      <c r="B951" s="5"/>
    </row>
    <row r="952" spans="2:2" x14ac:dyDescent="0.25">
      <c r="B952" s="5"/>
    </row>
    <row r="953" spans="2:2" x14ac:dyDescent="0.25">
      <c r="B953" s="5"/>
    </row>
    <row r="954" spans="2:2" x14ac:dyDescent="0.25">
      <c r="B954" s="5"/>
    </row>
    <row r="955" spans="2:2" x14ac:dyDescent="0.25">
      <c r="B955" s="5"/>
    </row>
    <row r="956" spans="2:2" x14ac:dyDescent="0.25">
      <c r="B956" s="5"/>
    </row>
    <row r="957" spans="2:2" x14ac:dyDescent="0.25">
      <c r="B957" s="5"/>
    </row>
    <row r="958" spans="2:2" x14ac:dyDescent="0.25">
      <c r="B958" s="5"/>
    </row>
    <row r="959" spans="2:2" x14ac:dyDescent="0.25">
      <c r="B959" s="5"/>
    </row>
    <row r="960" spans="2:2" x14ac:dyDescent="0.25">
      <c r="B960" s="5"/>
    </row>
    <row r="961" spans="2:2" x14ac:dyDescent="0.25">
      <c r="B961" s="5"/>
    </row>
    <row r="962" spans="2:2" x14ac:dyDescent="0.25">
      <c r="B962" s="5"/>
    </row>
    <row r="963" spans="2:2" x14ac:dyDescent="0.25">
      <c r="B963" s="5"/>
    </row>
    <row r="964" spans="2:2" x14ac:dyDescent="0.25">
      <c r="B964" s="5"/>
    </row>
    <row r="965" spans="2:2" x14ac:dyDescent="0.25">
      <c r="B965" s="5"/>
    </row>
    <row r="966" spans="2:2" x14ac:dyDescent="0.25">
      <c r="B966" s="5"/>
    </row>
    <row r="967" spans="2:2" x14ac:dyDescent="0.25">
      <c r="B967" s="5"/>
    </row>
    <row r="968" spans="2:2" x14ac:dyDescent="0.25">
      <c r="B968" s="5"/>
    </row>
    <row r="969" spans="2:2" x14ac:dyDescent="0.25">
      <c r="B969" s="5"/>
    </row>
    <row r="970" spans="2:2" x14ac:dyDescent="0.25">
      <c r="B970" s="5"/>
    </row>
    <row r="971" spans="2:2" x14ac:dyDescent="0.25">
      <c r="B971" s="5"/>
    </row>
    <row r="972" spans="2:2" x14ac:dyDescent="0.25">
      <c r="B972" s="5"/>
    </row>
    <row r="973" spans="2:2" x14ac:dyDescent="0.25">
      <c r="B973" s="5"/>
    </row>
    <row r="974" spans="2:2" x14ac:dyDescent="0.25">
      <c r="B974" s="5"/>
    </row>
    <row r="975" spans="2:2" x14ac:dyDescent="0.25">
      <c r="B975" s="5"/>
    </row>
    <row r="976" spans="2:2" x14ac:dyDescent="0.25">
      <c r="B976" s="5"/>
    </row>
    <row r="977" spans="2:2" x14ac:dyDescent="0.25">
      <c r="B977" s="5"/>
    </row>
    <row r="978" spans="2:2" x14ac:dyDescent="0.25">
      <c r="B978" s="5"/>
    </row>
    <row r="979" spans="2:2" x14ac:dyDescent="0.25">
      <c r="B979" s="5"/>
    </row>
    <row r="980" spans="2:2" x14ac:dyDescent="0.25">
      <c r="B980" s="5"/>
    </row>
    <row r="981" spans="2:2" x14ac:dyDescent="0.25">
      <c r="B981" s="5"/>
    </row>
    <row r="982" spans="2:2" x14ac:dyDescent="0.25">
      <c r="B982" s="5"/>
    </row>
    <row r="983" spans="2:2" x14ac:dyDescent="0.25">
      <c r="B983" s="5"/>
    </row>
    <row r="984" spans="2:2" x14ac:dyDescent="0.25">
      <c r="B984" s="5"/>
    </row>
    <row r="985" spans="2:2" x14ac:dyDescent="0.25">
      <c r="B985" s="5"/>
    </row>
    <row r="986" spans="2:2" x14ac:dyDescent="0.25">
      <c r="B986" s="5"/>
    </row>
    <row r="987" spans="2:2" x14ac:dyDescent="0.25">
      <c r="B987" s="5"/>
    </row>
    <row r="988" spans="2:2" x14ac:dyDescent="0.25">
      <c r="B988" s="5"/>
    </row>
    <row r="989" spans="2:2" x14ac:dyDescent="0.25">
      <c r="B989" s="5"/>
    </row>
    <row r="990" spans="2:2" x14ac:dyDescent="0.25">
      <c r="B990" s="5"/>
    </row>
    <row r="991" spans="2:2" x14ac:dyDescent="0.25">
      <c r="B991" s="5"/>
    </row>
    <row r="992" spans="2:2" x14ac:dyDescent="0.25">
      <c r="B992" s="5"/>
    </row>
    <row r="993" spans="2:2" x14ac:dyDescent="0.25">
      <c r="B993" s="5"/>
    </row>
    <row r="994" spans="2:2" x14ac:dyDescent="0.25">
      <c r="B994" s="5"/>
    </row>
    <row r="995" spans="2:2" x14ac:dyDescent="0.25">
      <c r="B995" s="5"/>
    </row>
    <row r="996" spans="2:2" x14ac:dyDescent="0.25">
      <c r="B996" s="5"/>
    </row>
    <row r="997" spans="2:2" x14ac:dyDescent="0.25">
      <c r="B997" s="5"/>
    </row>
    <row r="998" spans="2:2" x14ac:dyDescent="0.25">
      <c r="B998" s="5"/>
    </row>
    <row r="999" spans="2:2" x14ac:dyDescent="0.25">
      <c r="B999" s="5"/>
    </row>
    <row r="1000" spans="2:2" x14ac:dyDescent="0.25">
      <c r="B1000" s="5"/>
    </row>
    <row r="1001" spans="2:2" x14ac:dyDescent="0.25">
      <c r="B1001" s="5"/>
    </row>
    <row r="1002" spans="2:2" x14ac:dyDescent="0.25">
      <c r="B1002" s="5"/>
    </row>
    <row r="1003" spans="2:2" x14ac:dyDescent="0.25">
      <c r="B1003" s="5"/>
    </row>
    <row r="1004" spans="2:2" x14ac:dyDescent="0.25">
      <c r="B1004" s="5"/>
    </row>
    <row r="1005" spans="2:2" x14ac:dyDescent="0.25">
      <c r="B1005" s="5"/>
    </row>
    <row r="1006" spans="2:2" x14ac:dyDescent="0.25">
      <c r="B1006" s="5"/>
    </row>
    <row r="1007" spans="2:2" x14ac:dyDescent="0.25">
      <c r="B1007" s="5"/>
    </row>
    <row r="1008" spans="2:2" x14ac:dyDescent="0.25">
      <c r="B1008" s="5"/>
    </row>
    <row r="1009" spans="2:2" x14ac:dyDescent="0.25">
      <c r="B1009" s="5"/>
    </row>
    <row r="1010" spans="2:2" x14ac:dyDescent="0.25">
      <c r="B1010" s="5"/>
    </row>
    <row r="1011" spans="2:2" x14ac:dyDescent="0.25">
      <c r="B1011" s="5"/>
    </row>
    <row r="1012" spans="2:2" x14ac:dyDescent="0.25">
      <c r="B1012" s="5"/>
    </row>
    <row r="1013" spans="2:2" x14ac:dyDescent="0.25">
      <c r="B1013" s="5"/>
    </row>
    <row r="1014" spans="2:2" x14ac:dyDescent="0.25">
      <c r="B1014" s="5"/>
    </row>
    <row r="1015" spans="2:2" x14ac:dyDescent="0.25">
      <c r="B1015" s="5"/>
    </row>
    <row r="1016" spans="2:2" x14ac:dyDescent="0.25">
      <c r="B1016" s="5"/>
    </row>
    <row r="1017" spans="2:2" x14ac:dyDescent="0.25">
      <c r="B1017" s="5"/>
    </row>
    <row r="1018" spans="2:2" x14ac:dyDescent="0.25">
      <c r="B1018" s="5"/>
    </row>
    <row r="1019" spans="2:2" x14ac:dyDescent="0.25">
      <c r="B1019" s="5"/>
    </row>
    <row r="1020" spans="2:2" x14ac:dyDescent="0.25">
      <c r="B1020" s="5"/>
    </row>
    <row r="1021" spans="2:2" x14ac:dyDescent="0.25">
      <c r="B1021" s="5"/>
    </row>
    <row r="1022" spans="2:2" x14ac:dyDescent="0.25">
      <c r="B1022" s="5"/>
    </row>
    <row r="1023" spans="2:2" x14ac:dyDescent="0.25">
      <c r="B1023" s="5"/>
    </row>
    <row r="1024" spans="2:2" x14ac:dyDescent="0.25">
      <c r="B1024" s="5"/>
    </row>
    <row r="1025" spans="2:2" x14ac:dyDescent="0.25">
      <c r="B1025" s="5"/>
    </row>
    <row r="1026" spans="2:2" x14ac:dyDescent="0.25">
      <c r="B1026" s="5"/>
    </row>
    <row r="1027" spans="2:2" x14ac:dyDescent="0.25">
      <c r="B1027" s="5"/>
    </row>
    <row r="1028" spans="2:2" x14ac:dyDescent="0.25">
      <c r="B1028" s="5"/>
    </row>
    <row r="1029" spans="2:2" x14ac:dyDescent="0.25">
      <c r="B1029" s="5"/>
    </row>
    <row r="1030" spans="2:2" x14ac:dyDescent="0.25">
      <c r="B1030" s="5"/>
    </row>
    <row r="1031" spans="2:2" x14ac:dyDescent="0.25">
      <c r="B1031" s="5"/>
    </row>
    <row r="1032" spans="2:2" x14ac:dyDescent="0.25">
      <c r="B1032" s="5"/>
    </row>
    <row r="1033" spans="2:2" x14ac:dyDescent="0.25">
      <c r="B1033" s="5"/>
    </row>
    <row r="1034" spans="2:2" x14ac:dyDescent="0.25">
      <c r="B1034" s="5"/>
    </row>
    <row r="1035" spans="2:2" x14ac:dyDescent="0.25">
      <c r="B1035" s="5"/>
    </row>
    <row r="1036" spans="2:2" x14ac:dyDescent="0.25">
      <c r="B1036" s="5"/>
    </row>
    <row r="1037" spans="2:2" x14ac:dyDescent="0.25">
      <c r="B1037" s="5"/>
    </row>
    <row r="1038" spans="2:2" x14ac:dyDescent="0.25">
      <c r="B1038" s="5"/>
    </row>
    <row r="1039" spans="2:2" x14ac:dyDescent="0.25">
      <c r="B1039" s="5"/>
    </row>
    <row r="1040" spans="2:2" x14ac:dyDescent="0.25">
      <c r="B1040" s="5"/>
    </row>
    <row r="1041" spans="2:2" x14ac:dyDescent="0.25">
      <c r="B1041" s="5"/>
    </row>
    <row r="1042" spans="2:2" x14ac:dyDescent="0.25">
      <c r="B1042" s="5"/>
    </row>
    <row r="1043" spans="2:2" x14ac:dyDescent="0.25">
      <c r="B1043" s="5"/>
    </row>
    <row r="1044" spans="2:2" x14ac:dyDescent="0.25">
      <c r="B1044" s="5"/>
    </row>
    <row r="1045" spans="2:2" x14ac:dyDescent="0.25">
      <c r="B1045" s="5"/>
    </row>
    <row r="1046" spans="2:2" x14ac:dyDescent="0.25">
      <c r="B1046" s="5"/>
    </row>
    <row r="1047" spans="2:2" x14ac:dyDescent="0.25">
      <c r="B1047" s="5"/>
    </row>
    <row r="1048" spans="2:2" x14ac:dyDescent="0.25">
      <c r="B1048" s="5"/>
    </row>
    <row r="1049" spans="2:2" x14ac:dyDescent="0.25">
      <c r="B1049" s="5"/>
    </row>
    <row r="1050" spans="2:2" x14ac:dyDescent="0.25">
      <c r="B1050" s="5"/>
    </row>
    <row r="1051" spans="2:2" x14ac:dyDescent="0.25">
      <c r="B1051" s="5"/>
    </row>
    <row r="1052" spans="2:2" x14ac:dyDescent="0.25">
      <c r="B1052" s="5"/>
    </row>
    <row r="1053" spans="2:2" x14ac:dyDescent="0.25">
      <c r="B1053" s="5"/>
    </row>
    <row r="1054" spans="2:2" x14ac:dyDescent="0.25">
      <c r="B1054" s="5"/>
    </row>
    <row r="1055" spans="2:2" x14ac:dyDescent="0.25">
      <c r="B1055" s="5"/>
    </row>
    <row r="1056" spans="2:2" x14ac:dyDescent="0.25">
      <c r="B1056" s="5"/>
    </row>
    <row r="1057" spans="2:2" x14ac:dyDescent="0.25">
      <c r="B1057" s="5"/>
    </row>
    <row r="1058" spans="2:2" x14ac:dyDescent="0.25">
      <c r="B1058" s="5"/>
    </row>
    <row r="1059" spans="2:2" x14ac:dyDescent="0.25">
      <c r="B1059" s="5"/>
    </row>
    <row r="1060" spans="2:2" x14ac:dyDescent="0.25">
      <c r="B1060" s="5"/>
    </row>
    <row r="1061" spans="2:2" x14ac:dyDescent="0.25">
      <c r="B1061" s="5"/>
    </row>
    <row r="1062" spans="2:2" x14ac:dyDescent="0.25">
      <c r="B1062" s="5"/>
    </row>
    <row r="1063" spans="2:2" x14ac:dyDescent="0.25">
      <c r="B1063" s="5"/>
    </row>
    <row r="1064" spans="2:2" x14ac:dyDescent="0.25">
      <c r="B1064" s="5"/>
    </row>
    <row r="1065" spans="2:2" x14ac:dyDescent="0.25">
      <c r="B1065" s="5"/>
    </row>
    <row r="1066" spans="2:2" x14ac:dyDescent="0.25">
      <c r="B1066" s="5"/>
    </row>
    <row r="1067" spans="2:2" x14ac:dyDescent="0.25">
      <c r="B1067" s="5"/>
    </row>
    <row r="1068" spans="2:2" x14ac:dyDescent="0.25">
      <c r="B1068" s="5"/>
    </row>
    <row r="1069" spans="2:2" x14ac:dyDescent="0.25">
      <c r="B1069" s="5"/>
    </row>
    <row r="1070" spans="2:2" x14ac:dyDescent="0.25">
      <c r="B1070" s="5"/>
    </row>
    <row r="1071" spans="2:2" x14ac:dyDescent="0.25">
      <c r="B1071" s="5"/>
    </row>
    <row r="1072" spans="2:2" x14ac:dyDescent="0.25">
      <c r="B1072" s="5"/>
    </row>
    <row r="1073" spans="2:2" x14ac:dyDescent="0.25">
      <c r="B1073" s="5"/>
    </row>
    <row r="1074" spans="2:2" x14ac:dyDescent="0.25">
      <c r="B1074" s="5"/>
    </row>
    <row r="1075" spans="2:2" x14ac:dyDescent="0.25">
      <c r="B1075" s="5"/>
    </row>
    <row r="1076" spans="2:2" x14ac:dyDescent="0.25">
      <c r="B1076" s="5"/>
    </row>
    <row r="1077" spans="2:2" x14ac:dyDescent="0.25">
      <c r="B1077" s="5"/>
    </row>
    <row r="1078" spans="2:2" x14ac:dyDescent="0.25">
      <c r="B1078" s="5"/>
    </row>
    <row r="1079" spans="2:2" x14ac:dyDescent="0.25">
      <c r="B1079" s="5"/>
    </row>
    <row r="1080" spans="2:2" x14ac:dyDescent="0.25">
      <c r="B1080" s="5"/>
    </row>
    <row r="1081" spans="2:2" x14ac:dyDescent="0.25">
      <c r="B1081" s="5"/>
    </row>
    <row r="1082" spans="2:2" x14ac:dyDescent="0.25">
      <c r="B1082" s="5"/>
    </row>
    <row r="1083" spans="2:2" x14ac:dyDescent="0.25">
      <c r="B1083" s="5"/>
    </row>
    <row r="1084" spans="2:2" x14ac:dyDescent="0.25">
      <c r="B1084" s="5"/>
    </row>
    <row r="1085" spans="2:2" x14ac:dyDescent="0.25">
      <c r="B1085" s="5"/>
    </row>
    <row r="1086" spans="2:2" x14ac:dyDescent="0.25">
      <c r="B1086" s="5"/>
    </row>
    <row r="1087" spans="2:2" x14ac:dyDescent="0.25">
      <c r="B1087" s="5"/>
    </row>
    <row r="1088" spans="2:2" x14ac:dyDescent="0.25">
      <c r="B1088" s="5"/>
    </row>
    <row r="1089" spans="2:2" x14ac:dyDescent="0.25">
      <c r="B1089" s="5"/>
    </row>
    <row r="1090" spans="2:2" x14ac:dyDescent="0.25">
      <c r="B1090" s="5"/>
    </row>
    <row r="1091" spans="2:2" x14ac:dyDescent="0.25">
      <c r="B1091" s="5"/>
    </row>
    <row r="1092" spans="2:2" x14ac:dyDescent="0.25">
      <c r="B1092" s="5"/>
    </row>
    <row r="1093" spans="2:2" x14ac:dyDescent="0.25">
      <c r="B1093" s="5"/>
    </row>
    <row r="1094" spans="2:2" x14ac:dyDescent="0.25">
      <c r="B1094" s="5"/>
    </row>
    <row r="1095" spans="2:2" x14ac:dyDescent="0.25">
      <c r="B1095" s="5"/>
    </row>
    <row r="1096" spans="2:2" x14ac:dyDescent="0.25">
      <c r="B1096" s="5"/>
    </row>
    <row r="1097" spans="2:2" x14ac:dyDescent="0.25">
      <c r="B1097" s="5"/>
    </row>
    <row r="1098" spans="2:2" x14ac:dyDescent="0.25">
      <c r="B1098" s="5"/>
    </row>
    <row r="1099" spans="2:2" x14ac:dyDescent="0.25">
      <c r="B1099" s="5"/>
    </row>
    <row r="1100" spans="2:2" x14ac:dyDescent="0.25">
      <c r="B1100" s="5"/>
    </row>
    <row r="1101" spans="2:2" x14ac:dyDescent="0.25">
      <c r="B1101" s="5"/>
    </row>
    <row r="1102" spans="2:2" x14ac:dyDescent="0.25">
      <c r="B1102" s="5"/>
    </row>
    <row r="1103" spans="2:2" x14ac:dyDescent="0.25">
      <c r="B1103" s="5"/>
    </row>
    <row r="1104" spans="2:2" x14ac:dyDescent="0.25">
      <c r="B1104" s="5"/>
    </row>
    <row r="1105" spans="2:2" x14ac:dyDescent="0.25">
      <c r="B1105" s="5"/>
    </row>
    <row r="1106" spans="2:2" x14ac:dyDescent="0.25">
      <c r="B1106" s="5"/>
    </row>
    <row r="1107" spans="2:2" x14ac:dyDescent="0.25">
      <c r="B1107" s="5"/>
    </row>
    <row r="1108" spans="2:2" x14ac:dyDescent="0.25">
      <c r="B1108" s="5"/>
    </row>
    <row r="1109" spans="2:2" x14ac:dyDescent="0.25">
      <c r="B1109" s="5"/>
    </row>
    <row r="1110" spans="2:2" x14ac:dyDescent="0.25">
      <c r="B1110" s="5"/>
    </row>
    <row r="1111" spans="2:2" x14ac:dyDescent="0.25">
      <c r="B1111" s="5"/>
    </row>
    <row r="1112" spans="2:2" x14ac:dyDescent="0.25">
      <c r="B1112" s="5"/>
    </row>
    <row r="1113" spans="2:2" x14ac:dyDescent="0.25">
      <c r="B1113" s="5"/>
    </row>
    <row r="1114" spans="2:2" x14ac:dyDescent="0.25">
      <c r="B1114" s="5"/>
    </row>
    <row r="1115" spans="2:2" x14ac:dyDescent="0.25">
      <c r="B1115" s="5"/>
    </row>
    <row r="1116" spans="2:2" x14ac:dyDescent="0.25">
      <c r="B1116" s="5"/>
    </row>
    <row r="1117" spans="2:2" x14ac:dyDescent="0.25">
      <c r="B1117" s="5"/>
    </row>
    <row r="1118" spans="2:2" x14ac:dyDescent="0.25">
      <c r="B1118" s="5"/>
    </row>
    <row r="1119" spans="2:2" x14ac:dyDescent="0.25">
      <c r="B1119" s="5"/>
    </row>
    <row r="1120" spans="2:2" x14ac:dyDescent="0.25">
      <c r="B1120" s="5"/>
    </row>
    <row r="1121" spans="2:2" x14ac:dyDescent="0.25">
      <c r="B1121" s="5"/>
    </row>
    <row r="1122" spans="2:2" x14ac:dyDescent="0.25">
      <c r="B1122" s="5"/>
    </row>
    <row r="1123" spans="2:2" x14ac:dyDescent="0.25">
      <c r="B1123" s="5"/>
    </row>
    <row r="1124" spans="2:2" x14ac:dyDescent="0.25">
      <c r="B1124" s="5"/>
    </row>
    <row r="1125" spans="2:2" x14ac:dyDescent="0.25">
      <c r="B1125" s="5"/>
    </row>
    <row r="1126" spans="2:2" x14ac:dyDescent="0.25">
      <c r="B1126" s="5"/>
    </row>
    <row r="1127" spans="2:2" x14ac:dyDescent="0.25">
      <c r="B1127" s="5"/>
    </row>
    <row r="1128" spans="2:2" x14ac:dyDescent="0.25">
      <c r="B1128" s="5"/>
    </row>
    <row r="1129" spans="2:2" x14ac:dyDescent="0.25">
      <c r="B1129" s="5"/>
    </row>
    <row r="1130" spans="2:2" x14ac:dyDescent="0.25">
      <c r="B1130" s="5"/>
    </row>
    <row r="1131" spans="2:2" x14ac:dyDescent="0.25">
      <c r="B1131" s="5"/>
    </row>
    <row r="1132" spans="2:2" x14ac:dyDescent="0.25">
      <c r="B1132" s="5"/>
    </row>
    <row r="1133" spans="2:2" x14ac:dyDescent="0.25">
      <c r="B1133" s="5"/>
    </row>
    <row r="1134" spans="2:2" x14ac:dyDescent="0.25">
      <c r="B1134" s="5"/>
    </row>
    <row r="1135" spans="2:2" x14ac:dyDescent="0.25">
      <c r="B1135" s="5"/>
    </row>
    <row r="1136" spans="2:2" x14ac:dyDescent="0.25">
      <c r="B1136" s="5"/>
    </row>
    <row r="1137" spans="2:2" x14ac:dyDescent="0.25">
      <c r="B1137" s="5"/>
    </row>
    <row r="1138" spans="2:2" x14ac:dyDescent="0.25">
      <c r="B1138" s="5"/>
    </row>
    <row r="1139" spans="2:2" x14ac:dyDescent="0.25">
      <c r="B1139" s="5"/>
    </row>
    <row r="1140" spans="2:2" x14ac:dyDescent="0.25">
      <c r="B1140" s="5"/>
    </row>
    <row r="1141" spans="2:2" x14ac:dyDescent="0.25">
      <c r="B1141" s="5"/>
    </row>
    <row r="1142" spans="2:2" x14ac:dyDescent="0.25">
      <c r="B1142" s="5"/>
    </row>
    <row r="1143" spans="2:2" x14ac:dyDescent="0.25">
      <c r="B1143" s="5"/>
    </row>
    <row r="1144" spans="2:2" x14ac:dyDescent="0.25">
      <c r="B1144" s="5"/>
    </row>
    <row r="1145" spans="2:2" x14ac:dyDescent="0.25">
      <c r="B1145" s="5"/>
    </row>
    <row r="1146" spans="2:2" x14ac:dyDescent="0.25">
      <c r="B1146" s="5"/>
    </row>
    <row r="1147" spans="2:2" x14ac:dyDescent="0.25">
      <c r="B1147" s="5"/>
    </row>
    <row r="1148" spans="2:2" x14ac:dyDescent="0.25">
      <c r="B1148" s="5"/>
    </row>
    <row r="1149" spans="2:2" x14ac:dyDescent="0.25">
      <c r="B1149" s="5"/>
    </row>
    <row r="1150" spans="2:2" x14ac:dyDescent="0.25">
      <c r="B1150" s="5"/>
    </row>
    <row r="1151" spans="2:2" x14ac:dyDescent="0.25">
      <c r="B1151" s="5"/>
    </row>
    <row r="1152" spans="2:2" x14ac:dyDescent="0.25">
      <c r="B1152" s="5"/>
    </row>
    <row r="1153" spans="2:2" x14ac:dyDescent="0.25">
      <c r="B1153" s="5"/>
    </row>
    <row r="1154" spans="2:2" x14ac:dyDescent="0.25">
      <c r="B1154" s="5"/>
    </row>
    <row r="1155" spans="2:2" x14ac:dyDescent="0.25">
      <c r="B1155" s="5"/>
    </row>
    <row r="1156" spans="2:2" x14ac:dyDescent="0.25">
      <c r="B1156" s="5"/>
    </row>
    <row r="1157" spans="2:2" x14ac:dyDescent="0.25">
      <c r="B1157" s="5"/>
    </row>
    <row r="1158" spans="2:2" x14ac:dyDescent="0.25">
      <c r="B1158" s="5"/>
    </row>
    <row r="1159" spans="2:2" x14ac:dyDescent="0.25">
      <c r="B1159" s="5"/>
    </row>
    <row r="1160" spans="2:2" x14ac:dyDescent="0.25">
      <c r="B1160" s="5"/>
    </row>
    <row r="1161" spans="2:2" x14ac:dyDescent="0.25">
      <c r="B1161" s="5"/>
    </row>
    <row r="1162" spans="2:2" x14ac:dyDescent="0.25">
      <c r="B1162" s="5"/>
    </row>
    <row r="1163" spans="2:2" x14ac:dyDescent="0.25">
      <c r="B1163" s="5"/>
    </row>
    <row r="1164" spans="2:2" x14ac:dyDescent="0.25">
      <c r="B1164" s="5"/>
    </row>
    <row r="1165" spans="2:2" x14ac:dyDescent="0.25">
      <c r="B1165" s="5"/>
    </row>
    <row r="1166" spans="2:2" x14ac:dyDescent="0.25">
      <c r="B1166" s="5"/>
    </row>
    <row r="1167" spans="2:2" x14ac:dyDescent="0.25">
      <c r="B1167" s="5"/>
    </row>
    <row r="1168" spans="2:2" x14ac:dyDescent="0.25">
      <c r="B1168" s="5"/>
    </row>
    <row r="1169" spans="2:2" x14ac:dyDescent="0.25">
      <c r="B1169" s="5"/>
    </row>
    <row r="1170" spans="2:2" x14ac:dyDescent="0.25">
      <c r="B1170" s="5"/>
    </row>
    <row r="1171" spans="2:2" x14ac:dyDescent="0.25">
      <c r="B1171" s="5"/>
    </row>
    <row r="1172" spans="2:2" x14ac:dyDescent="0.25">
      <c r="B1172" s="5"/>
    </row>
    <row r="1173" spans="2:2" x14ac:dyDescent="0.25">
      <c r="B1173" s="5"/>
    </row>
    <row r="1174" spans="2:2" x14ac:dyDescent="0.25">
      <c r="B1174" s="5"/>
    </row>
    <row r="1175" spans="2:2" x14ac:dyDescent="0.25">
      <c r="B1175" s="5"/>
    </row>
    <row r="1176" spans="2:2" x14ac:dyDescent="0.25">
      <c r="B1176" s="5"/>
    </row>
    <row r="1177" spans="2:2" x14ac:dyDescent="0.25">
      <c r="B1177" s="5"/>
    </row>
    <row r="1178" spans="2:2" x14ac:dyDescent="0.25">
      <c r="B1178" s="5"/>
    </row>
    <row r="1179" spans="2:2" x14ac:dyDescent="0.25">
      <c r="B1179" s="5"/>
    </row>
    <row r="1180" spans="2:2" x14ac:dyDescent="0.25">
      <c r="B1180" s="5"/>
    </row>
    <row r="1181" spans="2:2" x14ac:dyDescent="0.25">
      <c r="B1181" s="5"/>
    </row>
    <row r="1182" spans="2:2" x14ac:dyDescent="0.25">
      <c r="B1182" s="5"/>
    </row>
    <row r="1183" spans="2:2" x14ac:dyDescent="0.25">
      <c r="B1183" s="5"/>
    </row>
    <row r="1184" spans="2:2" x14ac:dyDescent="0.25">
      <c r="B1184" s="5"/>
    </row>
    <row r="1185" spans="2:2" x14ac:dyDescent="0.25">
      <c r="B1185" s="5"/>
    </row>
    <row r="1186" spans="2:2" x14ac:dyDescent="0.25">
      <c r="B1186" s="5"/>
    </row>
    <row r="1187" spans="2:2" x14ac:dyDescent="0.25">
      <c r="B1187" s="5"/>
    </row>
    <row r="1188" spans="2:2" x14ac:dyDescent="0.25">
      <c r="B1188" s="5"/>
    </row>
    <row r="1189" spans="2:2" x14ac:dyDescent="0.25">
      <c r="B1189" s="5"/>
    </row>
    <row r="1190" spans="2:2" x14ac:dyDescent="0.25">
      <c r="B1190" s="5"/>
    </row>
    <row r="1191" spans="2:2" x14ac:dyDescent="0.25">
      <c r="B1191" s="5"/>
    </row>
    <row r="1192" spans="2:2" x14ac:dyDescent="0.25">
      <c r="B1192" s="5"/>
    </row>
    <row r="1193" spans="2:2" x14ac:dyDescent="0.25">
      <c r="B1193" s="5"/>
    </row>
    <row r="1194" spans="2:2" x14ac:dyDescent="0.25">
      <c r="B1194" s="5"/>
    </row>
    <row r="1195" spans="2:2" x14ac:dyDescent="0.25">
      <c r="B1195" s="5"/>
    </row>
    <row r="1196" spans="2:2" x14ac:dyDescent="0.25">
      <c r="B1196" s="5"/>
    </row>
    <row r="1197" spans="2:2" x14ac:dyDescent="0.25">
      <c r="B1197" s="5"/>
    </row>
    <row r="1198" spans="2:2" x14ac:dyDescent="0.25">
      <c r="B1198" s="5"/>
    </row>
    <row r="1199" spans="2:2" x14ac:dyDescent="0.25">
      <c r="B1199" s="5"/>
    </row>
    <row r="1200" spans="2:2" x14ac:dyDescent="0.25">
      <c r="B1200" s="5"/>
    </row>
    <row r="1201" spans="2:2" x14ac:dyDescent="0.25">
      <c r="B1201" s="5"/>
    </row>
    <row r="1202" spans="2:2" x14ac:dyDescent="0.25">
      <c r="B1202" s="5"/>
    </row>
    <row r="1203" spans="2:2" x14ac:dyDescent="0.25">
      <c r="B1203" s="5"/>
    </row>
    <row r="1204" spans="2:2" x14ac:dyDescent="0.25">
      <c r="B1204" s="5"/>
    </row>
    <row r="1205" spans="2:2" x14ac:dyDescent="0.25">
      <c r="B1205" s="5"/>
    </row>
    <row r="1206" spans="2:2" x14ac:dyDescent="0.25">
      <c r="B1206" s="5"/>
    </row>
    <row r="1207" spans="2:2" x14ac:dyDescent="0.25">
      <c r="B1207" s="5"/>
    </row>
    <row r="1208" spans="2:2" x14ac:dyDescent="0.25">
      <c r="B1208" s="5"/>
    </row>
    <row r="1209" spans="2:2" x14ac:dyDescent="0.25">
      <c r="B1209" s="5"/>
    </row>
    <row r="1210" spans="2:2" x14ac:dyDescent="0.25">
      <c r="B1210" s="5"/>
    </row>
    <row r="1211" spans="2:2" x14ac:dyDescent="0.25">
      <c r="B1211" s="5"/>
    </row>
    <row r="1212" spans="2:2" x14ac:dyDescent="0.25">
      <c r="B1212" s="5"/>
    </row>
    <row r="1213" spans="2:2" x14ac:dyDescent="0.25">
      <c r="B1213" s="5"/>
    </row>
    <row r="1214" spans="2:2" x14ac:dyDescent="0.25">
      <c r="B1214" s="5"/>
    </row>
    <row r="1215" spans="2:2" x14ac:dyDescent="0.25">
      <c r="B1215" s="5"/>
    </row>
    <row r="1216" spans="2:2" x14ac:dyDescent="0.25">
      <c r="B1216" s="5"/>
    </row>
    <row r="1217" spans="2:2" x14ac:dyDescent="0.25">
      <c r="B1217" s="5"/>
    </row>
    <row r="1218" spans="2:2" x14ac:dyDescent="0.25">
      <c r="B1218" s="5"/>
    </row>
    <row r="1219" spans="2:2" x14ac:dyDescent="0.25">
      <c r="B1219" s="5"/>
    </row>
    <row r="1220" spans="2:2" x14ac:dyDescent="0.25">
      <c r="B1220" s="5"/>
    </row>
    <row r="1221" spans="2:2" x14ac:dyDescent="0.25">
      <c r="B1221" s="5"/>
    </row>
    <row r="1222" spans="2:2" x14ac:dyDescent="0.25">
      <c r="B1222" s="5"/>
    </row>
    <row r="1223" spans="2:2" x14ac:dyDescent="0.25">
      <c r="B1223" s="5"/>
    </row>
    <row r="1224" spans="2:2" x14ac:dyDescent="0.25">
      <c r="B1224" s="5"/>
    </row>
    <row r="1225" spans="2:2" x14ac:dyDescent="0.25">
      <c r="B1225" s="5"/>
    </row>
    <row r="1226" spans="2:2" x14ac:dyDescent="0.25">
      <c r="B1226" s="5"/>
    </row>
    <row r="1227" spans="2:2" x14ac:dyDescent="0.25">
      <c r="B1227" s="5"/>
    </row>
    <row r="1228" spans="2:2" x14ac:dyDescent="0.25">
      <c r="B1228" s="5"/>
    </row>
    <row r="1229" spans="2:2" x14ac:dyDescent="0.25">
      <c r="B1229" s="5"/>
    </row>
    <row r="1230" spans="2:2" x14ac:dyDescent="0.25">
      <c r="B1230" s="5"/>
    </row>
    <row r="1231" spans="2:2" x14ac:dyDescent="0.25">
      <c r="B1231" s="5"/>
    </row>
    <row r="1232" spans="2:2" x14ac:dyDescent="0.25">
      <c r="B1232" s="5"/>
    </row>
    <row r="1233" spans="2:2" x14ac:dyDescent="0.25">
      <c r="B1233" s="5"/>
    </row>
    <row r="1234" spans="2:2" x14ac:dyDescent="0.25">
      <c r="B1234" s="5"/>
    </row>
    <row r="1235" spans="2:2" x14ac:dyDescent="0.25">
      <c r="B1235" s="5"/>
    </row>
    <row r="1236" spans="2:2" x14ac:dyDescent="0.25">
      <c r="B1236" s="5"/>
    </row>
    <row r="1237" spans="2:2" x14ac:dyDescent="0.25">
      <c r="B1237" s="5"/>
    </row>
    <row r="1238" spans="2:2" x14ac:dyDescent="0.25">
      <c r="B1238" s="5"/>
    </row>
    <row r="1239" spans="2:2" x14ac:dyDescent="0.25">
      <c r="B1239" s="5"/>
    </row>
    <row r="1240" spans="2:2" x14ac:dyDescent="0.25">
      <c r="B1240" s="5"/>
    </row>
    <row r="1241" spans="2:2" x14ac:dyDescent="0.25">
      <c r="B1241" s="5"/>
    </row>
    <row r="1242" spans="2:2" x14ac:dyDescent="0.25">
      <c r="B1242" s="5"/>
    </row>
    <row r="1243" spans="2:2" x14ac:dyDescent="0.25">
      <c r="B1243" s="5"/>
    </row>
    <row r="1244" spans="2:2" x14ac:dyDescent="0.25">
      <c r="B1244" s="5"/>
    </row>
    <row r="1245" spans="2:2" x14ac:dyDescent="0.25">
      <c r="B1245" s="5"/>
    </row>
    <row r="1246" spans="2:2" x14ac:dyDescent="0.25">
      <c r="B1246" s="5"/>
    </row>
    <row r="1247" spans="2:2" x14ac:dyDescent="0.25">
      <c r="B1247" s="5"/>
    </row>
    <row r="1248" spans="2:2" x14ac:dyDescent="0.25">
      <c r="B1248" s="5"/>
    </row>
    <row r="1249" spans="2:2" x14ac:dyDescent="0.25">
      <c r="B1249" s="5"/>
    </row>
    <row r="1250" spans="2:2" x14ac:dyDescent="0.25">
      <c r="B1250" s="5"/>
    </row>
    <row r="1251" spans="2:2" x14ac:dyDescent="0.25">
      <c r="B1251" s="5"/>
    </row>
    <row r="1252" spans="2:2" x14ac:dyDescent="0.25">
      <c r="B1252" s="5"/>
    </row>
    <row r="1253" spans="2:2" x14ac:dyDescent="0.25">
      <c r="B1253" s="5"/>
    </row>
    <row r="1254" spans="2:2" x14ac:dyDescent="0.25">
      <c r="B1254" s="5"/>
    </row>
    <row r="1255" spans="2:2" x14ac:dyDescent="0.25">
      <c r="B1255" s="5"/>
    </row>
    <row r="1256" spans="2:2" x14ac:dyDescent="0.25">
      <c r="B1256" s="5"/>
    </row>
    <row r="1257" spans="2:2" x14ac:dyDescent="0.25">
      <c r="B1257" s="5"/>
    </row>
    <row r="1258" spans="2:2" x14ac:dyDescent="0.25">
      <c r="B1258" s="5"/>
    </row>
    <row r="1259" spans="2:2" x14ac:dyDescent="0.25">
      <c r="B1259" s="5"/>
    </row>
    <row r="1260" spans="2:2" x14ac:dyDescent="0.25">
      <c r="B1260" s="5"/>
    </row>
    <row r="1261" spans="2:2" x14ac:dyDescent="0.25">
      <c r="B1261" s="5"/>
    </row>
    <row r="1262" spans="2:2" x14ac:dyDescent="0.25">
      <c r="B1262" s="5"/>
    </row>
    <row r="1263" spans="2:2" x14ac:dyDescent="0.25">
      <c r="B1263" s="5"/>
    </row>
    <row r="1264" spans="2:2" x14ac:dyDescent="0.25">
      <c r="B1264" s="5"/>
    </row>
    <row r="1265" spans="2:2" x14ac:dyDescent="0.25">
      <c r="B1265" s="5"/>
    </row>
    <row r="1266" spans="2:2" x14ac:dyDescent="0.25">
      <c r="B1266" s="5"/>
    </row>
    <row r="1267" spans="2:2" x14ac:dyDescent="0.25">
      <c r="B1267" s="5"/>
    </row>
    <row r="1268" spans="2:2" x14ac:dyDescent="0.25">
      <c r="B1268" s="5"/>
    </row>
    <row r="1269" spans="2:2" x14ac:dyDescent="0.25">
      <c r="B1269" s="5"/>
    </row>
    <row r="1270" spans="2:2" x14ac:dyDescent="0.25">
      <c r="B1270" s="5"/>
    </row>
    <row r="1271" spans="2:2" x14ac:dyDescent="0.25">
      <c r="B1271" s="5"/>
    </row>
    <row r="1272" spans="2:2" x14ac:dyDescent="0.25">
      <c r="B1272" s="5"/>
    </row>
    <row r="1273" spans="2:2" x14ac:dyDescent="0.25">
      <c r="B1273" s="5"/>
    </row>
    <row r="1274" spans="2:2" x14ac:dyDescent="0.25">
      <c r="B1274" s="5"/>
    </row>
    <row r="1275" spans="2:2" x14ac:dyDescent="0.25">
      <c r="B1275" s="5"/>
    </row>
    <row r="1276" spans="2:2" x14ac:dyDescent="0.25">
      <c r="B1276" s="5"/>
    </row>
    <row r="1277" spans="2:2" x14ac:dyDescent="0.25">
      <c r="B1277" s="5"/>
    </row>
    <row r="1278" spans="2:2" x14ac:dyDescent="0.25">
      <c r="B1278" s="5"/>
    </row>
    <row r="1279" spans="2:2" x14ac:dyDescent="0.25">
      <c r="B1279" s="5"/>
    </row>
    <row r="1280" spans="2:2" x14ac:dyDescent="0.25">
      <c r="B1280" s="5"/>
    </row>
    <row r="1281" spans="2:2" x14ac:dyDescent="0.25">
      <c r="B1281" s="5"/>
    </row>
    <row r="1282" spans="2:2" x14ac:dyDescent="0.25">
      <c r="B1282" s="5"/>
    </row>
    <row r="1283" spans="2:2" x14ac:dyDescent="0.25">
      <c r="B1283" s="5"/>
    </row>
    <row r="1284" spans="2:2" x14ac:dyDescent="0.25">
      <c r="B1284" s="5"/>
    </row>
    <row r="1285" spans="2:2" x14ac:dyDescent="0.25">
      <c r="B1285" s="5"/>
    </row>
    <row r="1286" spans="2:2" x14ac:dyDescent="0.25">
      <c r="B1286" s="5"/>
    </row>
    <row r="1287" spans="2:2" x14ac:dyDescent="0.25">
      <c r="B1287" s="5"/>
    </row>
    <row r="1288" spans="2:2" x14ac:dyDescent="0.25">
      <c r="B1288" s="5"/>
    </row>
    <row r="1289" spans="2:2" x14ac:dyDescent="0.25">
      <c r="B1289" s="5"/>
    </row>
    <row r="1290" spans="2:2" x14ac:dyDescent="0.25">
      <c r="B1290" s="5"/>
    </row>
    <row r="1291" spans="2:2" x14ac:dyDescent="0.25">
      <c r="B1291" s="5"/>
    </row>
    <row r="1292" spans="2:2" x14ac:dyDescent="0.25">
      <c r="B1292" s="5"/>
    </row>
    <row r="1293" spans="2:2" x14ac:dyDescent="0.25">
      <c r="B1293" s="5"/>
    </row>
    <row r="1294" spans="2:2" x14ac:dyDescent="0.25">
      <c r="B1294" s="5"/>
    </row>
    <row r="1295" spans="2:2" x14ac:dyDescent="0.25">
      <c r="B1295" s="5"/>
    </row>
    <row r="1296" spans="2:2" x14ac:dyDescent="0.25">
      <c r="B1296" s="5"/>
    </row>
    <row r="1297" spans="2:2" x14ac:dyDescent="0.25">
      <c r="B1297" s="5"/>
    </row>
    <row r="1298" spans="2:2" x14ac:dyDescent="0.25">
      <c r="B1298" s="5"/>
    </row>
    <row r="1299" spans="2:2" x14ac:dyDescent="0.25">
      <c r="B1299" s="5"/>
    </row>
    <row r="1300" spans="2:2" x14ac:dyDescent="0.25">
      <c r="B1300" s="5"/>
    </row>
    <row r="1301" spans="2:2" x14ac:dyDescent="0.25">
      <c r="B1301" s="5"/>
    </row>
    <row r="1302" spans="2:2" x14ac:dyDescent="0.25">
      <c r="B1302" s="5"/>
    </row>
    <row r="1303" spans="2:2" x14ac:dyDescent="0.25">
      <c r="B1303" s="5"/>
    </row>
    <row r="1304" spans="2:2" x14ac:dyDescent="0.25">
      <c r="B1304" s="5"/>
    </row>
    <row r="1305" spans="2:2" x14ac:dyDescent="0.25">
      <c r="B1305" s="5"/>
    </row>
    <row r="1306" spans="2:2" x14ac:dyDescent="0.25">
      <c r="B1306" s="5"/>
    </row>
    <row r="1307" spans="2:2" x14ac:dyDescent="0.25">
      <c r="B1307" s="5"/>
    </row>
    <row r="1308" spans="2:2" x14ac:dyDescent="0.25">
      <c r="B1308" s="5"/>
    </row>
    <row r="1309" spans="2:2" x14ac:dyDescent="0.25">
      <c r="B1309" s="5"/>
    </row>
    <row r="1310" spans="2:2" x14ac:dyDescent="0.25">
      <c r="B1310" s="5"/>
    </row>
    <row r="1311" spans="2:2" x14ac:dyDescent="0.25">
      <c r="B1311" s="5"/>
    </row>
    <row r="1312" spans="2:2" x14ac:dyDescent="0.25">
      <c r="B1312" s="5"/>
    </row>
    <row r="1313" spans="2:2" x14ac:dyDescent="0.25">
      <c r="B1313" s="5"/>
    </row>
    <row r="1314" spans="2:2" x14ac:dyDescent="0.25">
      <c r="B1314" s="5"/>
    </row>
    <row r="1315" spans="2:2" x14ac:dyDescent="0.25">
      <c r="B1315" s="5"/>
    </row>
    <row r="1316" spans="2:2" x14ac:dyDescent="0.25">
      <c r="B1316" s="5"/>
    </row>
    <row r="1317" spans="2:2" x14ac:dyDescent="0.25">
      <c r="B1317" s="5"/>
    </row>
    <row r="1318" spans="2:2" x14ac:dyDescent="0.25">
      <c r="B1318" s="5"/>
    </row>
    <row r="1319" spans="2:2" x14ac:dyDescent="0.25">
      <c r="B1319" s="5"/>
    </row>
    <row r="1320" spans="2:2" x14ac:dyDescent="0.25">
      <c r="B1320" s="5"/>
    </row>
    <row r="1321" spans="2:2" x14ac:dyDescent="0.25">
      <c r="B1321" s="5"/>
    </row>
    <row r="1322" spans="2:2" x14ac:dyDescent="0.25">
      <c r="B1322" s="5"/>
    </row>
    <row r="1323" spans="2:2" x14ac:dyDescent="0.25">
      <c r="B1323" s="5"/>
    </row>
    <row r="1324" spans="2:2" x14ac:dyDescent="0.25">
      <c r="B1324" s="5"/>
    </row>
    <row r="1325" spans="2:2" x14ac:dyDescent="0.25">
      <c r="B1325" s="5"/>
    </row>
    <row r="1326" spans="2:2" x14ac:dyDescent="0.25">
      <c r="B1326" s="5"/>
    </row>
    <row r="1327" spans="2:2" x14ac:dyDescent="0.25">
      <c r="B1327" s="5"/>
    </row>
    <row r="1328" spans="2:2" x14ac:dyDescent="0.25">
      <c r="B1328" s="5"/>
    </row>
    <row r="1329" spans="2:2" x14ac:dyDescent="0.25">
      <c r="B1329" s="5"/>
    </row>
    <row r="1330" spans="2:2" x14ac:dyDescent="0.25">
      <c r="B1330" s="5"/>
    </row>
    <row r="1331" spans="2:2" x14ac:dyDescent="0.25">
      <c r="B1331" s="5"/>
    </row>
    <row r="1332" spans="2:2" x14ac:dyDescent="0.25">
      <c r="B1332" s="5"/>
    </row>
    <row r="1333" spans="2:2" x14ac:dyDescent="0.25">
      <c r="B1333" s="5"/>
    </row>
    <row r="1334" spans="2:2" x14ac:dyDescent="0.25">
      <c r="B1334" s="5"/>
    </row>
    <row r="1335" spans="2:2" x14ac:dyDescent="0.25">
      <c r="B1335" s="5"/>
    </row>
    <row r="1336" spans="2:2" x14ac:dyDescent="0.25">
      <c r="B1336" s="5"/>
    </row>
    <row r="1337" spans="2:2" x14ac:dyDescent="0.25">
      <c r="B1337" s="5"/>
    </row>
    <row r="1338" spans="2:2" x14ac:dyDescent="0.25">
      <c r="B1338" s="5"/>
    </row>
    <row r="1339" spans="2:2" x14ac:dyDescent="0.25">
      <c r="B1339" s="5"/>
    </row>
    <row r="1340" spans="2:2" x14ac:dyDescent="0.25">
      <c r="B1340" s="5"/>
    </row>
    <row r="1341" spans="2:2" x14ac:dyDescent="0.25">
      <c r="B1341" s="5"/>
    </row>
    <row r="1342" spans="2:2" x14ac:dyDescent="0.25">
      <c r="B1342" s="5"/>
    </row>
    <row r="1343" spans="2:2" x14ac:dyDescent="0.25">
      <c r="B1343" s="5"/>
    </row>
    <row r="1344" spans="2:2" x14ac:dyDescent="0.25">
      <c r="B1344" s="5"/>
    </row>
    <row r="1345" spans="2:2" x14ac:dyDescent="0.25">
      <c r="B1345" s="5"/>
    </row>
    <row r="1346" spans="2:2" x14ac:dyDescent="0.25">
      <c r="B1346" s="5"/>
    </row>
    <row r="1347" spans="2:2" x14ac:dyDescent="0.25">
      <c r="B1347" s="5"/>
    </row>
    <row r="1348" spans="2:2" x14ac:dyDescent="0.25">
      <c r="B1348" s="5"/>
    </row>
    <row r="1349" spans="2:2" x14ac:dyDescent="0.25">
      <c r="B1349" s="5"/>
    </row>
    <row r="1350" spans="2:2" x14ac:dyDescent="0.25">
      <c r="B1350" s="5"/>
    </row>
    <row r="1351" spans="2:2" x14ac:dyDescent="0.25">
      <c r="B1351" s="5"/>
    </row>
    <row r="1352" spans="2:2" x14ac:dyDescent="0.25">
      <c r="B1352" s="5"/>
    </row>
    <row r="1353" spans="2:2" x14ac:dyDescent="0.25">
      <c r="B1353" s="5"/>
    </row>
    <row r="1354" spans="2:2" x14ac:dyDescent="0.25">
      <c r="B1354" s="5"/>
    </row>
    <row r="1355" spans="2:2" x14ac:dyDescent="0.25">
      <c r="B1355" s="5"/>
    </row>
    <row r="1356" spans="2:2" x14ac:dyDescent="0.25">
      <c r="B1356" s="5"/>
    </row>
    <row r="1357" spans="2:2" x14ac:dyDescent="0.25">
      <c r="B1357" s="5"/>
    </row>
    <row r="1358" spans="2:2" x14ac:dyDescent="0.25">
      <c r="B1358" s="5"/>
    </row>
    <row r="1359" spans="2:2" x14ac:dyDescent="0.25">
      <c r="B1359" s="5"/>
    </row>
    <row r="1360" spans="2:2" x14ac:dyDescent="0.25">
      <c r="B1360" s="5"/>
    </row>
    <row r="1361" spans="2:2" x14ac:dyDescent="0.25">
      <c r="B1361" s="5"/>
    </row>
    <row r="1362" spans="2:2" x14ac:dyDescent="0.25">
      <c r="B1362" s="5"/>
    </row>
    <row r="1363" spans="2:2" x14ac:dyDescent="0.25">
      <c r="B1363" s="5"/>
    </row>
    <row r="1364" spans="2:2" x14ac:dyDescent="0.25">
      <c r="B1364" s="5"/>
    </row>
    <row r="1365" spans="2:2" x14ac:dyDescent="0.25">
      <c r="B1365" s="5"/>
    </row>
    <row r="1366" spans="2:2" x14ac:dyDescent="0.25">
      <c r="B1366" s="5"/>
    </row>
    <row r="1367" spans="2:2" x14ac:dyDescent="0.25">
      <c r="B1367" s="5"/>
    </row>
    <row r="1368" spans="2:2" x14ac:dyDescent="0.25">
      <c r="B1368" s="5"/>
    </row>
    <row r="1369" spans="2:2" x14ac:dyDescent="0.25">
      <c r="B1369" s="5"/>
    </row>
    <row r="1370" spans="2:2" x14ac:dyDescent="0.25">
      <c r="B1370" s="5"/>
    </row>
    <row r="1371" spans="2:2" x14ac:dyDescent="0.25">
      <c r="B1371" s="5"/>
    </row>
    <row r="1372" spans="2:2" x14ac:dyDescent="0.25">
      <c r="B1372" s="5"/>
    </row>
    <row r="1373" spans="2:2" x14ac:dyDescent="0.25">
      <c r="B1373" s="5"/>
    </row>
    <row r="1374" spans="2:2" x14ac:dyDescent="0.25">
      <c r="B1374" s="5"/>
    </row>
    <row r="1375" spans="2:2" x14ac:dyDescent="0.25">
      <c r="B1375" s="5"/>
    </row>
    <row r="1376" spans="2:2" x14ac:dyDescent="0.25">
      <c r="B1376" s="5"/>
    </row>
    <row r="1377" spans="2:2" x14ac:dyDescent="0.25">
      <c r="B1377" s="5"/>
    </row>
    <row r="1378" spans="2:2" x14ac:dyDescent="0.25">
      <c r="B1378" s="5"/>
    </row>
    <row r="1379" spans="2:2" x14ac:dyDescent="0.25">
      <c r="B1379" s="5"/>
    </row>
    <row r="1380" spans="2:2" x14ac:dyDescent="0.25">
      <c r="B1380" s="5"/>
    </row>
    <row r="1381" spans="2:2" x14ac:dyDescent="0.25">
      <c r="B1381" s="5"/>
    </row>
    <row r="1382" spans="2:2" x14ac:dyDescent="0.25">
      <c r="B1382" s="5"/>
    </row>
    <row r="1383" spans="2:2" x14ac:dyDescent="0.25">
      <c r="B1383" s="5"/>
    </row>
    <row r="1384" spans="2:2" x14ac:dyDescent="0.25">
      <c r="B1384" s="5"/>
    </row>
    <row r="1385" spans="2:2" x14ac:dyDescent="0.25">
      <c r="B1385" s="5"/>
    </row>
    <row r="1386" spans="2:2" x14ac:dyDescent="0.25">
      <c r="B1386" s="5"/>
    </row>
    <row r="1387" spans="2:2" x14ac:dyDescent="0.25">
      <c r="B1387" s="5"/>
    </row>
    <row r="1388" spans="2:2" x14ac:dyDescent="0.25">
      <c r="B1388" s="5"/>
    </row>
    <row r="1389" spans="2:2" x14ac:dyDescent="0.25">
      <c r="B1389" s="5"/>
    </row>
    <row r="1390" spans="2:2" x14ac:dyDescent="0.25">
      <c r="B1390" s="5"/>
    </row>
    <row r="1391" spans="2:2" x14ac:dyDescent="0.25">
      <c r="B1391" s="5"/>
    </row>
    <row r="1392" spans="2:2" x14ac:dyDescent="0.25">
      <c r="B1392" s="5"/>
    </row>
    <row r="1393" spans="2:2" x14ac:dyDescent="0.25">
      <c r="B1393" s="5"/>
    </row>
    <row r="1394" spans="2:2" x14ac:dyDescent="0.25">
      <c r="B1394" s="5"/>
    </row>
    <row r="1395" spans="2:2" x14ac:dyDescent="0.25">
      <c r="B1395" s="5"/>
    </row>
    <row r="1396" spans="2:2" x14ac:dyDescent="0.25">
      <c r="B1396" s="5"/>
    </row>
    <row r="1397" spans="2:2" x14ac:dyDescent="0.25">
      <c r="B1397" s="5"/>
    </row>
    <row r="1398" spans="2:2" x14ac:dyDescent="0.25">
      <c r="B1398" s="5"/>
    </row>
    <row r="1399" spans="2:2" x14ac:dyDescent="0.25">
      <c r="B1399" s="5"/>
    </row>
    <row r="1400" spans="2:2" x14ac:dyDescent="0.25">
      <c r="B1400" s="5"/>
    </row>
    <row r="1401" spans="2:2" x14ac:dyDescent="0.25">
      <c r="B1401" s="5"/>
    </row>
    <row r="1402" spans="2:2" x14ac:dyDescent="0.25">
      <c r="B1402" s="5"/>
    </row>
    <row r="1403" spans="2:2" x14ac:dyDescent="0.25">
      <c r="B1403" s="5"/>
    </row>
    <row r="1404" spans="2:2" x14ac:dyDescent="0.25">
      <c r="B1404" s="5"/>
    </row>
    <row r="1405" spans="2:2" x14ac:dyDescent="0.25">
      <c r="B1405" s="5"/>
    </row>
    <row r="1406" spans="2:2" x14ac:dyDescent="0.25">
      <c r="B1406" s="5"/>
    </row>
    <row r="1407" spans="2:2" x14ac:dyDescent="0.25">
      <c r="B1407" s="5"/>
    </row>
    <row r="1408" spans="2:2" x14ac:dyDescent="0.25">
      <c r="B1408" s="5"/>
    </row>
    <row r="1409" spans="2:2" x14ac:dyDescent="0.25">
      <c r="B1409" s="5"/>
    </row>
    <row r="1410" spans="2:2" x14ac:dyDescent="0.25">
      <c r="B1410" s="5"/>
    </row>
    <row r="1411" spans="2:2" x14ac:dyDescent="0.25">
      <c r="B1411" s="5"/>
    </row>
    <row r="1412" spans="2:2" x14ac:dyDescent="0.25">
      <c r="B1412" s="5"/>
    </row>
    <row r="1413" spans="2:2" x14ac:dyDescent="0.25">
      <c r="B1413" s="5"/>
    </row>
    <row r="1414" spans="2:2" x14ac:dyDescent="0.25">
      <c r="B1414" s="5"/>
    </row>
    <row r="1415" spans="2:2" x14ac:dyDescent="0.25">
      <c r="B1415" s="5"/>
    </row>
    <row r="1416" spans="2:2" x14ac:dyDescent="0.25">
      <c r="B1416" s="5"/>
    </row>
    <row r="1417" spans="2:2" x14ac:dyDescent="0.25">
      <c r="B1417" s="5"/>
    </row>
    <row r="1418" spans="2:2" x14ac:dyDescent="0.25">
      <c r="B1418" s="5"/>
    </row>
    <row r="1419" spans="2:2" x14ac:dyDescent="0.25">
      <c r="B1419" s="5"/>
    </row>
    <row r="1420" spans="2:2" x14ac:dyDescent="0.25">
      <c r="B1420" s="5"/>
    </row>
    <row r="1421" spans="2:2" x14ac:dyDescent="0.25">
      <c r="B1421" s="5"/>
    </row>
    <row r="1422" spans="2:2" x14ac:dyDescent="0.25">
      <c r="B1422" s="5"/>
    </row>
    <row r="1423" spans="2:2" x14ac:dyDescent="0.25">
      <c r="B1423" s="5"/>
    </row>
    <row r="1424" spans="2:2" x14ac:dyDescent="0.25">
      <c r="B1424" s="5"/>
    </row>
    <row r="1425" spans="2:2" x14ac:dyDescent="0.25">
      <c r="B1425" s="5"/>
    </row>
    <row r="1426" spans="2:2" x14ac:dyDescent="0.25">
      <c r="B1426" s="5"/>
    </row>
    <row r="1427" spans="2:2" x14ac:dyDescent="0.25">
      <c r="B1427" s="5"/>
    </row>
    <row r="1428" spans="2:2" x14ac:dyDescent="0.25">
      <c r="B1428" s="5"/>
    </row>
    <row r="1429" spans="2:2" x14ac:dyDescent="0.25">
      <c r="B1429" s="5"/>
    </row>
    <row r="1430" spans="2:2" x14ac:dyDescent="0.25">
      <c r="B1430" s="5"/>
    </row>
    <row r="1431" spans="2:2" x14ac:dyDescent="0.25">
      <c r="B1431" s="5"/>
    </row>
    <row r="1432" spans="2:2" x14ac:dyDescent="0.25">
      <c r="B1432" s="5"/>
    </row>
    <row r="1433" spans="2:2" x14ac:dyDescent="0.25">
      <c r="B1433" s="5"/>
    </row>
    <row r="1434" spans="2:2" x14ac:dyDescent="0.25">
      <c r="B1434" s="5"/>
    </row>
    <row r="1435" spans="2:2" x14ac:dyDescent="0.25">
      <c r="B1435" s="5"/>
    </row>
    <row r="1436" spans="2:2" x14ac:dyDescent="0.25">
      <c r="B1436" s="5"/>
    </row>
    <row r="1437" spans="2:2" x14ac:dyDescent="0.25">
      <c r="B1437" s="5"/>
    </row>
    <row r="1438" spans="2:2" x14ac:dyDescent="0.25">
      <c r="B1438" s="5"/>
    </row>
    <row r="1439" spans="2:2" x14ac:dyDescent="0.25">
      <c r="B1439" s="5"/>
    </row>
    <row r="1440" spans="2:2" x14ac:dyDescent="0.25">
      <c r="B1440" s="5"/>
    </row>
    <row r="1441" spans="2:2" x14ac:dyDescent="0.25">
      <c r="B1441" s="5"/>
    </row>
    <row r="1442" spans="2:2" x14ac:dyDescent="0.25">
      <c r="B1442" s="5"/>
    </row>
    <row r="1443" spans="2:2" x14ac:dyDescent="0.25">
      <c r="B1443" s="5"/>
    </row>
    <row r="1444" spans="2:2" x14ac:dyDescent="0.25">
      <c r="B1444" s="5"/>
    </row>
    <row r="1445" spans="2:2" x14ac:dyDescent="0.25">
      <c r="B1445" s="5"/>
    </row>
    <row r="1446" spans="2:2" x14ac:dyDescent="0.25">
      <c r="B1446" s="5"/>
    </row>
    <row r="1447" spans="2:2" x14ac:dyDescent="0.25">
      <c r="B1447" s="5"/>
    </row>
    <row r="1448" spans="2:2" x14ac:dyDescent="0.25">
      <c r="B1448" s="5"/>
    </row>
    <row r="1449" spans="2:2" x14ac:dyDescent="0.25">
      <c r="B1449" s="5"/>
    </row>
    <row r="1450" spans="2:2" x14ac:dyDescent="0.25">
      <c r="B1450" s="5"/>
    </row>
    <row r="1451" spans="2:2" x14ac:dyDescent="0.25">
      <c r="B1451" s="5"/>
    </row>
    <row r="1452" spans="2:2" x14ac:dyDescent="0.25">
      <c r="B1452" s="5"/>
    </row>
    <row r="1453" spans="2:2" x14ac:dyDescent="0.25">
      <c r="B1453" s="5"/>
    </row>
    <row r="1454" spans="2:2" x14ac:dyDescent="0.25">
      <c r="B1454" s="5"/>
    </row>
    <row r="1455" spans="2:2" x14ac:dyDescent="0.25">
      <c r="B1455" s="5"/>
    </row>
    <row r="1456" spans="2:2" x14ac:dyDescent="0.25">
      <c r="B1456" s="5"/>
    </row>
    <row r="1457" spans="2:2" x14ac:dyDescent="0.25">
      <c r="B1457" s="5"/>
    </row>
    <row r="1458" spans="2:2" x14ac:dyDescent="0.25">
      <c r="B1458" s="5"/>
    </row>
    <row r="1459" spans="2:2" x14ac:dyDescent="0.25">
      <c r="B1459" s="5"/>
    </row>
    <row r="1460" spans="2:2" x14ac:dyDescent="0.25">
      <c r="B1460" s="5"/>
    </row>
    <row r="1461" spans="2:2" x14ac:dyDescent="0.25">
      <c r="B1461" s="5"/>
    </row>
    <row r="1462" spans="2:2" x14ac:dyDescent="0.25">
      <c r="B1462" s="5"/>
    </row>
    <row r="1463" spans="2:2" x14ac:dyDescent="0.25">
      <c r="B1463" s="5"/>
    </row>
    <row r="1464" spans="2:2" x14ac:dyDescent="0.25">
      <c r="B1464" s="5"/>
    </row>
    <row r="1465" spans="2:2" x14ac:dyDescent="0.25">
      <c r="B1465" s="5"/>
    </row>
    <row r="1466" spans="2:2" x14ac:dyDescent="0.25">
      <c r="B1466" s="5"/>
    </row>
    <row r="1467" spans="2:2" x14ac:dyDescent="0.25">
      <c r="B1467" s="5"/>
    </row>
    <row r="1468" spans="2:2" x14ac:dyDescent="0.25">
      <c r="B1468" s="5"/>
    </row>
    <row r="1469" spans="2:2" x14ac:dyDescent="0.25">
      <c r="B1469" s="5"/>
    </row>
    <row r="1470" spans="2:2" x14ac:dyDescent="0.25">
      <c r="B1470" s="5"/>
    </row>
    <row r="1471" spans="2:2" x14ac:dyDescent="0.25">
      <c r="B1471" s="5"/>
    </row>
    <row r="1472" spans="2:2" x14ac:dyDescent="0.25">
      <c r="B1472" s="5"/>
    </row>
    <row r="1473" spans="2:2" x14ac:dyDescent="0.25">
      <c r="B1473" s="5"/>
    </row>
    <row r="1474" spans="2:2" x14ac:dyDescent="0.25">
      <c r="B1474" s="5"/>
    </row>
    <row r="1475" spans="2:2" x14ac:dyDescent="0.25">
      <c r="B1475" s="5"/>
    </row>
    <row r="1476" spans="2:2" x14ac:dyDescent="0.25">
      <c r="B1476" s="5"/>
    </row>
    <row r="1477" spans="2:2" x14ac:dyDescent="0.25">
      <c r="B1477" s="5"/>
    </row>
    <row r="1478" spans="2:2" x14ac:dyDescent="0.25">
      <c r="B1478" s="5"/>
    </row>
    <row r="1479" spans="2:2" x14ac:dyDescent="0.25">
      <c r="B1479" s="5"/>
    </row>
    <row r="1480" spans="2:2" x14ac:dyDescent="0.25">
      <c r="B1480" s="5"/>
    </row>
    <row r="1481" spans="2:2" x14ac:dyDescent="0.25">
      <c r="B1481" s="5"/>
    </row>
    <row r="1482" spans="2:2" x14ac:dyDescent="0.25">
      <c r="B1482" s="5"/>
    </row>
    <row r="1483" spans="2:2" x14ac:dyDescent="0.25">
      <c r="B1483" s="5"/>
    </row>
    <row r="1484" spans="2:2" x14ac:dyDescent="0.25">
      <c r="B1484" s="5"/>
    </row>
    <row r="1485" spans="2:2" x14ac:dyDescent="0.25">
      <c r="B1485" s="5"/>
    </row>
    <row r="1486" spans="2:2" x14ac:dyDescent="0.25">
      <c r="B1486" s="5"/>
    </row>
    <row r="1487" spans="2:2" x14ac:dyDescent="0.25">
      <c r="B1487" s="5"/>
    </row>
    <row r="1488" spans="2:2" x14ac:dyDescent="0.25">
      <c r="B1488" s="5"/>
    </row>
    <row r="1489" spans="2:2" x14ac:dyDescent="0.25">
      <c r="B1489" s="5"/>
    </row>
    <row r="1490" spans="2:2" x14ac:dyDescent="0.25">
      <c r="B1490" s="5"/>
    </row>
    <row r="1491" spans="2:2" x14ac:dyDescent="0.25">
      <c r="B1491" s="5"/>
    </row>
    <row r="1492" spans="2:2" x14ac:dyDescent="0.25">
      <c r="B1492" s="5"/>
    </row>
    <row r="1493" spans="2:2" x14ac:dyDescent="0.25">
      <c r="B1493" s="5"/>
    </row>
    <row r="1494" spans="2:2" x14ac:dyDescent="0.25">
      <c r="B1494" s="5"/>
    </row>
    <row r="1495" spans="2:2" x14ac:dyDescent="0.25">
      <c r="B1495" s="5"/>
    </row>
    <row r="1496" spans="2:2" x14ac:dyDescent="0.25">
      <c r="B1496" s="5"/>
    </row>
    <row r="1497" spans="2:2" x14ac:dyDescent="0.25">
      <c r="B1497" s="5"/>
    </row>
    <row r="1498" spans="2:2" x14ac:dyDescent="0.25">
      <c r="B1498" s="5"/>
    </row>
    <row r="1499" spans="2:2" x14ac:dyDescent="0.25">
      <c r="B1499" s="5"/>
    </row>
    <row r="1500" spans="2:2" x14ac:dyDescent="0.25">
      <c r="B1500" s="5"/>
    </row>
    <row r="1501" spans="2:2" x14ac:dyDescent="0.25">
      <c r="B1501" s="5"/>
    </row>
    <row r="1502" spans="2:2" x14ac:dyDescent="0.25">
      <c r="B1502" s="5"/>
    </row>
    <row r="1503" spans="2:2" x14ac:dyDescent="0.25">
      <c r="B1503" s="5"/>
    </row>
    <row r="1504" spans="2:2" x14ac:dyDescent="0.25">
      <c r="B1504" s="5"/>
    </row>
    <row r="1505" spans="2:2" x14ac:dyDescent="0.25">
      <c r="B1505" s="5"/>
    </row>
    <row r="1506" spans="2:2" x14ac:dyDescent="0.25">
      <c r="B1506" s="5"/>
    </row>
    <row r="1507" spans="2:2" x14ac:dyDescent="0.25">
      <c r="B1507" s="5"/>
    </row>
    <row r="1508" spans="2:2" x14ac:dyDescent="0.25">
      <c r="B1508" s="5"/>
    </row>
    <row r="1509" spans="2:2" x14ac:dyDescent="0.25">
      <c r="B1509" s="5"/>
    </row>
    <row r="1510" spans="2:2" x14ac:dyDescent="0.25">
      <c r="B1510" s="5"/>
    </row>
    <row r="1511" spans="2:2" x14ac:dyDescent="0.25">
      <c r="B1511" s="5"/>
    </row>
    <row r="1512" spans="2:2" x14ac:dyDescent="0.25">
      <c r="B1512" s="5"/>
    </row>
    <row r="1513" spans="2:2" x14ac:dyDescent="0.25">
      <c r="B1513" s="5"/>
    </row>
    <row r="1514" spans="2:2" x14ac:dyDescent="0.25">
      <c r="B1514" s="5"/>
    </row>
    <row r="1515" spans="2:2" x14ac:dyDescent="0.25">
      <c r="B1515" s="5"/>
    </row>
    <row r="1516" spans="2:2" x14ac:dyDescent="0.25">
      <c r="B1516" s="5"/>
    </row>
    <row r="1517" spans="2:2" x14ac:dyDescent="0.25">
      <c r="B1517" s="5"/>
    </row>
    <row r="1518" spans="2:2" x14ac:dyDescent="0.25">
      <c r="B1518" s="5"/>
    </row>
    <row r="1519" spans="2:2" x14ac:dyDescent="0.25">
      <c r="B1519" s="5"/>
    </row>
    <row r="1520" spans="2:2" x14ac:dyDescent="0.25">
      <c r="B1520" s="5"/>
    </row>
    <row r="1521" spans="2:2" x14ac:dyDescent="0.25">
      <c r="B1521" s="5"/>
    </row>
    <row r="1522" spans="2:2" x14ac:dyDescent="0.25">
      <c r="B1522" s="5"/>
    </row>
    <row r="1523" spans="2:2" x14ac:dyDescent="0.25">
      <c r="B1523" s="5"/>
    </row>
    <row r="1524" spans="2:2" x14ac:dyDescent="0.25">
      <c r="B1524" s="5"/>
    </row>
    <row r="1525" spans="2:2" x14ac:dyDescent="0.25">
      <c r="B1525" s="5"/>
    </row>
    <row r="1526" spans="2:2" x14ac:dyDescent="0.25">
      <c r="B1526" s="5"/>
    </row>
    <row r="1527" spans="2:2" x14ac:dyDescent="0.25">
      <c r="B1527" s="5"/>
    </row>
    <row r="1528" spans="2:2" x14ac:dyDescent="0.25">
      <c r="B1528" s="5"/>
    </row>
    <row r="1529" spans="2:2" x14ac:dyDescent="0.25">
      <c r="B1529" s="5"/>
    </row>
    <row r="1530" spans="2:2" x14ac:dyDescent="0.25">
      <c r="B1530" s="5"/>
    </row>
    <row r="1531" spans="2:2" x14ac:dyDescent="0.25">
      <c r="B1531" s="5"/>
    </row>
    <row r="1532" spans="2:2" x14ac:dyDescent="0.25">
      <c r="B1532" s="5"/>
    </row>
    <row r="1533" spans="2:2" x14ac:dyDescent="0.25">
      <c r="B1533" s="5"/>
    </row>
    <row r="1534" spans="2:2" x14ac:dyDescent="0.25">
      <c r="B1534" s="5"/>
    </row>
    <row r="1535" spans="2:2" x14ac:dyDescent="0.25">
      <c r="B1535" s="5"/>
    </row>
    <row r="1536" spans="2:2" x14ac:dyDescent="0.25">
      <c r="B1536" s="5"/>
    </row>
    <row r="1537" spans="2:2" x14ac:dyDescent="0.25">
      <c r="B1537" s="5"/>
    </row>
    <row r="1538" spans="2:2" x14ac:dyDescent="0.25">
      <c r="B1538" s="5"/>
    </row>
    <row r="1539" spans="2:2" x14ac:dyDescent="0.25">
      <c r="B1539" s="5"/>
    </row>
    <row r="1540" spans="2:2" x14ac:dyDescent="0.25">
      <c r="B1540" s="5"/>
    </row>
    <row r="1541" spans="2:2" x14ac:dyDescent="0.25">
      <c r="B1541" s="5"/>
    </row>
    <row r="1542" spans="2:2" x14ac:dyDescent="0.25">
      <c r="B1542" s="5"/>
    </row>
    <row r="1543" spans="2:2" x14ac:dyDescent="0.25">
      <c r="B1543" s="5"/>
    </row>
    <row r="1544" spans="2:2" x14ac:dyDescent="0.25">
      <c r="B1544" s="5"/>
    </row>
    <row r="1545" spans="2:2" x14ac:dyDescent="0.25">
      <c r="B1545" s="5"/>
    </row>
    <row r="1546" spans="2:2" x14ac:dyDescent="0.25">
      <c r="B1546" s="5"/>
    </row>
    <row r="1547" spans="2:2" x14ac:dyDescent="0.25">
      <c r="B1547" s="5"/>
    </row>
    <row r="1548" spans="2:2" x14ac:dyDescent="0.25">
      <c r="B1548" s="5"/>
    </row>
    <row r="1549" spans="2:2" x14ac:dyDescent="0.25">
      <c r="B1549" s="5"/>
    </row>
    <row r="1550" spans="2:2" x14ac:dyDescent="0.25">
      <c r="B1550" s="5"/>
    </row>
    <row r="1551" spans="2:2" x14ac:dyDescent="0.25">
      <c r="B1551" s="5"/>
    </row>
    <row r="1552" spans="2:2" x14ac:dyDescent="0.25">
      <c r="B1552" s="5"/>
    </row>
    <row r="1553" spans="2:2" x14ac:dyDescent="0.25">
      <c r="B1553" s="5"/>
    </row>
    <row r="1554" spans="2:2" x14ac:dyDescent="0.25">
      <c r="B1554" s="5"/>
    </row>
    <row r="1555" spans="2:2" x14ac:dyDescent="0.25">
      <c r="B1555" s="5"/>
    </row>
    <row r="1556" spans="2:2" x14ac:dyDescent="0.25">
      <c r="B1556" s="5"/>
    </row>
    <row r="1557" spans="2:2" x14ac:dyDescent="0.25">
      <c r="B1557" s="5"/>
    </row>
    <row r="1558" spans="2:2" x14ac:dyDescent="0.25">
      <c r="B1558" s="5"/>
    </row>
    <row r="1559" spans="2:2" x14ac:dyDescent="0.25">
      <c r="B1559" s="5"/>
    </row>
    <row r="1560" spans="2:2" x14ac:dyDescent="0.25">
      <c r="B1560" s="5"/>
    </row>
    <row r="1561" spans="2:2" x14ac:dyDescent="0.25">
      <c r="B1561" s="5"/>
    </row>
    <row r="1562" spans="2:2" x14ac:dyDescent="0.25">
      <c r="B1562" s="5"/>
    </row>
    <row r="1563" spans="2:2" x14ac:dyDescent="0.25">
      <c r="B1563" s="5"/>
    </row>
    <row r="1564" spans="2:2" x14ac:dyDescent="0.25">
      <c r="B1564" s="5"/>
    </row>
    <row r="1565" spans="2:2" x14ac:dyDescent="0.25">
      <c r="B1565" s="5"/>
    </row>
    <row r="1566" spans="2:2" x14ac:dyDescent="0.25">
      <c r="B1566" s="5"/>
    </row>
    <row r="1567" spans="2:2" x14ac:dyDescent="0.25">
      <c r="B1567" s="5"/>
    </row>
    <row r="1568" spans="2:2" x14ac:dyDescent="0.25">
      <c r="B1568" s="5"/>
    </row>
    <row r="1569" spans="2:2" x14ac:dyDescent="0.25">
      <c r="B1569" s="5"/>
    </row>
    <row r="1570" spans="2:2" x14ac:dyDescent="0.25">
      <c r="B1570" s="5"/>
    </row>
    <row r="1571" spans="2:2" x14ac:dyDescent="0.25">
      <c r="B1571" s="5"/>
    </row>
    <row r="1572" spans="2:2" x14ac:dyDescent="0.25">
      <c r="B1572" s="5"/>
    </row>
    <row r="1573" spans="2:2" x14ac:dyDescent="0.25">
      <c r="B1573" s="5"/>
    </row>
    <row r="1574" spans="2:2" x14ac:dyDescent="0.25">
      <c r="B1574" s="5"/>
    </row>
    <row r="1575" spans="2:2" x14ac:dyDescent="0.25">
      <c r="B1575" s="5"/>
    </row>
    <row r="1576" spans="2:2" x14ac:dyDescent="0.25">
      <c r="B1576" s="5"/>
    </row>
    <row r="1577" spans="2:2" x14ac:dyDescent="0.25">
      <c r="B1577" s="5"/>
    </row>
    <row r="1578" spans="2:2" x14ac:dyDescent="0.25">
      <c r="B1578" s="5"/>
    </row>
    <row r="1579" spans="2:2" x14ac:dyDescent="0.25">
      <c r="B1579" s="5"/>
    </row>
    <row r="1580" spans="2:2" x14ac:dyDescent="0.25">
      <c r="B1580" s="5"/>
    </row>
    <row r="1581" spans="2:2" x14ac:dyDescent="0.25">
      <c r="B1581" s="5"/>
    </row>
    <row r="1582" spans="2:2" x14ac:dyDescent="0.25">
      <c r="B1582" s="5"/>
    </row>
    <row r="1583" spans="2:2" x14ac:dyDescent="0.25">
      <c r="B1583" s="5"/>
    </row>
    <row r="1584" spans="2:2" x14ac:dyDescent="0.25">
      <c r="B1584" s="5"/>
    </row>
    <row r="1585" spans="2:2" x14ac:dyDescent="0.25">
      <c r="B1585" s="5"/>
    </row>
    <row r="1586" spans="2:2" x14ac:dyDescent="0.25">
      <c r="B1586" s="5"/>
    </row>
    <row r="1587" spans="2:2" x14ac:dyDescent="0.25">
      <c r="B1587" s="5"/>
    </row>
    <row r="1588" spans="2:2" x14ac:dyDescent="0.25">
      <c r="B1588" s="5"/>
    </row>
    <row r="1589" spans="2:2" x14ac:dyDescent="0.25">
      <c r="B1589" s="5"/>
    </row>
    <row r="1590" spans="2:2" x14ac:dyDescent="0.25">
      <c r="B1590" s="5"/>
    </row>
    <row r="1591" spans="2:2" x14ac:dyDescent="0.25">
      <c r="B1591" s="5"/>
    </row>
    <row r="1592" spans="2:2" x14ac:dyDescent="0.25">
      <c r="B1592" s="5"/>
    </row>
    <row r="1593" spans="2:2" x14ac:dyDescent="0.25">
      <c r="B1593" s="5"/>
    </row>
    <row r="1594" spans="2:2" x14ac:dyDescent="0.25">
      <c r="B1594" s="5"/>
    </row>
    <row r="1595" spans="2:2" x14ac:dyDescent="0.25">
      <c r="B1595" s="5"/>
    </row>
    <row r="1596" spans="2:2" x14ac:dyDescent="0.25">
      <c r="B1596" s="5"/>
    </row>
    <row r="1597" spans="2:2" x14ac:dyDescent="0.25">
      <c r="B1597" s="5"/>
    </row>
    <row r="1598" spans="2:2" x14ac:dyDescent="0.25">
      <c r="B1598" s="5"/>
    </row>
    <row r="1599" spans="2:2" x14ac:dyDescent="0.25">
      <c r="B1599" s="5"/>
    </row>
    <row r="1600" spans="2:2" x14ac:dyDescent="0.25">
      <c r="B1600" s="5"/>
    </row>
    <row r="1601" spans="2:2" x14ac:dyDescent="0.25">
      <c r="B1601" s="5"/>
    </row>
  </sheetData>
  <mergeCells count="1">
    <mergeCell ref="J3:L3"/>
  </mergeCells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7D9A67DFC2F545A77C998852A762D1" ma:contentTypeVersion="11" ma:contentTypeDescription="Create a new document." ma:contentTypeScope="" ma:versionID="83a95d9d4287654f9954f77dd5e2bb13">
  <xsd:schema xmlns:xsd="http://www.w3.org/2001/XMLSchema" xmlns:xs="http://www.w3.org/2001/XMLSchema" xmlns:p="http://schemas.microsoft.com/office/2006/metadata/properties" xmlns:ns3="c59e6952-6ad4-4ea4-89e9-b06a4df4dc3d" xmlns:ns4="84273dec-37a7-4a66-b7c6-25bc27f53e76" targetNamespace="http://schemas.microsoft.com/office/2006/metadata/properties" ma:root="true" ma:fieldsID="dbffff3f2d75cb9d8ae7d1ba7bbec3cd" ns3:_="" ns4:_="">
    <xsd:import namespace="c59e6952-6ad4-4ea4-89e9-b06a4df4dc3d"/>
    <xsd:import namespace="84273dec-37a7-4a66-b7c6-25bc27f53e7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ingHintHash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9e6952-6ad4-4ea4-89e9-b06a4df4dc3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273dec-37a7-4a66-b7c6-25bc27f53e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878ABC9-5C20-407F-8C5D-84C6EF896E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9e6952-6ad4-4ea4-89e9-b06a4df4dc3d"/>
    <ds:schemaRef ds:uri="84273dec-37a7-4a66-b7c6-25bc27f53e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3872BC7-87D0-4EA9-A323-0DBF396FF8A5}">
  <ds:schemaRefs>
    <ds:schemaRef ds:uri="c59e6952-6ad4-4ea4-89e9-b06a4df4dc3d"/>
    <ds:schemaRef ds:uri="http://purl.org/dc/dcmitype/"/>
    <ds:schemaRef ds:uri="http://schemas.microsoft.com/office/2006/metadata/properties"/>
    <ds:schemaRef ds:uri="http://purl.org/dc/elements/1.1/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84273dec-37a7-4a66-b7c6-25bc27f53e76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4B0D434C-BCB9-467B-97DA-BC685182469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Cohen,Matthew J</dc:creator>
  <cp:lastModifiedBy>Epstein,Joshua M</cp:lastModifiedBy>
  <dcterms:created xsi:type="dcterms:W3CDTF">2021-04-07T17:14:12Z</dcterms:created>
  <dcterms:modified xsi:type="dcterms:W3CDTF">2022-05-16T16:47:26Z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0x010100E87D9A67DFC2F545A77C998852A762D1</vt:lpwstr>
  </property>
</Properties>
</file>