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amanthahowley\Desktop\Howley_Bradford_Streams\01_Raw_data\"/>
    </mc:Choice>
  </mc:AlternateContent>
  <xr:revisionPtr revIDLastSave="0" documentId="13_ncr:1_{836C6354-E7F0-42BB-A433-7079BA32DB2A}" xr6:coauthVersionLast="47" xr6:coauthVersionMax="47" xr10:uidLastSave="{00000000-0000-0000-0000-000000000000}"/>
  <bookViews>
    <workbookView xWindow="-90" yWindow="-90" windowWidth="19380" windowHeight="10260" activeTab="1" xr2:uid="{B0316C70-1A91-4503-8B34-202AE1CBC864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2" i="2"/>
  <c r="D8" i="2"/>
  <c r="C8" i="2"/>
  <c r="D7" i="2"/>
  <c r="C7" i="2"/>
  <c r="D6" i="2"/>
  <c r="C6" i="2"/>
  <c r="D5" i="2"/>
  <c r="C5" i="2"/>
  <c r="D4" i="2"/>
  <c r="C4" i="2"/>
  <c r="D3" i="2"/>
  <c r="C3" i="2"/>
  <c r="D2" i="2"/>
  <c r="C2" i="2"/>
</calcChain>
</file>

<file path=xl/sharedStrings.xml><?xml version="1.0" encoding="utf-8"?>
<sst xmlns="http://schemas.openxmlformats.org/spreadsheetml/2006/main" count="46" uniqueCount="31">
  <si>
    <t>up</t>
  </si>
  <si>
    <t>down</t>
  </si>
  <si>
    <t>5a</t>
  </si>
  <si>
    <t>Time</t>
  </si>
  <si>
    <t>ID</t>
  </si>
  <si>
    <t>location</t>
  </si>
  <si>
    <t>Lat (N)</t>
  </si>
  <si>
    <t>Lon (W)</t>
  </si>
  <si>
    <t>Orthometric_h</t>
  </si>
  <si>
    <t>Ellipsoid_h</t>
  </si>
  <si>
    <t>Vertical_error</t>
  </si>
  <si>
    <t>906mm</t>
  </si>
  <si>
    <t>43mm</t>
  </si>
  <si>
    <t>2.06m</t>
  </si>
  <si>
    <t>1.89m</t>
  </si>
  <si>
    <t>2.44m</t>
  </si>
  <si>
    <t>23mm</t>
  </si>
  <si>
    <t>99mm</t>
  </si>
  <si>
    <t>49mm</t>
  </si>
  <si>
    <t>42mm</t>
  </si>
  <si>
    <t>408mm</t>
  </si>
  <si>
    <t>2.55m</t>
  </si>
  <si>
    <t>1.76m</t>
  </si>
  <si>
    <t>1.78m</t>
  </si>
  <si>
    <t>2.18m</t>
  </si>
  <si>
    <t>difference_elevation</t>
  </si>
  <si>
    <t>distance_m</t>
  </si>
  <si>
    <t>6a</t>
  </si>
  <si>
    <t>mean_error</t>
  </si>
  <si>
    <t>Vertical_error_m</t>
  </si>
  <si>
    <t>slope_RTK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</si>
</sst>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E0BDD-D336-4913-9573-1FDFB525270F}">
  <dimension ref="A1:I15"/>
  <sheetViews>
    <sheetView workbookViewId="0">
      <selection activeCell="L7" sqref="L7"/>
    </sheetView>
  </sheetViews>
  <sheetFormatPr defaultRowHeight="14.75" x14ac:dyDescent="0.75"/>
  <cols>
    <col min="4" max="5" width="11.6796875" bestFit="1" customWidth="1"/>
    <col min="7" max="7" width="9.36328125" bestFit="1" customWidth="1"/>
    <col min="8" max="8" width="11.453125" bestFit="1" customWidth="1"/>
  </cols>
  <sheetData>
    <row r="1" spans="1:9" x14ac:dyDescent="0.75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29</v>
      </c>
    </row>
    <row r="2" spans="1:9" x14ac:dyDescent="0.75">
      <c r="A2" s="1">
        <v>0.39374999999999999</v>
      </c>
      <c r="B2">
        <v>5</v>
      </c>
      <c r="C2" t="s">
        <v>0</v>
      </c>
      <c r="D2">
        <v>29.862390000000001</v>
      </c>
      <c r="E2">
        <v>82.283248</v>
      </c>
      <c r="F2">
        <v>28.436</v>
      </c>
      <c r="G2">
        <v>-0.50600000000000001</v>
      </c>
      <c r="H2" t="s">
        <v>11</v>
      </c>
      <c r="I2">
        <v>0.90600000000000003</v>
      </c>
    </row>
    <row r="3" spans="1:9" x14ac:dyDescent="0.75">
      <c r="A3" s="1">
        <v>0.40833333333333333</v>
      </c>
      <c r="B3">
        <v>5</v>
      </c>
      <c r="C3" t="s">
        <v>1</v>
      </c>
      <c r="D3">
        <v>29.800032000000002</v>
      </c>
      <c r="E3">
        <v>82.28364569</v>
      </c>
      <c r="F3">
        <v>34.398000000000003</v>
      </c>
      <c r="G3">
        <v>5.4560000000000004</v>
      </c>
      <c r="H3" t="s">
        <v>12</v>
      </c>
      <c r="I3">
        <v>4.2999999999999997E-2</v>
      </c>
    </row>
    <row r="4" spans="1:9" x14ac:dyDescent="0.75">
      <c r="A4" s="1">
        <v>0.48125000000000001</v>
      </c>
      <c r="B4" t="s">
        <v>2</v>
      </c>
      <c r="C4" t="s">
        <v>0</v>
      </c>
      <c r="D4">
        <v>29.890994280000001</v>
      </c>
      <c r="E4">
        <v>82.268123160000002</v>
      </c>
      <c r="F4">
        <v>46.534999999999997</v>
      </c>
      <c r="G4">
        <v>17.600000000000001</v>
      </c>
      <c r="H4" t="s">
        <v>23</v>
      </c>
      <c r="I4">
        <v>1.78</v>
      </c>
    </row>
    <row r="5" spans="1:9" x14ac:dyDescent="0.75">
      <c r="A5" s="1">
        <v>0.4777777777777778</v>
      </c>
      <c r="B5" t="s">
        <v>2</v>
      </c>
      <c r="C5" t="s">
        <v>1</v>
      </c>
      <c r="D5">
        <v>29.891067570000001</v>
      </c>
      <c r="E5">
        <v>82.268516489999996</v>
      </c>
      <c r="F5">
        <v>58.750999999999998</v>
      </c>
      <c r="G5">
        <v>29.815000000000001</v>
      </c>
      <c r="H5" t="s">
        <v>15</v>
      </c>
      <c r="I5">
        <v>2.44</v>
      </c>
    </row>
    <row r="6" spans="1:9" x14ac:dyDescent="0.75">
      <c r="A6" s="1">
        <v>0.44861111111111113</v>
      </c>
      <c r="B6">
        <v>15</v>
      </c>
      <c r="C6" t="s">
        <v>0</v>
      </c>
      <c r="D6">
        <v>29.89302524</v>
      </c>
      <c r="E6">
        <v>82.320238930000002</v>
      </c>
      <c r="F6">
        <v>36.356000000000002</v>
      </c>
      <c r="G6">
        <v>7.4210000000000003</v>
      </c>
      <c r="H6" t="s">
        <v>14</v>
      </c>
      <c r="I6">
        <v>1.89</v>
      </c>
    </row>
    <row r="7" spans="1:9" x14ac:dyDescent="0.75">
      <c r="A7" s="1">
        <v>0.44374999999999998</v>
      </c>
      <c r="B7">
        <v>15</v>
      </c>
      <c r="C7" t="s">
        <v>1</v>
      </c>
      <c r="D7">
        <v>29.89288582</v>
      </c>
      <c r="E7">
        <v>82.31965083</v>
      </c>
      <c r="F7">
        <v>41.499000000000002</v>
      </c>
      <c r="G7">
        <v>12.564</v>
      </c>
      <c r="H7" t="s">
        <v>13</v>
      </c>
      <c r="I7">
        <v>2.06</v>
      </c>
    </row>
    <row r="8" spans="1:9" x14ac:dyDescent="0.75">
      <c r="A8" s="1">
        <v>5.0694444444444445E-2</v>
      </c>
      <c r="B8">
        <v>3</v>
      </c>
      <c r="C8" t="s">
        <v>0</v>
      </c>
      <c r="D8">
        <v>29.968320160000001</v>
      </c>
      <c r="E8">
        <v>82.200078779999998</v>
      </c>
      <c r="F8">
        <v>43.655000000000001</v>
      </c>
      <c r="G8">
        <v>14.72</v>
      </c>
      <c r="H8" t="s">
        <v>24</v>
      </c>
      <c r="I8">
        <v>2.1800000000000002</v>
      </c>
    </row>
    <row r="9" spans="1:9" x14ac:dyDescent="0.75">
      <c r="A9" s="1">
        <v>5.347222222222222E-2</v>
      </c>
      <c r="B9">
        <v>3</v>
      </c>
      <c r="C9" t="s">
        <v>1</v>
      </c>
      <c r="D9">
        <v>29.967854419999998</v>
      </c>
      <c r="E9">
        <v>82.199916029999997</v>
      </c>
      <c r="F9">
        <v>43.015999999999998</v>
      </c>
      <c r="G9">
        <v>14.081</v>
      </c>
      <c r="H9" t="s">
        <v>18</v>
      </c>
      <c r="I9">
        <v>4.9000000000000002E-2</v>
      </c>
    </row>
    <row r="10" spans="1:9" x14ac:dyDescent="0.75">
      <c r="A10" s="1">
        <v>0.5229166666666667</v>
      </c>
      <c r="B10">
        <v>7</v>
      </c>
      <c r="C10" t="s">
        <v>0</v>
      </c>
      <c r="D10">
        <v>29.98152035</v>
      </c>
      <c r="E10">
        <v>82.243405960000004</v>
      </c>
      <c r="F10">
        <v>46.232999999999997</v>
      </c>
      <c r="G10">
        <v>17.303999999999998</v>
      </c>
      <c r="H10" t="s">
        <v>16</v>
      </c>
      <c r="I10">
        <v>2.3E-2</v>
      </c>
    </row>
    <row r="11" spans="1:9" x14ac:dyDescent="0.75">
      <c r="A11" s="1">
        <v>0.52430555555555558</v>
      </c>
      <c r="B11">
        <v>7</v>
      </c>
      <c r="C11" t="s">
        <v>1</v>
      </c>
      <c r="D11">
        <v>29.981918310000001</v>
      </c>
      <c r="E11">
        <v>82.243445589999993</v>
      </c>
      <c r="F11">
        <v>45.787999999999997</v>
      </c>
      <c r="G11">
        <v>16.859000000000002</v>
      </c>
      <c r="H11" t="s">
        <v>17</v>
      </c>
      <c r="I11">
        <v>9.9000000000000005E-2</v>
      </c>
    </row>
    <row r="12" spans="1:9" x14ac:dyDescent="0.75">
      <c r="A12" s="1">
        <v>9.0277777777777776E-2</v>
      </c>
      <c r="B12">
        <v>6</v>
      </c>
      <c r="C12" t="s">
        <v>0</v>
      </c>
      <c r="D12">
        <v>29.943579790000001</v>
      </c>
      <c r="E12">
        <v>82.188659220000005</v>
      </c>
      <c r="F12">
        <v>41.503</v>
      </c>
      <c r="G12">
        <v>12.566000000000001</v>
      </c>
      <c r="H12" t="s">
        <v>20</v>
      </c>
      <c r="I12">
        <v>0.40799999999999997</v>
      </c>
    </row>
    <row r="13" spans="1:9" x14ac:dyDescent="0.75">
      <c r="A13" s="1">
        <v>8.819444444444445E-2</v>
      </c>
      <c r="B13">
        <v>6</v>
      </c>
      <c r="C13" t="s">
        <v>1</v>
      </c>
      <c r="D13">
        <v>29.944598670000001</v>
      </c>
      <c r="E13">
        <v>82.188297449999993</v>
      </c>
      <c r="F13">
        <v>41.377000000000002</v>
      </c>
      <c r="G13">
        <v>12.44</v>
      </c>
      <c r="H13" t="s">
        <v>19</v>
      </c>
      <c r="I13">
        <v>4.2000000000000003E-2</v>
      </c>
    </row>
    <row r="14" spans="1:9" x14ac:dyDescent="0.75">
      <c r="A14" s="1">
        <v>0.12152777777777778</v>
      </c>
      <c r="B14">
        <v>9</v>
      </c>
      <c r="C14" t="s">
        <v>0</v>
      </c>
      <c r="D14">
        <v>29.90455759</v>
      </c>
      <c r="E14">
        <v>82.220749130000002</v>
      </c>
      <c r="F14">
        <v>43.530999999999999</v>
      </c>
      <c r="G14">
        <v>14.593999999999999</v>
      </c>
      <c r="H14" t="s">
        <v>21</v>
      </c>
      <c r="I14">
        <v>2.5499999999999998</v>
      </c>
    </row>
    <row r="15" spans="1:9" x14ac:dyDescent="0.75">
      <c r="A15" s="1">
        <v>0.125</v>
      </c>
      <c r="B15">
        <v>9</v>
      </c>
      <c r="C15" t="s">
        <v>1</v>
      </c>
      <c r="D15">
        <v>29.904582600000001</v>
      </c>
      <c r="E15">
        <v>82.219648520000007</v>
      </c>
      <c r="F15">
        <v>39.991</v>
      </c>
      <c r="G15">
        <v>11.055</v>
      </c>
      <c r="H15" t="s">
        <v>22</v>
      </c>
      <c r="I15">
        <v>1.76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0A142-1633-4741-9884-1E0BFDD5A236}">
  <dimension ref="A1:E10"/>
  <sheetViews>
    <sheetView tabSelected="1" workbookViewId="0">
      <selection activeCell="E4" sqref="A4:E4"/>
    </sheetView>
  </sheetViews>
  <sheetFormatPr defaultRowHeight="14.75" x14ac:dyDescent="0.75"/>
  <cols>
    <col min="3" max="3" width="16.86328125" bestFit="1" customWidth="1"/>
    <col min="4" max="4" width="16.86328125" customWidth="1"/>
  </cols>
  <sheetData>
    <row r="1" spans="1:5" x14ac:dyDescent="0.75">
      <c r="A1" t="s">
        <v>4</v>
      </c>
      <c r="B1" t="s">
        <v>26</v>
      </c>
      <c r="C1" t="s">
        <v>25</v>
      </c>
      <c r="D1" t="s">
        <v>28</v>
      </c>
      <c r="E1" t="s">
        <v>30</v>
      </c>
    </row>
    <row r="2" spans="1:5" x14ac:dyDescent="0.75">
      <c r="A2">
        <v>9</v>
      </c>
      <c r="B2">
        <v>129.08000000000001</v>
      </c>
      <c r="C2">
        <f>Sheet1!F14-Sheet1!F15</f>
        <v>3.5399999999999991</v>
      </c>
      <c r="D2">
        <f>AVERAGE(Sheet1!I14:I15)</f>
        <v>2.1549999999999998</v>
      </c>
      <c r="E2">
        <f>C2/B2</f>
        <v>2.742485280446234E-2</v>
      </c>
    </row>
    <row r="3" spans="1:5" x14ac:dyDescent="0.75">
      <c r="A3">
        <v>5</v>
      </c>
      <c r="B3">
        <v>68.69</v>
      </c>
      <c r="C3">
        <f>Sheet1!F3-Sheet1!F2</f>
        <v>5.9620000000000033</v>
      </c>
      <c r="D3">
        <f>AVERAGE(Sheet1!I2:I3)</f>
        <v>0.47450000000000003</v>
      </c>
      <c r="E3">
        <f t="shared" ref="E3:E8" si="0">C3/B3</f>
        <v>8.6795749017324259E-2</v>
      </c>
    </row>
    <row r="4" spans="1:5" x14ac:dyDescent="0.75">
      <c r="A4" t="s">
        <v>2</v>
      </c>
      <c r="B4">
        <v>45.21</v>
      </c>
      <c r="C4">
        <f>Sheet1!F5-Sheet1!F4</f>
        <v>12.216000000000001</v>
      </c>
      <c r="D4">
        <f>AVERAGE(Sheet1!I4:I5)</f>
        <v>2.11</v>
      </c>
      <c r="E4">
        <f t="shared" si="0"/>
        <v>0.27020570670205707</v>
      </c>
    </row>
    <row r="5" spans="1:5" x14ac:dyDescent="0.75">
      <c r="A5">
        <v>15</v>
      </c>
      <c r="B5">
        <v>67.73</v>
      </c>
      <c r="C5">
        <f>Sheet1!F7-Sheet1!F6</f>
        <v>5.1430000000000007</v>
      </c>
      <c r="D5">
        <f>AVERAGE(Sheet1!I6:I7)</f>
        <v>1.9750000000000001</v>
      </c>
      <c r="E5">
        <f t="shared" si="0"/>
        <v>7.5933855012549831E-2</v>
      </c>
    </row>
    <row r="6" spans="1:5" x14ac:dyDescent="0.75">
      <c r="A6">
        <v>3</v>
      </c>
      <c r="B6">
        <v>59.95</v>
      </c>
      <c r="C6">
        <f>Sheet1!F8-Sheet1!F9</f>
        <v>0.6390000000000029</v>
      </c>
      <c r="D6">
        <f>AVERAGE(Sheet1!I8:I9)</f>
        <v>1.1145</v>
      </c>
      <c r="E6">
        <f t="shared" si="0"/>
        <v>1.0658882402001716E-2</v>
      </c>
    </row>
    <row r="7" spans="1:5" x14ac:dyDescent="0.75">
      <c r="A7">
        <v>7</v>
      </c>
      <c r="B7">
        <v>51.1</v>
      </c>
      <c r="C7">
        <f>Sheet1!F10-Sheet1!F11</f>
        <v>0.44500000000000028</v>
      </c>
      <c r="D7">
        <f>AVERAGE(Sheet1!I10:I11)</f>
        <v>6.0999999999999999E-2</v>
      </c>
      <c r="E7">
        <f t="shared" si="0"/>
        <v>8.7084148727984406E-3</v>
      </c>
    </row>
    <row r="8" spans="1:5" x14ac:dyDescent="0.75">
      <c r="A8">
        <v>6</v>
      </c>
      <c r="B8">
        <v>144.53</v>
      </c>
      <c r="C8">
        <f>Sheet1!F12-Sheet1!F13</f>
        <v>0.12599999999999767</v>
      </c>
      <c r="D8">
        <f>AVERAGE(Sheet1!I12:I13)</f>
        <v>0.22499999999999998</v>
      </c>
      <c r="E8">
        <f t="shared" si="0"/>
        <v>8.7179132360062038E-4</v>
      </c>
    </row>
    <row r="9" spans="1:5" x14ac:dyDescent="0.75">
      <c r="A9">
        <v>13</v>
      </c>
    </row>
    <row r="10" spans="1:5" x14ac:dyDescent="0.75">
      <c r="A10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Howley,Samantha T</dc:creator>
  <cp:lastModifiedBy>Howley,Samantha T</cp:lastModifiedBy>
  <dcterms:created xsi:type="dcterms:W3CDTF">2025-04-16T22:21:04Z</dcterms:created>
  <dcterms:modified xsi:type="dcterms:W3CDTF">2025-04-21T13:42:00Z</dcterms:modified>
</cp:coreProperties>
</file>