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Depth_length_velocity_width\"/>
    </mc:Choice>
  </mc:AlternateContent>
  <xr:revisionPtr revIDLastSave="0" documentId="13_ncr:1_{9D27D616-726D-448A-99F5-63800F6937CB}" xr6:coauthVersionLast="47" xr6:coauthVersionMax="47" xr10:uidLastSave="{00000000-0000-0000-0000-000000000000}"/>
  <bookViews>
    <workbookView xWindow="-120" yWindow="-120" windowWidth="25440" windowHeight="15270" activeTab="1" xr2:uid="{0F66602A-562F-4BE0-8E21-09A0F7F5AF4A}"/>
  </bookViews>
  <sheets>
    <sheet name="Sheet1" sheetId="1" r:id="rId1"/>
    <sheet name="Ich" sheetId="3" r:id="rId2"/>
    <sheet name="Faw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G2" i="3"/>
  <c r="E2" i="3"/>
  <c r="L2" i="3" l="1"/>
  <c r="H6" i="1"/>
  <c r="G6" i="1"/>
  <c r="F6" i="1"/>
</calcChain>
</file>

<file path=xl/sharedStrings.xml><?xml version="1.0" encoding="utf-8"?>
<sst xmlns="http://schemas.openxmlformats.org/spreadsheetml/2006/main" count="37" uniqueCount="26">
  <si>
    <t>Site</t>
  </si>
  <si>
    <t>Date</t>
  </si>
  <si>
    <t xml:space="preserve">Little Fanning </t>
  </si>
  <si>
    <t>GilchristBlue</t>
  </si>
  <si>
    <t>AllenMill</t>
  </si>
  <si>
    <t>Ichetucknee</t>
  </si>
  <si>
    <t>*meters if not specified</t>
  </si>
  <si>
    <t>Otter</t>
  </si>
  <si>
    <t>PTG_m</t>
  </si>
  <si>
    <t>LTP_m</t>
  </si>
  <si>
    <t>depth_m</t>
  </si>
  <si>
    <t>PTG_decft</t>
  </si>
  <si>
    <t>LTP_decft</t>
  </si>
  <si>
    <t>depth_decft</t>
  </si>
  <si>
    <t>Bronson</t>
  </si>
  <si>
    <t>Gilchrist Blue</t>
  </si>
  <si>
    <t>Alachua</t>
  </si>
  <si>
    <t>Little Fanning</t>
  </si>
  <si>
    <t>Mayo</t>
  </si>
  <si>
    <t>diff</t>
  </si>
  <si>
    <t>depth-diff</t>
  </si>
  <si>
    <t>PT</t>
  </si>
  <si>
    <t>atmosphere (mb)</t>
  </si>
  <si>
    <t>atmosphere (PSI)</t>
  </si>
  <si>
    <t>pressure diff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</si>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</sst>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E28F-8632-4565-9369-1860EC279EEF}">
  <dimension ref="A1:I6"/>
  <sheetViews>
    <sheetView workbookViewId="0">
      <selection activeCell="N12" sqref="N12"/>
    </sheetView>
  </sheetViews>
  <sheetFormatPr defaultRowHeight="15" x14ac:dyDescent="0.25"/>
  <cols>
    <col min="1" max="1" width="12.140625" bestFit="1" customWidth="1"/>
    <col min="2" max="2" width="9.7109375" bestFit="1" customWidth="1"/>
    <col min="3" max="3" width="10.42578125" bestFit="1" customWidth="1"/>
    <col min="6" max="6" width="10" bestFit="1" customWidth="1"/>
    <col min="7" max="7" width="9.5703125" bestFit="1" customWidth="1"/>
    <col min="8" max="8" width="11.85546875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9" x14ac:dyDescent="0.25">
      <c r="A2" t="s">
        <v>2</v>
      </c>
      <c r="C2">
        <v>1.33</v>
      </c>
      <c r="D2">
        <v>1.32</v>
      </c>
    </row>
    <row r="3" spans="1:9" x14ac:dyDescent="0.25">
      <c r="A3" t="s">
        <v>3</v>
      </c>
      <c r="B3" s="1">
        <v>44762</v>
      </c>
      <c r="C3">
        <v>1.75</v>
      </c>
      <c r="D3">
        <v>1.798</v>
      </c>
      <c r="E3">
        <v>0.496</v>
      </c>
      <c r="I3" t="s">
        <v>6</v>
      </c>
    </row>
    <row r="4" spans="1:9" x14ac:dyDescent="0.25">
      <c r="A4" t="s">
        <v>4</v>
      </c>
      <c r="B4" s="1">
        <v>44762</v>
      </c>
      <c r="C4">
        <v>1.5920000000000001</v>
      </c>
      <c r="D4">
        <v>1.726</v>
      </c>
      <c r="H4">
        <v>2.87</v>
      </c>
    </row>
    <row r="5" spans="1:9" x14ac:dyDescent="0.25">
      <c r="A5" t="s">
        <v>5</v>
      </c>
      <c r="B5" s="1">
        <v>44754</v>
      </c>
      <c r="C5">
        <v>1.23</v>
      </c>
      <c r="D5">
        <v>1.34</v>
      </c>
      <c r="E5">
        <v>1.1200000000000001</v>
      </c>
    </row>
    <row r="6" spans="1:9" x14ac:dyDescent="0.25">
      <c r="A6" t="s">
        <v>7</v>
      </c>
      <c r="B6" s="1">
        <v>44767</v>
      </c>
      <c r="C6">
        <v>1.875</v>
      </c>
      <c r="D6">
        <v>1.869</v>
      </c>
      <c r="E6">
        <v>0.378</v>
      </c>
      <c r="F6">
        <f>8.22-2</f>
        <v>6.2200000000000006</v>
      </c>
      <c r="G6">
        <f>8.25-2</f>
        <v>6.25</v>
      </c>
      <c r="H6">
        <f>3.4-2</f>
        <v>1.4</v>
      </c>
    </row>
  </sheetData>
  <conditionalFormatting sqref="C1:H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A25A-9FD8-4ACD-BB62-1F131DE7DD72}">
  <dimension ref="A1:L2"/>
  <sheetViews>
    <sheetView tabSelected="1" workbookViewId="0">
      <selection activeCell="L2" sqref="L2"/>
    </sheetView>
  </sheetViews>
  <sheetFormatPr defaultRowHeight="15" x14ac:dyDescent="0.25"/>
  <cols>
    <col min="1" max="1" width="11.85546875" bestFit="1" customWidth="1"/>
    <col min="2" max="2" width="9.7109375" bestFit="1" customWidth="1"/>
    <col min="7" max="7" width="10.140625" bestFit="1" customWidth="1"/>
    <col min="9" max="9" width="16.5703125" bestFit="1" customWidth="1"/>
    <col min="10" max="10" width="16.42578125" bestFit="1" customWidth="1"/>
    <col min="11" max="11" width="12.285156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8</v>
      </c>
      <c r="D1" t="s">
        <v>9</v>
      </c>
      <c r="E1" t="s">
        <v>19</v>
      </c>
      <c r="F1" t="s">
        <v>10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t="s">
        <v>5</v>
      </c>
      <c r="B2" s="1">
        <v>45090</v>
      </c>
      <c r="C2">
        <v>1.23</v>
      </c>
      <c r="D2">
        <v>1.34</v>
      </c>
      <c r="E2">
        <f>D2-C2</f>
        <v>0.1100000000000001</v>
      </c>
      <c r="F2">
        <v>0.85</v>
      </c>
      <c r="G2">
        <f>F2-E2</f>
        <v>0.73999999999999988</v>
      </c>
      <c r="H2">
        <v>15.1</v>
      </c>
      <c r="I2">
        <v>1010</v>
      </c>
      <c r="J2">
        <f>I2*0.0145038</f>
        <v>14.648838000000001</v>
      </c>
      <c r="K2">
        <f>H2-J2</f>
        <v>0.45116199999999829</v>
      </c>
      <c r="L2">
        <f>G2/K2</f>
        <v>1.6402090601602144</v>
      </c>
    </row>
  </sheetData>
  <conditionalFormatting sqref="C1:D1 F1:L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F927-B9E3-40C5-B908-5E3B8C8AB1CB}">
  <dimension ref="E3:F7"/>
  <sheetViews>
    <sheetView workbookViewId="0">
      <selection activeCell="F5" sqref="F5"/>
    </sheetView>
  </sheetViews>
  <sheetFormatPr defaultRowHeight="15" x14ac:dyDescent="0.25"/>
  <cols>
    <col min="5" max="5" width="12.7109375" bestFit="1" customWidth="1"/>
  </cols>
  <sheetData>
    <row r="3" spans="5:6" x14ac:dyDescent="0.25">
      <c r="E3" t="s">
        <v>17</v>
      </c>
      <c r="F3" t="s">
        <v>14</v>
      </c>
    </row>
    <row r="4" spans="5:6" x14ac:dyDescent="0.25">
      <c r="E4" t="s">
        <v>7</v>
      </c>
      <c r="F4" t="s">
        <v>14</v>
      </c>
    </row>
    <row r="5" spans="5:6" x14ac:dyDescent="0.25">
      <c r="E5" t="s">
        <v>15</v>
      </c>
      <c r="F5" t="s">
        <v>16</v>
      </c>
    </row>
    <row r="6" spans="5:6" x14ac:dyDescent="0.25">
      <c r="E6" t="s">
        <v>5</v>
      </c>
      <c r="F6" t="s">
        <v>18</v>
      </c>
    </row>
    <row r="7" spans="5:6" x14ac:dyDescent="0.25">
      <c r="E7" t="s">
        <v>4</v>
      </c>
      <c r="F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Ich</vt:lpstr>
      <vt:lpstr>Fawn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2022-07-28T13:23:44Z</dcterms:created>
  <dcterms:modified xsi:type="dcterms:W3CDTF">2023-09-06T21:10:37Z</dcterms:modified>
</cp:coreProperties>
</file>