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UACJ AGO-DIC 24\PROYECTO INTEGRADOR\"/>
    </mc:Choice>
  </mc:AlternateContent>
  <xr:revisionPtr revIDLastSave="364" documentId="8_{42A36429-338D-4505-B3DE-BF52A34AC933}" xr6:coauthVersionLast="47" xr6:coauthVersionMax="47" xr10:uidLastSave="{69F5899F-FAD2-4850-926F-48A15602F3F8}"/>
  <bookViews>
    <workbookView xWindow="-120" yWindow="-120" windowWidth="29040" windowHeight="15720" xr2:uid="{07743199-E804-4E9D-95B4-CD2A92BB613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O32" i="1"/>
  <c r="K37" i="1"/>
  <c r="H38" i="1"/>
  <c r="C38" i="1"/>
  <c r="S29" i="1"/>
  <c r="O29" i="1"/>
  <c r="Y27" i="1"/>
  <c r="W27" i="1"/>
  <c r="W29" i="1" s="1"/>
  <c r="W30" i="1" s="1"/>
  <c r="K34" i="1"/>
  <c r="H35" i="1"/>
  <c r="C35" i="1"/>
</calcChain>
</file>

<file path=xl/sharedStrings.xml><?xml version="1.0" encoding="utf-8"?>
<sst xmlns="http://schemas.openxmlformats.org/spreadsheetml/2006/main" count="92" uniqueCount="41">
  <si>
    <t>DIAGRAMA EDT (desglose de tareas)</t>
  </si>
  <si>
    <t>PROYECTO ESTUDIO FOTOGRÁFICO</t>
  </si>
  <si>
    <t>ANALISIS</t>
  </si>
  <si>
    <t>DISEÑO</t>
  </si>
  <si>
    <t>PROGRAMACION</t>
  </si>
  <si>
    <t xml:space="preserve">PRUEBAS </t>
  </si>
  <si>
    <t>ENTREGA</t>
  </si>
  <si>
    <t>ENTREVISTA</t>
  </si>
  <si>
    <t>FLUJO TRABAJO</t>
  </si>
  <si>
    <t>FRONT END</t>
  </si>
  <si>
    <t>BACK END</t>
  </si>
  <si>
    <t>UNITARIAS</t>
  </si>
  <si>
    <t>LOCALHOST</t>
  </si>
  <si>
    <t>CONTRATO</t>
  </si>
  <si>
    <t>DEMOSTRACION</t>
  </si>
  <si>
    <t>César R.</t>
  </si>
  <si>
    <t>Samuel C.</t>
  </si>
  <si>
    <t>ENCUESTA</t>
  </si>
  <si>
    <t>ACTIVIDADES CLAVE</t>
  </si>
  <si>
    <t>DIAGRAMA</t>
  </si>
  <si>
    <t>FRAMEWORK</t>
  </si>
  <si>
    <t>LOGIN</t>
  </si>
  <si>
    <t>CONEXIÓN</t>
  </si>
  <si>
    <t>HOST REMOTO</t>
  </si>
  <si>
    <t>ENTRENAMIENTO</t>
  </si>
  <si>
    <t>GARANTIA</t>
  </si>
  <si>
    <t>ESTIMACION</t>
  </si>
  <si>
    <t>IMAGEN EMPRESA</t>
  </si>
  <si>
    <t>PANTALLAS</t>
  </si>
  <si>
    <t>DISEÑO DB (DATOS)</t>
  </si>
  <si>
    <t>PAGINA NOSOTROS</t>
  </si>
  <si>
    <t>RENDER</t>
  </si>
  <si>
    <t>DATOS</t>
  </si>
  <si>
    <t>ENTREGA FINAL</t>
  </si>
  <si>
    <t>TOTAL</t>
  </si>
  <si>
    <t>TOTAL HORAS</t>
  </si>
  <si>
    <t>ASSETS</t>
  </si>
  <si>
    <t>CONFIGURACION SITE</t>
  </si>
  <si>
    <t>PAGINA CATALOGO</t>
  </si>
  <si>
    <t>TOTAL IVA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</si>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</sst>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9A430E"/>
      <name val="Calibri"/>
      <family val="2"/>
      <scheme val="minor"/>
    </font>
    <font>
      <b/>
      <sz val="14"/>
      <color rgb="FF007D7A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375623"/>
      <name val="Calibri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rgb="FF8BBC00"/>
        <bgColor indexed="64"/>
      </patternFill>
    </fill>
    <fill>
      <patternFill patternType="solid">
        <fgColor rgb="FFED7A33"/>
        <bgColor indexed="64"/>
      </patternFill>
    </fill>
    <fill>
      <patternFill patternType="solid">
        <fgColor rgb="FFF8CDB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DDD5"/>
        <bgColor indexed="64"/>
      </patternFill>
    </fill>
    <fill>
      <patternFill patternType="solid">
        <fgColor rgb="FF0DFF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67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9A430E"/>
      </left>
      <right/>
      <top style="thick">
        <color rgb="FF9A430E"/>
      </top>
      <bottom style="thick">
        <color rgb="FF9A430E"/>
      </bottom>
      <diagonal/>
    </border>
    <border>
      <left/>
      <right/>
      <top style="thick">
        <color rgb="FF9A430E"/>
      </top>
      <bottom style="thick">
        <color rgb="FF9A430E"/>
      </bottom>
      <diagonal/>
    </border>
    <border>
      <left/>
      <right style="thick">
        <color rgb="FF9A430E"/>
      </right>
      <top style="thick">
        <color rgb="FF9A430E"/>
      </top>
      <bottom style="thick">
        <color rgb="FF9A430E"/>
      </bottom>
      <diagonal/>
    </border>
    <border>
      <left style="thick">
        <color rgb="FF007D7A"/>
      </left>
      <right/>
      <top style="thick">
        <color rgb="FF007D7A"/>
      </top>
      <bottom style="thick">
        <color rgb="FF007D7A"/>
      </bottom>
      <diagonal/>
    </border>
    <border>
      <left/>
      <right/>
      <top style="thick">
        <color rgb="FF007D7A"/>
      </top>
      <bottom style="thick">
        <color rgb="FF007D7A"/>
      </bottom>
      <diagonal/>
    </border>
    <border>
      <left/>
      <right style="thick">
        <color rgb="FF007D7A"/>
      </right>
      <top style="thick">
        <color rgb="FF007D7A"/>
      </top>
      <bottom style="thick">
        <color rgb="FF007D7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9" tint="-0.499984740745262"/>
      </left>
      <right/>
      <top style="thick">
        <color theme="9" tint="-0.499984740745262"/>
      </top>
      <bottom style="thick">
        <color theme="9" tint="-0.499984740745262"/>
      </bottom>
      <diagonal/>
    </border>
    <border>
      <left/>
      <right/>
      <top style="thick">
        <color theme="9" tint="-0.499984740745262"/>
      </top>
      <bottom style="thick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ck">
        <color theme="7" tint="-0.499984740745262"/>
      </left>
      <right/>
      <top style="thick">
        <color theme="7" tint="-0.499984740745262"/>
      </top>
      <bottom style="thick">
        <color theme="7" tint="-0.499984740745262"/>
      </bottom>
      <diagonal/>
    </border>
    <border>
      <left/>
      <right/>
      <top style="thick">
        <color theme="7" tint="-0.499984740745262"/>
      </top>
      <bottom style="thick">
        <color theme="7" tint="-0.499984740745262"/>
      </bottom>
      <diagonal/>
    </border>
    <border>
      <left/>
      <right style="thick">
        <color theme="7" tint="-0.499984740745262"/>
      </right>
      <top style="thick">
        <color theme="7" tint="-0.499984740745262"/>
      </top>
      <bottom style="thick">
        <color theme="7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1" xfId="0" applyNumberFormat="1" applyBorder="1" applyAlignment="1">
      <alignment horizont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8" fillId="13" borderId="21" xfId="0" applyFont="1" applyFill="1" applyBorder="1" applyAlignment="1">
      <alignment horizontal="center"/>
    </xf>
    <xf numFmtId="0" fontId="8" fillId="13" borderId="22" xfId="0" applyFont="1" applyFill="1" applyBorder="1" applyAlignment="1">
      <alignment horizontal="center"/>
    </xf>
    <xf numFmtId="0" fontId="8" fillId="13" borderId="23" xfId="0" applyFont="1" applyFill="1" applyBorder="1" applyAlignment="1">
      <alignment horizontal="center"/>
    </xf>
    <xf numFmtId="6" fontId="0" fillId="0" borderId="25" xfId="0" applyNumberFormat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6" fontId="0" fillId="0" borderId="17" xfId="0" applyNumberFormat="1" applyBorder="1" applyAlignment="1">
      <alignment horizontal="center"/>
    </xf>
    <xf numFmtId="0" fontId="0" fillId="14" borderId="17" xfId="0" applyFill="1" applyBorder="1" applyAlignment="1">
      <alignment horizontal="center" vertical="center"/>
    </xf>
    <xf numFmtId="9" fontId="0" fillId="0" borderId="17" xfId="0" applyNumberFormat="1" applyBorder="1" applyAlignment="1">
      <alignment horizontal="center"/>
    </xf>
    <xf numFmtId="6" fontId="0" fillId="0" borderId="24" xfId="0" applyNumberFormat="1" applyBorder="1" applyAlignment="1">
      <alignment horizontal="center" vertical="center"/>
    </xf>
    <xf numFmtId="6" fontId="0" fillId="0" borderId="26" xfId="0" applyNumberFormat="1" applyBorder="1" applyAlignment="1">
      <alignment horizontal="center"/>
    </xf>
    <xf numFmtId="0" fontId="0" fillId="15" borderId="17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9" fillId="18" borderId="27" xfId="0" applyFont="1" applyFill="1" applyBorder="1" applyAlignment="1">
      <alignment horizontal="center" vertical="center"/>
    </xf>
    <xf numFmtId="0" fontId="9" fillId="18" borderId="28" xfId="0" applyFont="1" applyFill="1" applyBorder="1" applyAlignment="1">
      <alignment horizontal="center" vertical="center"/>
    </xf>
    <xf numFmtId="0" fontId="9" fillId="18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DFFF9"/>
      <color rgb="FFFF967D"/>
      <color rgb="FFF29000"/>
      <color rgb="FFFFB84F"/>
      <color rgb="FFFF9900"/>
      <color rgb="FF007D7A"/>
      <color rgb="FF9A430E"/>
      <color rgb="FF009999"/>
      <color rgb="FFFFDDD5"/>
      <color rgb="FF00D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8092-8E75-4561-BE17-113EB805F02B}">
  <dimension ref="B2:AD38"/>
  <sheetViews>
    <sheetView tabSelected="1" topLeftCell="I5" zoomScale="190" zoomScaleNormal="190" workbookViewId="0">
      <selection activeCell="W26" sqref="W26:AA26"/>
    </sheetView>
  </sheetViews>
  <sheetFormatPr defaultColWidth="11.42578125" defaultRowHeight="15"/>
  <cols>
    <col min="2" max="2" width="20.7109375" customWidth="1"/>
    <col min="3" max="3" width="13.85546875" customWidth="1"/>
    <col min="4" max="4" width="20.7109375" customWidth="1"/>
    <col min="5" max="6" width="15.7109375" customWidth="1"/>
    <col min="7" max="7" width="10.7109375" customWidth="1"/>
    <col min="8" max="8" width="20.7109375" customWidth="1"/>
    <col min="9" max="9" width="15.7109375" customWidth="1"/>
    <col min="10" max="10" width="20.7109375" customWidth="1"/>
    <col min="11" max="11" width="12.85546875" customWidth="1"/>
    <col min="12" max="12" width="20.7109375" customWidth="1"/>
    <col min="13" max="14" width="15.7109375" customWidth="1"/>
    <col min="15" max="15" width="12.85546875" customWidth="1"/>
    <col min="16" max="17" width="15.7109375" customWidth="1"/>
    <col min="18" max="18" width="20.7109375" customWidth="1"/>
    <col min="19" max="19" width="13" customWidth="1"/>
    <col min="20" max="20" width="20.7109375" customWidth="1"/>
    <col min="22" max="22" width="12.140625" customWidth="1"/>
    <col min="24" max="24" width="12.85546875" customWidth="1"/>
    <col min="25" max="25" width="13.140625" customWidth="1"/>
  </cols>
  <sheetData>
    <row r="2" spans="2:30" ht="15.75" customHeight="1">
      <c r="B2" s="8" t="s">
        <v>0</v>
      </c>
      <c r="C2" s="9"/>
      <c r="D2" s="10"/>
    </row>
    <row r="3" spans="2:30" ht="15" customHeight="1">
      <c r="B3" s="11"/>
      <c r="C3" s="12"/>
      <c r="D3" s="13"/>
    </row>
    <row r="4" spans="2:30" ht="15" customHeight="1"/>
    <row r="5" spans="2:30" ht="18.75">
      <c r="H5" s="5" t="s">
        <v>1</v>
      </c>
      <c r="I5" s="6"/>
      <c r="J5" s="6"/>
      <c r="K5" s="6"/>
      <c r="L5" s="7"/>
    </row>
    <row r="6" spans="2:30" ht="15.75" thickTop="1"/>
    <row r="8" spans="2:30" ht="18.75">
      <c r="B8" s="32" t="s">
        <v>2</v>
      </c>
      <c r="C8" s="33"/>
      <c r="D8" s="34"/>
      <c r="F8" s="14" t="s">
        <v>3</v>
      </c>
      <c r="G8" s="15"/>
      <c r="H8" s="16"/>
      <c r="J8" s="17" t="s">
        <v>4</v>
      </c>
      <c r="K8" s="18"/>
      <c r="L8" s="19"/>
      <c r="N8" s="30" t="s">
        <v>5</v>
      </c>
      <c r="O8" s="28"/>
      <c r="P8" s="29"/>
      <c r="R8" s="51" t="s">
        <v>6</v>
      </c>
      <c r="S8" s="52"/>
      <c r="T8" s="53"/>
      <c r="X8" s="26"/>
      <c r="Y8" s="26"/>
      <c r="Z8" s="26"/>
      <c r="AB8" s="25"/>
      <c r="AC8" s="25"/>
      <c r="AD8" s="25"/>
    </row>
    <row r="10" spans="2:30">
      <c r="B10" s="31" t="s">
        <v>7</v>
      </c>
      <c r="D10" s="31" t="s">
        <v>8</v>
      </c>
      <c r="F10" s="3" t="s">
        <v>9</v>
      </c>
      <c r="H10" s="3" t="s">
        <v>10</v>
      </c>
      <c r="J10" s="4" t="s">
        <v>9</v>
      </c>
      <c r="L10" s="4" t="s">
        <v>10</v>
      </c>
      <c r="N10" s="1" t="s">
        <v>11</v>
      </c>
      <c r="P10" s="1" t="s">
        <v>12</v>
      </c>
      <c r="R10" s="50" t="s">
        <v>13</v>
      </c>
      <c r="T10" s="50" t="s">
        <v>14</v>
      </c>
      <c r="X10" s="20"/>
      <c r="Y10" s="21"/>
      <c r="Z10" s="20"/>
      <c r="AA10" s="21"/>
      <c r="AB10" s="20"/>
      <c r="AC10" s="21"/>
      <c r="AD10" s="20"/>
    </row>
    <row r="11" spans="2:30">
      <c r="B11" s="2" t="s">
        <v>15</v>
      </c>
      <c r="D11" s="2" t="s">
        <v>16</v>
      </c>
      <c r="F11" s="2" t="s">
        <v>15</v>
      </c>
      <c r="H11" s="2" t="s">
        <v>15</v>
      </c>
      <c r="J11" s="2" t="s">
        <v>16</v>
      </c>
      <c r="L11" s="2" t="s">
        <v>16</v>
      </c>
      <c r="N11" s="2" t="s">
        <v>15</v>
      </c>
      <c r="P11" s="2" t="s">
        <v>16</v>
      </c>
      <c r="R11" s="2" t="s">
        <v>15</v>
      </c>
      <c r="T11" s="2" t="s">
        <v>16</v>
      </c>
      <c r="X11" s="22"/>
      <c r="Y11" s="21"/>
      <c r="Z11" s="22"/>
      <c r="AA11" s="21"/>
      <c r="AB11" s="22"/>
      <c r="AC11" s="21"/>
      <c r="AD11" s="23"/>
    </row>
    <row r="12" spans="2:30">
      <c r="B12" s="2">
        <v>2</v>
      </c>
      <c r="D12" s="2">
        <v>2</v>
      </c>
      <c r="F12" s="2">
        <v>40</v>
      </c>
      <c r="H12" s="2">
        <v>2</v>
      </c>
      <c r="J12" s="2">
        <v>4</v>
      </c>
      <c r="L12" s="2">
        <v>2</v>
      </c>
      <c r="N12" s="2">
        <v>4</v>
      </c>
      <c r="P12" s="2">
        <v>2</v>
      </c>
      <c r="R12" s="2">
        <v>4</v>
      </c>
      <c r="T12" s="2">
        <v>4</v>
      </c>
      <c r="X12" s="22"/>
      <c r="Y12" s="21"/>
      <c r="Z12" s="22"/>
      <c r="AA12" s="21"/>
      <c r="AB12" s="22"/>
      <c r="AC12" s="21"/>
      <c r="AD12" s="23"/>
    </row>
    <row r="13" spans="2:30">
      <c r="B13" s="27">
        <v>400</v>
      </c>
      <c r="D13" s="27">
        <v>400</v>
      </c>
      <c r="F13" s="27">
        <v>8000</v>
      </c>
      <c r="H13" s="27">
        <v>400</v>
      </c>
      <c r="J13" s="27">
        <v>800</v>
      </c>
      <c r="L13" s="27">
        <v>400</v>
      </c>
      <c r="N13" s="27">
        <v>800</v>
      </c>
      <c r="P13" s="27">
        <v>400</v>
      </c>
      <c r="R13" s="27">
        <v>800</v>
      </c>
      <c r="T13" s="27">
        <v>800</v>
      </c>
      <c r="X13" s="22"/>
      <c r="Y13" s="21"/>
      <c r="Z13" s="22"/>
      <c r="AA13" s="21"/>
      <c r="AB13" s="22"/>
      <c r="AC13" s="21"/>
      <c r="AD13" s="23"/>
    </row>
    <row r="14" spans="2:30">
      <c r="X14" s="21"/>
      <c r="Y14" s="21"/>
      <c r="Z14" s="21"/>
      <c r="AA14" s="21"/>
      <c r="AB14" s="21"/>
      <c r="AC14" s="21"/>
      <c r="AD14" s="21"/>
    </row>
    <row r="15" spans="2:30">
      <c r="X15" s="21"/>
      <c r="Y15" s="21"/>
      <c r="Z15" s="21"/>
      <c r="AA15" s="21"/>
      <c r="AB15" s="21"/>
      <c r="AC15" s="21"/>
      <c r="AD15" s="21"/>
    </row>
    <row r="16" spans="2:30">
      <c r="B16" s="31" t="s">
        <v>17</v>
      </c>
      <c r="D16" s="31" t="s">
        <v>18</v>
      </c>
      <c r="F16" s="3" t="s">
        <v>19</v>
      </c>
      <c r="H16" s="3" t="s">
        <v>20</v>
      </c>
      <c r="J16" s="4" t="s">
        <v>21</v>
      </c>
      <c r="L16" s="4" t="s">
        <v>17</v>
      </c>
      <c r="N16" s="1" t="s">
        <v>22</v>
      </c>
      <c r="P16" s="1" t="s">
        <v>23</v>
      </c>
      <c r="R16" s="50" t="s">
        <v>24</v>
      </c>
      <c r="T16" s="50" t="s">
        <v>25</v>
      </c>
      <c r="X16" s="20"/>
      <c r="Y16" s="24"/>
      <c r="Z16" s="20"/>
      <c r="AA16" s="24"/>
      <c r="AB16" s="20"/>
      <c r="AC16" s="24"/>
      <c r="AD16" s="20"/>
    </row>
    <row r="17" spans="2:30">
      <c r="B17" s="2" t="s">
        <v>15</v>
      </c>
      <c r="D17" s="2" t="s">
        <v>16</v>
      </c>
      <c r="F17" s="2" t="s">
        <v>15</v>
      </c>
      <c r="H17" s="2" t="s">
        <v>15</v>
      </c>
      <c r="J17" s="2" t="s">
        <v>16</v>
      </c>
      <c r="L17" s="2" t="s">
        <v>16</v>
      </c>
      <c r="N17" s="2" t="s">
        <v>15</v>
      </c>
      <c r="P17" s="2" t="s">
        <v>15</v>
      </c>
      <c r="R17" s="2" t="s">
        <v>16</v>
      </c>
      <c r="T17" s="2" t="s">
        <v>15</v>
      </c>
      <c r="X17" s="22"/>
      <c r="Y17" s="24"/>
      <c r="Z17" s="22"/>
      <c r="AA17" s="24"/>
      <c r="AB17" s="22"/>
      <c r="AC17" s="24"/>
      <c r="AD17" s="22"/>
    </row>
    <row r="18" spans="2:30">
      <c r="B18" s="2">
        <v>1</v>
      </c>
      <c r="D18" s="2">
        <v>4</v>
      </c>
      <c r="F18" s="2">
        <v>4</v>
      </c>
      <c r="H18" s="2">
        <v>2</v>
      </c>
      <c r="J18" s="2">
        <v>4</v>
      </c>
      <c r="L18" s="2">
        <v>2</v>
      </c>
      <c r="N18" s="2">
        <v>4</v>
      </c>
      <c r="P18" s="2">
        <v>2</v>
      </c>
      <c r="R18" s="2">
        <v>4</v>
      </c>
      <c r="T18" s="2">
        <v>4</v>
      </c>
      <c r="X18" s="22"/>
      <c r="Y18" s="24"/>
      <c r="Z18" s="22"/>
      <c r="AA18" s="24"/>
      <c r="AB18" s="22"/>
      <c r="AC18" s="24"/>
      <c r="AD18" s="22"/>
    </row>
    <row r="19" spans="2:30">
      <c r="B19" s="27">
        <v>200</v>
      </c>
      <c r="D19" s="27">
        <v>800</v>
      </c>
      <c r="F19" s="27">
        <v>800</v>
      </c>
      <c r="H19" s="27">
        <v>400</v>
      </c>
      <c r="J19" s="27">
        <v>800</v>
      </c>
      <c r="L19" s="27">
        <v>400</v>
      </c>
      <c r="N19" s="27">
        <v>800</v>
      </c>
      <c r="P19" s="27">
        <v>400</v>
      </c>
      <c r="R19" s="27">
        <v>800</v>
      </c>
      <c r="T19" s="27">
        <v>800</v>
      </c>
      <c r="X19" s="22"/>
      <c r="Y19" s="24"/>
      <c r="Z19" s="22"/>
      <c r="AA19" s="24"/>
      <c r="AB19" s="22"/>
      <c r="AC19" s="24"/>
      <c r="AD19" s="22"/>
    </row>
    <row r="20" spans="2:30">
      <c r="X20" s="24"/>
      <c r="Y20" s="24"/>
      <c r="Z20" s="24"/>
      <c r="AA20" s="24"/>
      <c r="AB20" s="24"/>
      <c r="AC20" s="24"/>
      <c r="AD20" s="24"/>
    </row>
    <row r="21" spans="2:30">
      <c r="X21" s="24"/>
      <c r="Y21" s="24"/>
      <c r="Z21" s="24"/>
      <c r="AA21" s="24"/>
      <c r="AB21" s="24"/>
      <c r="AC21" s="24"/>
      <c r="AD21" s="24"/>
    </row>
    <row r="22" spans="2:30">
      <c r="B22" s="31" t="s">
        <v>26</v>
      </c>
      <c r="D22" s="31" t="s">
        <v>27</v>
      </c>
      <c r="F22" s="3" t="s">
        <v>28</v>
      </c>
      <c r="H22" s="3" t="s">
        <v>29</v>
      </c>
      <c r="J22" s="4" t="s">
        <v>30</v>
      </c>
      <c r="L22" s="4" t="s">
        <v>17</v>
      </c>
      <c r="N22" s="1" t="s">
        <v>31</v>
      </c>
      <c r="P22" s="1" t="s">
        <v>32</v>
      </c>
      <c r="R22" s="50" t="s">
        <v>11</v>
      </c>
      <c r="T22" s="50" t="s">
        <v>33</v>
      </c>
      <c r="X22" s="20"/>
      <c r="Y22" s="24"/>
      <c r="Z22" s="20"/>
      <c r="AA22" s="24"/>
      <c r="AB22" s="20"/>
      <c r="AC22" s="24"/>
      <c r="AD22" s="20"/>
    </row>
    <row r="23" spans="2:30">
      <c r="B23" s="2" t="s">
        <v>15</v>
      </c>
      <c r="D23" s="2" t="s">
        <v>16</v>
      </c>
      <c r="F23" s="2" t="s">
        <v>15</v>
      </c>
      <c r="H23" s="2" t="s">
        <v>15</v>
      </c>
      <c r="J23" s="2" t="s">
        <v>16</v>
      </c>
      <c r="L23" s="2" t="s">
        <v>16</v>
      </c>
      <c r="N23" s="2" t="s">
        <v>16</v>
      </c>
      <c r="P23" s="2" t="s">
        <v>16</v>
      </c>
      <c r="R23" s="2" t="s">
        <v>16</v>
      </c>
      <c r="T23" s="2" t="s">
        <v>15</v>
      </c>
      <c r="X23" s="22"/>
      <c r="Y23" s="24"/>
      <c r="Z23" s="22"/>
      <c r="AA23" s="24"/>
      <c r="AB23" s="22"/>
      <c r="AC23" s="24"/>
      <c r="AD23" s="22"/>
    </row>
    <row r="24" spans="2:30">
      <c r="B24" s="2">
        <v>2</v>
      </c>
      <c r="D24" s="2">
        <v>4</v>
      </c>
      <c r="F24" s="2">
        <v>4</v>
      </c>
      <c r="H24" s="2">
        <v>2</v>
      </c>
      <c r="J24" s="2">
        <v>4</v>
      </c>
      <c r="L24" s="2">
        <v>2</v>
      </c>
      <c r="N24" s="2">
        <v>4</v>
      </c>
      <c r="P24" s="2">
        <v>2</v>
      </c>
      <c r="R24" s="2">
        <v>4</v>
      </c>
      <c r="T24" s="2">
        <v>4</v>
      </c>
      <c r="X24" s="22"/>
      <c r="Y24" s="24"/>
      <c r="Z24" s="22"/>
      <c r="AA24" s="24"/>
      <c r="AB24" s="22"/>
      <c r="AC24" s="24"/>
      <c r="AD24" s="22"/>
    </row>
    <row r="25" spans="2:30">
      <c r="B25" s="27">
        <v>400</v>
      </c>
      <c r="D25" s="27">
        <v>800</v>
      </c>
      <c r="F25" s="27">
        <v>800</v>
      </c>
      <c r="H25" s="27">
        <v>400</v>
      </c>
      <c r="J25" s="27">
        <v>800</v>
      </c>
      <c r="L25" s="27">
        <v>400</v>
      </c>
      <c r="N25" s="27">
        <v>800</v>
      </c>
      <c r="P25" s="27">
        <v>400</v>
      </c>
      <c r="R25" s="27">
        <v>800</v>
      </c>
      <c r="T25" s="27">
        <v>800</v>
      </c>
      <c r="X25" s="22"/>
      <c r="Y25" s="24"/>
      <c r="Z25" s="22"/>
      <c r="AA25" s="24"/>
      <c r="AB25" s="22"/>
      <c r="AC25" s="24"/>
      <c r="AD25" s="22"/>
    </row>
    <row r="26" spans="2:30">
      <c r="W26" s="36" t="s">
        <v>34</v>
      </c>
      <c r="Y26" s="36" t="s">
        <v>35</v>
      </c>
    </row>
    <row r="27" spans="2:30">
      <c r="W27" s="42">
        <f>SUM(T13,T19,T25,R13,R19,R25,R25,R19,R13,P25,P19,P13,N13,N19,N25,L13,J13,L25,J25,L19,J19,L31,J31,H13,F13,F19,H19,H25,F25,H31,F31,F37)</f>
        <v>28400</v>
      </c>
      <c r="Y27" s="38">
        <f>SUM(R24,T24,T18,R18,R12,T12,P12,N12,N18,P18,P24,N24,L24,L30,J30,J24,J18,L18,L12,J12,F12,H12,H18,F18,F24,H24,H30,F30,F36,B30,B24,D24,D18,D12,B12,B18)</f>
        <v>149</v>
      </c>
    </row>
    <row r="28" spans="2:30">
      <c r="B28" s="31" t="s">
        <v>26</v>
      </c>
      <c r="F28" s="3" t="s">
        <v>36</v>
      </c>
      <c r="H28" s="3" t="s">
        <v>37</v>
      </c>
      <c r="J28" s="4" t="s">
        <v>38</v>
      </c>
      <c r="L28" s="4" t="s">
        <v>17</v>
      </c>
      <c r="O28" s="40" t="s">
        <v>34</v>
      </c>
      <c r="S28" s="46" t="s">
        <v>34</v>
      </c>
      <c r="W28" s="41">
        <v>0.16</v>
      </c>
    </row>
    <row r="29" spans="2:30">
      <c r="B29" s="2" t="s">
        <v>15</v>
      </c>
      <c r="F29" s="2" t="s">
        <v>15</v>
      </c>
      <c r="H29" s="2" t="s">
        <v>15</v>
      </c>
      <c r="J29" s="2" t="s">
        <v>16</v>
      </c>
      <c r="L29" s="2" t="s">
        <v>16</v>
      </c>
      <c r="O29" s="37">
        <f>SUM(N13,P13,N19,P19,N25,P25)</f>
        <v>3600</v>
      </c>
      <c r="S29" s="37">
        <f>SUM(R25,T25,T19,T13,R13,R19)</f>
        <v>4800</v>
      </c>
      <c r="W29" s="39">
        <f>W27*W28</f>
        <v>4544</v>
      </c>
    </row>
    <row r="30" spans="2:30">
      <c r="B30" s="2">
        <v>2</v>
      </c>
      <c r="F30" s="2">
        <v>4</v>
      </c>
      <c r="H30" s="2">
        <v>4</v>
      </c>
      <c r="J30" s="2">
        <v>4</v>
      </c>
      <c r="L30" s="2">
        <v>2</v>
      </c>
      <c r="V30" s="36" t="s">
        <v>39</v>
      </c>
      <c r="W30" s="43">
        <f>W27+W29</f>
        <v>32944</v>
      </c>
    </row>
    <row r="31" spans="2:30">
      <c r="B31" s="27">
        <v>400</v>
      </c>
      <c r="F31" s="27">
        <v>800</v>
      </c>
      <c r="H31" s="27">
        <v>400</v>
      </c>
      <c r="J31" s="27">
        <v>800</v>
      </c>
      <c r="L31" s="27">
        <v>400</v>
      </c>
      <c r="O31" s="40" t="s">
        <v>35</v>
      </c>
      <c r="S31" s="47" t="s">
        <v>35</v>
      </c>
    </row>
    <row r="32" spans="2:30">
      <c r="O32" s="38">
        <f>SUM(N24,P24,P12,P18,N18,N12)</f>
        <v>18</v>
      </c>
      <c r="S32" s="38">
        <f>SUM(R24,T24,T18,T12,R12,R18)</f>
        <v>24</v>
      </c>
    </row>
    <row r="33" spans="3:11">
      <c r="H33" s="21"/>
      <c r="K33" s="48" t="s">
        <v>34</v>
      </c>
    </row>
    <row r="34" spans="3:11">
      <c r="C34" s="44" t="s">
        <v>34</v>
      </c>
      <c r="F34" s="3" t="s">
        <v>40</v>
      </c>
      <c r="H34" s="45" t="s">
        <v>34</v>
      </c>
      <c r="K34" s="37">
        <f>SUM(J13,L13,J19,L19,J25,L25,J31,L31)</f>
        <v>4800</v>
      </c>
    </row>
    <row r="35" spans="3:11">
      <c r="C35" s="37">
        <f>SUM(B13,D13,B19,D19,B25,D25,B31)</f>
        <v>3400</v>
      </c>
      <c r="F35" s="2" t="s">
        <v>15</v>
      </c>
      <c r="H35" s="35">
        <f>SUM(F13,H13,F19,H19,F25,H25,F31,H31,F37)</f>
        <v>12800</v>
      </c>
      <c r="K35" s="21"/>
    </row>
    <row r="36" spans="3:11">
      <c r="F36" s="2">
        <v>4</v>
      </c>
      <c r="K36" s="49" t="s">
        <v>35</v>
      </c>
    </row>
    <row r="37" spans="3:11">
      <c r="C37" s="44" t="s">
        <v>35</v>
      </c>
      <c r="F37" s="27">
        <v>800</v>
      </c>
      <c r="H37" s="45" t="s">
        <v>35</v>
      </c>
      <c r="K37" s="38">
        <f>SUM(L30,J30,J24,L24,L18,J18,J12,L12)</f>
        <v>24</v>
      </c>
    </row>
    <row r="38" spans="3:11">
      <c r="C38" s="38">
        <f>SUM(B30,B24,D24,D18,B18,B12,D12)</f>
        <v>17</v>
      </c>
      <c r="H38" s="38">
        <f>SUM(H30,F30,F24,H24,H18,F18,F36,F12,H12)</f>
        <v>66</v>
      </c>
    </row>
  </sheetData>
  <mergeCells count="7">
    <mergeCell ref="B2:D3"/>
    <mergeCell ref="N8:P8"/>
    <mergeCell ref="R8:T8"/>
    <mergeCell ref="H5:L5"/>
    <mergeCell ref="B8:D8"/>
    <mergeCell ref="F8:H8"/>
    <mergeCell ref="J8:L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A00463CCBC8D4CBDF915FFAB7D3BE8" ma:contentTypeVersion="12" ma:contentTypeDescription="Create a new document." ma:contentTypeScope="" ma:versionID="48169cb12ea9d8346f34b81bcd1667ff">
  <xsd:schema xmlns:xsd="http://www.w3.org/2001/XMLSchema" xmlns:xs="http://www.w3.org/2001/XMLSchema" xmlns:p="http://schemas.microsoft.com/office/2006/metadata/properties" xmlns:ns2="27b8de63-2278-4696-965c-c411efd96d8a" xmlns:ns3="792c0723-703a-4b03-86d4-f60192a10d30" targetNamespace="http://schemas.microsoft.com/office/2006/metadata/properties" ma:root="true" ma:fieldsID="4c458c51b5c52094101b00968930ce20" ns2:_="" ns3:_="">
    <xsd:import namespace="27b8de63-2278-4696-965c-c411efd96d8a"/>
    <xsd:import namespace="792c0723-703a-4b03-86d4-f60192a10d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8de63-2278-4696-965c-c411efd96d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6e835f-6f13-4b7f-84b5-146793290c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c0723-703a-4b03-86d4-f60192a10d3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8f9f20c-9c83-4116-a18d-091c14305efd}" ma:internalName="TaxCatchAll" ma:showField="CatchAllData" ma:web="792c0723-703a-4b03-86d4-f60192a10d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b8de63-2278-4696-965c-c411efd96d8a">
      <Terms xmlns="http://schemas.microsoft.com/office/infopath/2007/PartnerControls"/>
    </lcf76f155ced4ddcb4097134ff3c332f>
    <TaxCatchAll xmlns="792c0723-703a-4b03-86d4-f60192a10d30" xsi:nil="true"/>
  </documentManagement>
</p:properties>
</file>

<file path=customXml/itemProps1.xml><?xml version="1.0" encoding="utf-8"?>
<ds:datastoreItem xmlns:ds="http://schemas.openxmlformats.org/officeDocument/2006/customXml" ds:itemID="{20ABEB79-5BE5-48DB-B548-6757FC08F095}"/>
</file>

<file path=customXml/itemProps2.xml><?xml version="1.0" encoding="utf-8"?>
<ds:datastoreItem xmlns:ds="http://schemas.openxmlformats.org/officeDocument/2006/customXml" ds:itemID="{D3F3BA5E-E900-4253-80DF-46AC4D2F8966}"/>
</file>

<file path=customXml/itemProps3.xml><?xml version="1.0" encoding="utf-8"?>
<ds:datastoreItem xmlns:ds="http://schemas.openxmlformats.org/officeDocument/2006/customXml" ds:itemID="{AB235729-902B-4A99-9E0A-3DDAC0C7C0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fpd</dc:creator>
  <cp:keywords/>
  <dc:description/>
  <cp:lastModifiedBy>CÉSAR RUVALCABA DE LA FUENTE</cp:lastModifiedBy>
  <cp:revision/>
  <dcterms:created xsi:type="dcterms:W3CDTF">2024-08-14T05:35:13Z</dcterms:created>
  <dcterms:modified xsi:type="dcterms:W3CDTF">2024-08-14T14:43:37Z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0x01010023A00463CCBC8D4CBDF915FFAB7D3BE8</vt:lpwstr>
  </property>
</Properties>
</file>