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735" windowHeight="86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6" i="1"/>
  <c r="G27"/>
  <c r="G25"/>
  <c r="F26"/>
  <c r="C27"/>
  <c r="C26"/>
  <c r="C25"/>
  <c r="F27"/>
  <c r="F25"/>
  <c r="B29"/>
  <c r="B28"/>
  <c r="C28"/>
  <c r="I17"/>
  <c r="H17"/>
  <c r="I16"/>
  <c r="H16"/>
  <c r="I15"/>
  <c r="H15"/>
  <c r="G17"/>
  <c r="F17"/>
  <c r="G16"/>
  <c r="F16"/>
  <c r="G15"/>
  <c r="F15"/>
  <c r="E17"/>
  <c r="D17"/>
  <c r="E16"/>
  <c r="D16"/>
  <c r="E15"/>
  <c r="D15"/>
  <c r="C17"/>
  <c r="B17"/>
  <c r="C16"/>
  <c r="B16"/>
  <c r="C15"/>
  <c r="B15"/>
  <c r="I14"/>
  <c r="H14"/>
  <c r="G14"/>
  <c r="F14"/>
  <c r="E14"/>
  <c r="D14"/>
  <c r="C14"/>
  <c r="B14"/>
  <c r="H12"/>
  <c r="H11"/>
  <c r="H10"/>
  <c r="H9"/>
  <c r="F12"/>
  <c r="F11"/>
  <c r="F10"/>
  <c r="F9"/>
  <c r="D12"/>
  <c r="D11"/>
  <c r="D10"/>
  <c r="D9"/>
  <c r="B10"/>
  <c r="B11"/>
  <c r="B12"/>
  <c r="B9"/>
  <c r="J3"/>
  <c r="J4"/>
  <c r="J5"/>
  <c r="J2"/>
  <c r="J6"/>
  <c r="D19" s="1"/>
  <c r="H6"/>
  <c r="F6"/>
  <c r="F7" s="1"/>
  <c r="D6"/>
  <c r="B6"/>
  <c r="B7" s="1"/>
  <c r="D28"/>
  <c r="D7" l="1"/>
  <c r="H7"/>
  <c r="K2"/>
  <c r="K4"/>
  <c r="C9"/>
  <c r="C11"/>
  <c r="E9"/>
  <c r="E11"/>
  <c r="G9"/>
  <c r="G11"/>
  <c r="I9"/>
  <c r="I11"/>
  <c r="K5"/>
  <c r="K3"/>
  <c r="D26" s="1"/>
  <c r="E26" s="1"/>
  <c r="C12"/>
  <c r="C10"/>
  <c r="E10"/>
  <c r="E12"/>
  <c r="G10"/>
  <c r="G12"/>
  <c r="I10"/>
  <c r="I12"/>
  <c r="B22"/>
  <c r="B20"/>
  <c r="H22"/>
  <c r="F22"/>
  <c r="D22"/>
  <c r="I21"/>
  <c r="G21"/>
  <c r="E21"/>
  <c r="C21"/>
  <c r="H20"/>
  <c r="F20"/>
  <c r="D20"/>
  <c r="I19"/>
  <c r="G19"/>
  <c r="E19"/>
  <c r="C19"/>
  <c r="B19"/>
  <c r="B21"/>
  <c r="I22"/>
  <c r="G22"/>
  <c r="E22"/>
  <c r="C22"/>
  <c r="H21"/>
  <c r="F21"/>
  <c r="D21"/>
  <c r="I20"/>
  <c r="G20"/>
  <c r="E20"/>
  <c r="C20"/>
  <c r="H19"/>
  <c r="F19"/>
  <c r="D27" l="1"/>
  <c r="E27" s="1"/>
  <c r="D25"/>
  <c r="E25" s="1"/>
  <c r="C29"/>
</calcChain>
</file>

<file path=xl/sharedStrings.xml><?xml version="1.0" encoding="utf-8"?>
<sst xmlns="http://schemas.openxmlformats.org/spreadsheetml/2006/main" count="35" uniqueCount="18">
  <si>
    <t>A</t>
  </si>
  <si>
    <t>B</t>
  </si>
  <si>
    <t>C</t>
  </si>
  <si>
    <t>D</t>
  </si>
  <si>
    <t>M</t>
  </si>
  <si>
    <t>P</t>
  </si>
  <si>
    <t>E</t>
  </si>
  <si>
    <t>Residencia</t>
  </si>
  <si>
    <t>Procedencia</t>
  </si>
  <si>
    <t>ambos</t>
  </si>
  <si>
    <t>error</t>
  </si>
  <si>
    <t>gl</t>
  </si>
  <si>
    <t>Suma de cuadrados</t>
  </si>
  <si>
    <t>Media</t>
  </si>
  <si>
    <t>F</t>
  </si>
  <si>
    <t>Total</t>
  </si>
  <si>
    <t>F0,05</t>
  </si>
  <si>
    <t>El factor que importa es la residencia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</si>
</sst>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A4" workbookViewId="0">
      <selection activeCell="H26" sqref="H26"/>
    </sheetView>
  </sheetViews>
  <sheetFormatPr baseColWidth="10" defaultRowHeight="15"/>
  <cols>
    <col min="7" max="7" width="11.85546875" bestFit="1" customWidth="1"/>
  </cols>
  <sheetData>
    <row r="1" spans="1:11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</row>
    <row r="2" spans="1:11">
      <c r="A2" t="s">
        <v>4</v>
      </c>
      <c r="B2">
        <v>7</v>
      </c>
      <c r="C2">
        <v>5</v>
      </c>
      <c r="D2">
        <v>8</v>
      </c>
      <c r="E2">
        <v>6</v>
      </c>
      <c r="F2">
        <v>9</v>
      </c>
      <c r="G2">
        <v>8</v>
      </c>
      <c r="H2">
        <v>9</v>
      </c>
      <c r="I2">
        <v>9</v>
      </c>
      <c r="J2">
        <f>SUM(B2:I2)/8</f>
        <v>7.625</v>
      </c>
      <c r="K2">
        <f>(J2-$J$6)^2</f>
        <v>0.7119140625</v>
      </c>
    </row>
    <row r="3" spans="1:11">
      <c r="A3" t="s">
        <v>5</v>
      </c>
      <c r="B3">
        <v>6</v>
      </c>
      <c r="C3">
        <v>8</v>
      </c>
      <c r="D3">
        <v>5</v>
      </c>
      <c r="E3">
        <v>5</v>
      </c>
      <c r="F3">
        <v>7</v>
      </c>
      <c r="G3">
        <v>8</v>
      </c>
      <c r="H3">
        <v>8</v>
      </c>
      <c r="I3">
        <v>9</v>
      </c>
      <c r="J3">
        <f t="shared" ref="J3:J5" si="0">SUM(B3:I3)/8</f>
        <v>7</v>
      </c>
      <c r="K3">
        <f t="shared" ref="K3:K5" si="1">(J3-$J$6)^2</f>
        <v>4.78515625E-2</v>
      </c>
    </row>
    <row r="4" spans="1:11">
      <c r="A4" t="s">
        <v>6</v>
      </c>
      <c r="B4">
        <v>5</v>
      </c>
      <c r="C4">
        <v>4</v>
      </c>
      <c r="D4">
        <v>7</v>
      </c>
      <c r="E4">
        <v>6</v>
      </c>
      <c r="F4">
        <v>6</v>
      </c>
      <c r="G4">
        <v>7</v>
      </c>
      <c r="H4">
        <v>7</v>
      </c>
      <c r="I4">
        <v>8</v>
      </c>
      <c r="J4">
        <f t="shared" si="0"/>
        <v>6.25</v>
      </c>
      <c r="K4">
        <f t="shared" si="1"/>
        <v>0.2822265625</v>
      </c>
    </row>
    <row r="5" spans="1:11">
      <c r="A5" t="s">
        <v>0</v>
      </c>
      <c r="B5">
        <v>7</v>
      </c>
      <c r="C5">
        <v>4</v>
      </c>
      <c r="D5">
        <v>6</v>
      </c>
      <c r="E5">
        <v>8</v>
      </c>
      <c r="F5">
        <v>7</v>
      </c>
      <c r="G5">
        <v>5</v>
      </c>
      <c r="H5">
        <v>6</v>
      </c>
      <c r="I5">
        <v>7</v>
      </c>
      <c r="J5">
        <f t="shared" si="0"/>
        <v>6.25</v>
      </c>
      <c r="K5">
        <f t="shared" si="1"/>
        <v>0.2822265625</v>
      </c>
    </row>
    <row r="6" spans="1:11">
      <c r="B6">
        <f>SUM(B2:C5)/8</f>
        <v>5.75</v>
      </c>
      <c r="D6">
        <f>SUM(D2:E5)/8</f>
        <v>6.375</v>
      </c>
      <c r="F6">
        <f>SUM(F2:G5)/8</f>
        <v>7.125</v>
      </c>
      <c r="H6">
        <f>SUM(H2:I5)/8</f>
        <v>7.875</v>
      </c>
      <c r="J6">
        <f>SUM(B2:I5)/32</f>
        <v>6.78125</v>
      </c>
    </row>
    <row r="7" spans="1:11">
      <c r="B7">
        <f>(B6-$J$6)^2</f>
        <v>1.0634765625</v>
      </c>
      <c r="D7">
        <f>(D6-$J$6)^2</f>
        <v>0.1650390625</v>
      </c>
      <c r="F7">
        <f>(F6-$J$6)^2</f>
        <v>0.1181640625</v>
      </c>
      <c r="H7">
        <f>(H6-$J$6)^2</f>
        <v>1.1962890625</v>
      </c>
    </row>
    <row r="9" spans="1:11">
      <c r="A9" t="s">
        <v>4</v>
      </c>
      <c r="B9">
        <f>SUM(B2:C2)/2</f>
        <v>6</v>
      </c>
      <c r="C9">
        <f>(B9-B$6-$J2+$J$6)^2</f>
        <v>0.3525390625</v>
      </c>
      <c r="D9">
        <f>SUM(D2:E2)/2</f>
        <v>7</v>
      </c>
      <c r="E9">
        <f>(D9-D$6-$J2+$J$6)^2</f>
        <v>4.78515625E-2</v>
      </c>
      <c r="F9">
        <f>SUM(F2:G2)/2</f>
        <v>8.5</v>
      </c>
      <c r="G9">
        <f>(F9-F$6-$J2+$J$6)^2</f>
        <v>0.2822265625</v>
      </c>
      <c r="H9">
        <f>SUM(H2:I2)/2</f>
        <v>9</v>
      </c>
      <c r="I9">
        <f>(H9-H$6-$J2+$J$6)^2</f>
        <v>7.91015625E-2</v>
      </c>
    </row>
    <row r="10" spans="1:11">
      <c r="A10" t="s">
        <v>5</v>
      </c>
      <c r="B10">
        <f t="shared" ref="B10:D12" si="2">SUM(B3:C3)/2</f>
        <v>7</v>
      </c>
      <c r="C10">
        <f t="shared" ref="C10:E12" si="3">(B10-B$6-$J3+$J$6)^2</f>
        <v>1.0634765625</v>
      </c>
      <c r="D10">
        <f t="shared" si="2"/>
        <v>5</v>
      </c>
      <c r="E10">
        <f t="shared" si="3"/>
        <v>2.5400390625</v>
      </c>
      <c r="F10">
        <f t="shared" ref="F10" si="4">SUM(F3:G3)/2</f>
        <v>7.5</v>
      </c>
      <c r="G10">
        <f t="shared" ref="G10" si="5">(F10-F$6-$J3+$J$6)^2</f>
        <v>2.44140625E-2</v>
      </c>
      <c r="H10">
        <f t="shared" ref="H10" si="6">SUM(H3:I3)/2</f>
        <v>8.5</v>
      </c>
      <c r="I10">
        <f t="shared" ref="I10" si="7">(H10-H$6-$J3+$J$6)^2</f>
        <v>0.1650390625</v>
      </c>
    </row>
    <row r="11" spans="1:11">
      <c r="A11" t="s">
        <v>6</v>
      </c>
      <c r="B11">
        <f t="shared" si="2"/>
        <v>4.5</v>
      </c>
      <c r="C11">
        <f t="shared" si="3"/>
        <v>0.5166015625</v>
      </c>
      <c r="D11">
        <f t="shared" si="2"/>
        <v>6.5</v>
      </c>
      <c r="E11">
        <f t="shared" si="3"/>
        <v>0.4306640625</v>
      </c>
      <c r="F11">
        <f t="shared" ref="F11" si="8">SUM(F4:G4)/2</f>
        <v>6.5</v>
      </c>
      <c r="G11">
        <f t="shared" ref="G11" si="9">(F11-F$6-$J4+$J$6)^2</f>
        <v>8.7890625E-3</v>
      </c>
      <c r="H11">
        <f t="shared" ref="H11" si="10">SUM(H4:I4)/2</f>
        <v>7.5</v>
      </c>
      <c r="I11">
        <f t="shared" ref="I11" si="11">(H11-H$6-$J4+$J$6)^2</f>
        <v>2.44140625E-2</v>
      </c>
    </row>
    <row r="12" spans="1:11">
      <c r="A12" t="s">
        <v>0</v>
      </c>
      <c r="B12">
        <f t="shared" si="2"/>
        <v>5.5</v>
      </c>
      <c r="C12">
        <f t="shared" si="3"/>
        <v>7.91015625E-2</v>
      </c>
      <c r="D12">
        <f t="shared" si="2"/>
        <v>7</v>
      </c>
      <c r="E12">
        <f t="shared" si="3"/>
        <v>1.3369140625</v>
      </c>
      <c r="F12">
        <f t="shared" ref="F12" si="12">SUM(F5:G5)/2</f>
        <v>6</v>
      </c>
      <c r="G12">
        <f t="shared" ref="G12" si="13">(F12-F$6-$J5+$J$6)^2</f>
        <v>0.3525390625</v>
      </c>
      <c r="H12">
        <f t="shared" ref="H12" si="14">SUM(H5:I5)/2</f>
        <v>6.5</v>
      </c>
      <c r="I12">
        <f t="shared" ref="I12" si="15">(H12-H$6-$J5+$J$6)^2</f>
        <v>0.7119140625</v>
      </c>
    </row>
    <row r="14" spans="1:11">
      <c r="A14" t="s">
        <v>4</v>
      </c>
      <c r="B14">
        <f>(B2-B9)^2</f>
        <v>1</v>
      </c>
      <c r="C14">
        <f>(C2-B9)^2</f>
        <v>1</v>
      </c>
      <c r="D14">
        <f>(D2-D9)^2</f>
        <v>1</v>
      </c>
      <c r="E14">
        <f>(E2-D9)^2</f>
        <v>1</v>
      </c>
      <c r="F14">
        <f>(F2-F9)^2</f>
        <v>0.25</v>
      </c>
      <c r="G14">
        <f>(G2-F9)^2</f>
        <v>0.25</v>
      </c>
      <c r="H14">
        <f>(H2-H9)^2</f>
        <v>0</v>
      </c>
      <c r="I14">
        <f>(I2-H9)^2</f>
        <v>0</v>
      </c>
    </row>
    <row r="15" spans="1:11">
      <c r="A15" t="s">
        <v>5</v>
      </c>
      <c r="B15">
        <f>(B3-B10)^2</f>
        <v>1</v>
      </c>
      <c r="C15">
        <f>(C3-B10)^2</f>
        <v>1</v>
      </c>
      <c r="D15">
        <f>(D3-D10)^2</f>
        <v>0</v>
      </c>
      <c r="E15">
        <f>(E3-D10)^2</f>
        <v>0</v>
      </c>
      <c r="F15">
        <f>(F3-F10)^2</f>
        <v>0.25</v>
      </c>
      <c r="G15">
        <f>(G3-F10)^2</f>
        <v>0.25</v>
      </c>
      <c r="H15">
        <f>(H3-H10)^2</f>
        <v>0.25</v>
      </c>
      <c r="I15">
        <f>(I3-H10)^2</f>
        <v>0.25</v>
      </c>
    </row>
    <row r="16" spans="1:11">
      <c r="A16" t="s">
        <v>6</v>
      </c>
      <c r="B16">
        <f>(B4-B11)^2</f>
        <v>0.25</v>
      </c>
      <c r="C16">
        <f>(C4-B11)^2</f>
        <v>0.25</v>
      </c>
      <c r="D16">
        <f>(D4-D11)^2</f>
        <v>0.25</v>
      </c>
      <c r="E16">
        <f>(E4-D11)^2</f>
        <v>0.25</v>
      </c>
      <c r="F16">
        <f>(F4-F11)^2</f>
        <v>0.25</v>
      </c>
      <c r="G16">
        <f>(G4-F11)^2</f>
        <v>0.25</v>
      </c>
      <c r="H16">
        <f>(H4-H11)^2</f>
        <v>0.25</v>
      </c>
      <c r="I16">
        <f>(I4-H11)^2</f>
        <v>0.25</v>
      </c>
    </row>
    <row r="17" spans="1:9">
      <c r="A17" t="s">
        <v>0</v>
      </c>
      <c r="B17">
        <f>(B5-B12)^2</f>
        <v>2.25</v>
      </c>
      <c r="C17">
        <f>(C5-B12)^2</f>
        <v>2.25</v>
      </c>
      <c r="D17">
        <f>(D5-D12)^2</f>
        <v>1</v>
      </c>
      <c r="E17">
        <f>(E5-D12)^2</f>
        <v>1</v>
      </c>
      <c r="F17">
        <f>(F5-F12)^2</f>
        <v>1</v>
      </c>
      <c r="G17">
        <f>(G5-F12)^2</f>
        <v>1</v>
      </c>
      <c r="H17">
        <f>(H5-H12)^2</f>
        <v>0.25</v>
      </c>
      <c r="I17">
        <f>(I5-H12)^2</f>
        <v>0.25</v>
      </c>
    </row>
    <row r="19" spans="1:9">
      <c r="A19" t="s">
        <v>4</v>
      </c>
      <c r="B19">
        <f>(B2-$J$6)^2</f>
        <v>4.78515625E-2</v>
      </c>
      <c r="C19">
        <f t="shared" ref="C19:I19" si="16">(C2-$J$6)^2</f>
        <v>3.1728515625</v>
      </c>
      <c r="D19">
        <f t="shared" si="16"/>
        <v>1.4853515625</v>
      </c>
      <c r="E19">
        <f t="shared" si="16"/>
        <v>0.6103515625</v>
      </c>
      <c r="F19">
        <f t="shared" si="16"/>
        <v>4.9228515625</v>
      </c>
      <c r="G19">
        <f t="shared" si="16"/>
        <v>1.4853515625</v>
      </c>
      <c r="H19">
        <f t="shared" si="16"/>
        <v>4.9228515625</v>
      </c>
      <c r="I19">
        <f t="shared" si="16"/>
        <v>4.9228515625</v>
      </c>
    </row>
    <row r="20" spans="1:9">
      <c r="A20" t="s">
        <v>5</v>
      </c>
      <c r="B20">
        <f t="shared" ref="B20:I22" si="17">(B3-$J$6)^2</f>
        <v>0.6103515625</v>
      </c>
      <c r="C20">
        <f t="shared" si="17"/>
        <v>1.4853515625</v>
      </c>
      <c r="D20">
        <f t="shared" si="17"/>
        <v>3.1728515625</v>
      </c>
      <c r="E20">
        <f t="shared" si="17"/>
        <v>3.1728515625</v>
      </c>
      <c r="F20">
        <f t="shared" si="17"/>
        <v>4.78515625E-2</v>
      </c>
      <c r="G20">
        <f t="shared" si="17"/>
        <v>1.4853515625</v>
      </c>
      <c r="H20">
        <f t="shared" si="17"/>
        <v>1.4853515625</v>
      </c>
      <c r="I20">
        <f t="shared" si="17"/>
        <v>4.9228515625</v>
      </c>
    </row>
    <row r="21" spans="1:9">
      <c r="A21" t="s">
        <v>6</v>
      </c>
      <c r="B21">
        <f t="shared" si="17"/>
        <v>3.1728515625</v>
      </c>
      <c r="C21">
        <f t="shared" si="17"/>
        <v>7.7353515625</v>
      </c>
      <c r="D21">
        <f t="shared" si="17"/>
        <v>4.78515625E-2</v>
      </c>
      <c r="E21">
        <f t="shared" si="17"/>
        <v>0.6103515625</v>
      </c>
      <c r="F21">
        <f t="shared" si="17"/>
        <v>0.6103515625</v>
      </c>
      <c r="G21">
        <f t="shared" si="17"/>
        <v>4.78515625E-2</v>
      </c>
      <c r="H21">
        <f t="shared" si="17"/>
        <v>4.78515625E-2</v>
      </c>
      <c r="I21">
        <f t="shared" si="17"/>
        <v>1.4853515625</v>
      </c>
    </row>
    <row r="22" spans="1:9">
      <c r="A22" t="s">
        <v>0</v>
      </c>
      <c r="B22">
        <f t="shared" si="17"/>
        <v>4.78515625E-2</v>
      </c>
      <c r="C22">
        <f t="shared" si="17"/>
        <v>7.7353515625</v>
      </c>
      <c r="D22">
        <f t="shared" si="17"/>
        <v>0.6103515625</v>
      </c>
      <c r="E22">
        <f t="shared" si="17"/>
        <v>1.4853515625</v>
      </c>
      <c r="F22">
        <f t="shared" si="17"/>
        <v>4.78515625E-2</v>
      </c>
      <c r="G22">
        <f t="shared" si="17"/>
        <v>3.1728515625</v>
      </c>
      <c r="H22">
        <f t="shared" si="17"/>
        <v>0.6103515625</v>
      </c>
      <c r="I22">
        <f t="shared" si="17"/>
        <v>4.78515625E-2</v>
      </c>
    </row>
    <row r="24" spans="1:9">
      <c r="B24" t="s">
        <v>11</v>
      </c>
      <c r="C24" t="s">
        <v>12</v>
      </c>
      <c r="D24" t="s">
        <v>13</v>
      </c>
      <c r="E24" t="s">
        <v>14</v>
      </c>
      <c r="F24" t="s">
        <v>16</v>
      </c>
    </row>
    <row r="25" spans="1:9">
      <c r="A25" t="s">
        <v>7</v>
      </c>
      <c r="B25">
        <v>3</v>
      </c>
      <c r="C25">
        <f>8*SUM(B7,D7,F7,H7)</f>
        <v>20.34375</v>
      </c>
      <c r="D25">
        <f>C25/B25</f>
        <v>6.78125</v>
      </c>
      <c r="E25">
        <f>D25/$D$28</f>
        <v>5.8648648648648649</v>
      </c>
      <c r="F25">
        <f>FINV(0.05,B25,B28)</f>
        <v>3.2388715223610909</v>
      </c>
      <c r="G25" t="str">
        <f>IF(E25&gt;F25,"Rechazo","Acepto")</f>
        <v>Rechazo</v>
      </c>
      <c r="H25" t="s">
        <v>17</v>
      </c>
    </row>
    <row r="26" spans="1:9">
      <c r="A26" t="s">
        <v>8</v>
      </c>
      <c r="B26">
        <v>3</v>
      </c>
      <c r="C26">
        <f>8*SUM(K2:K5)</f>
        <v>10.59375</v>
      </c>
      <c r="D26">
        <f t="shared" ref="D26:D28" si="18">C26/B26</f>
        <v>3.53125</v>
      </c>
      <c r="E26">
        <f t="shared" ref="E26:E27" si="19">D26/$D$28</f>
        <v>3.0540540540540539</v>
      </c>
      <c r="F26">
        <f>FINV(0.05,B26,B28)</f>
        <v>3.2388715223610909</v>
      </c>
      <c r="G26" t="str">
        <f t="shared" ref="G26:G27" si="20">IF(E26&gt;F26,"Rechazo","Acepto")</f>
        <v>Acepto</v>
      </c>
    </row>
    <row r="27" spans="1:9">
      <c r="A27" t="s">
        <v>9</v>
      </c>
      <c r="B27">
        <v>9</v>
      </c>
      <c r="C27">
        <f>2*SUM(C9:C12,E9:E12,G9:G12,I9:I12)</f>
        <v>16.03125</v>
      </c>
      <c r="D27">
        <f t="shared" si="18"/>
        <v>1.78125</v>
      </c>
      <c r="E27">
        <f t="shared" si="19"/>
        <v>1.5405405405405406</v>
      </c>
      <c r="F27">
        <f>FINV(0.05,B27,B28)</f>
        <v>2.537666538958514</v>
      </c>
      <c r="G27" t="str">
        <f t="shared" si="20"/>
        <v>Acepto</v>
      </c>
    </row>
    <row r="28" spans="1:9">
      <c r="A28" t="s">
        <v>10</v>
      </c>
      <c r="B28">
        <f>4*4*(2-1)</f>
        <v>16</v>
      </c>
      <c r="C28">
        <f>SUM(B14:I17)</f>
        <v>18.5</v>
      </c>
      <c r="D28">
        <f t="shared" si="18"/>
        <v>1.15625</v>
      </c>
    </row>
    <row r="29" spans="1:9">
      <c r="A29" t="s">
        <v>15</v>
      </c>
      <c r="B29">
        <f>4*4*2-1</f>
        <v>31</v>
      </c>
      <c r="C29">
        <f>SUM(B19:I22)</f>
        <v>65.46875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2008-11-21T17:08:19Z</dcterms:created>
  <dcterms:modified xsi:type="dcterms:W3CDTF">2008-11-21T17:59:17Z</dcterms:modified>
</cp:coreProperties>
</file>