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ionforrefugeelife-my.sharepoint.com/personal/samuel_refugeelife_org/Documents/2025/AREL/DATA ANALYTICS/Cohort V-2025_26/Excel for Data Analysis/datasets/"/>
    </mc:Choice>
  </mc:AlternateContent>
  <xr:revisionPtr revIDLastSave="77" documentId="8_{469C69D0-32EA-40B0-9198-4CEE77FDB530}" xr6:coauthVersionLast="47" xr6:coauthVersionMax="47" xr10:uidLastSave="{FD4CC277-7DC6-42E8-95FE-9D2E143ACC74}"/>
  <bookViews>
    <workbookView xWindow="-110" yWindow="-110" windowWidth="19420" windowHeight="10300" activeTab="5" xr2:uid="{339C496C-E5CF-4F4E-9FC3-DEC819E1A5F6}"/>
  </bookViews>
  <sheets>
    <sheet name="IF" sheetId="1" r:id="rId1"/>
    <sheet name="AND" sheetId="2" r:id="rId2"/>
    <sheet name="OR" sheetId="3" r:id="rId3"/>
    <sheet name="IFS" sheetId="4" r:id="rId4"/>
    <sheet name="SUMIF" sheetId="5" r:id="rId5"/>
    <sheet name="SUMIFS" sheetId="6" r:id="rId6"/>
    <sheet name="COUNTIF" sheetId="7" r:id="rId7"/>
    <sheet name="COUNTIFS" sheetId="8" r:id="rId8"/>
    <sheet name="AVERAGEIF" sheetId="9" r:id="rId9"/>
    <sheet name="AVERAGEIF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6" l="1"/>
  <c r="L12" i="5"/>
  <c r="L5" i="5"/>
  <c r="L6" i="5"/>
  <c r="K2" i="5"/>
  <c r="I2" i="4" a="1"/>
  <c r="I2" i="4" s="1"/>
  <c r="I3" i="4" a="1"/>
  <c r="I3" i="4" s="1"/>
  <c r="I4" i="4" a="1"/>
  <c r="I4" i="4"/>
  <c r="I5" i="4" a="1"/>
  <c r="I5" i="4" s="1"/>
  <c r="I6" i="4" a="1"/>
  <c r="I6" i="4"/>
  <c r="I7" i="4" a="1"/>
  <c r="I7" i="4" s="1"/>
  <c r="I8" i="4" a="1"/>
  <c r="I8" i="4"/>
  <c r="I9" i="4" a="1"/>
  <c r="I9" i="4" s="1"/>
  <c r="I10" i="4" a="1"/>
  <c r="I10" i="4"/>
  <c r="I11" i="4" a="1"/>
  <c r="I11" i="4" s="1"/>
  <c r="I12" i="4" a="1"/>
  <c r="I12" i="4"/>
  <c r="I13" i="4" a="1"/>
  <c r="I13" i="4" s="1"/>
  <c r="I14" i="4" a="1"/>
  <c r="I14" i="4"/>
  <c r="I15" i="4" a="1"/>
  <c r="I15" i="4" s="1"/>
  <c r="I16" i="4" a="1"/>
  <c r="I16" i="4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K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<sst xmlns="http://schemas.openxmlformats.org/spreadsheetml/2006/main" count="700" uniqueCount="36">
  <si>
    <t>ID</t>
  </si>
  <si>
    <t>Customer Name</t>
  </si>
  <si>
    <t>Region</t>
  </si>
  <si>
    <t>Product</t>
  </si>
  <si>
    <t>Sales</t>
  </si>
  <si>
    <t>Profit</t>
  </si>
  <si>
    <t>Target Met</t>
  </si>
  <si>
    <t>Marks</t>
  </si>
  <si>
    <t>Alice Wahome</t>
  </si>
  <si>
    <t>East</t>
  </si>
  <si>
    <t>Laptop</t>
  </si>
  <si>
    <t>Yes</t>
  </si>
  <si>
    <t>Bob Otieno</t>
  </si>
  <si>
    <t>West</t>
  </si>
  <si>
    <t>Smartphone</t>
  </si>
  <si>
    <t>No</t>
  </si>
  <si>
    <t>Charlie Njoroge</t>
  </si>
  <si>
    <t>North</t>
  </si>
  <si>
    <t>Headphones</t>
  </si>
  <si>
    <t>Diana Wanjiru</t>
  </si>
  <si>
    <t>Edward Kamau</t>
  </si>
  <si>
    <t>South</t>
  </si>
  <si>
    <t>Books</t>
  </si>
  <si>
    <t>Fiona Chebet</t>
  </si>
  <si>
    <t>George Maina</t>
  </si>
  <si>
    <t>Hannah Achieng</t>
  </si>
  <si>
    <t>Ian Mwangi</t>
  </si>
  <si>
    <t>Jane Wairimu</t>
  </si>
  <si>
    <t>Kevin Mutua</t>
  </si>
  <si>
    <t>Laura Nyambura</t>
  </si>
  <si>
    <t>Mike Oduor</t>
  </si>
  <si>
    <t>Nina Karanja</t>
  </si>
  <si>
    <t>Oscar Mutiso</t>
  </si>
  <si>
    <t>Comment</t>
  </si>
  <si>
    <t>Total Sales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</si>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</sst>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2AA2-4A86-44EF-8C65-3235738D6704}">
  <dimension ref="A1:I16"/>
  <sheetViews>
    <sheetView topLeftCell="F1" zoomScale="264" zoomScaleNormal="264" workbookViewId="0">
      <selection activeCell="I3" sqref="I3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>
        <f>IF(H2&gt;=50,"Passed","Failed")</f>
        <v>Passed</v>
      </c>
    </row>
    <row r="3" spans="1:9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>
        <f t="shared" ref="I3:I16" si="0">IF(H3&gt;=50,"Passed","Failed")</f>
        <v>Passed</v>
      </c>
    </row>
    <row r="4" spans="1:9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>
        <f t="shared" si="0"/>
        <v>Failed</v>
      </c>
    </row>
    <row r="5" spans="1:9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>
        <f t="shared" si="0"/>
        <v>Passed</v>
      </c>
    </row>
    <row r="6" spans="1:9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>
        <f t="shared" si="0"/>
        <v>Passed</v>
      </c>
    </row>
    <row r="7" spans="1:9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>
        <f t="shared" si="0"/>
        <v>Passed</v>
      </c>
    </row>
    <row r="8" spans="1:9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>
        <f t="shared" si="0"/>
        <v>Passed</v>
      </c>
    </row>
    <row r="9" spans="1:9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>
        <f t="shared" si="0"/>
        <v>Passed</v>
      </c>
    </row>
    <row r="10" spans="1:9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>
        <f t="shared" si="0"/>
        <v>Failed</v>
      </c>
    </row>
    <row r="11" spans="1:9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>
        <f t="shared" si="0"/>
        <v>Passed</v>
      </c>
    </row>
    <row r="12" spans="1:9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>
        <f t="shared" si="0"/>
        <v>Passed</v>
      </c>
    </row>
    <row r="13" spans="1:9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>
        <f t="shared" si="0"/>
        <v>Passed</v>
      </c>
    </row>
    <row r="14" spans="1:9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>
        <f t="shared" si="0"/>
        <v>Passed</v>
      </c>
    </row>
    <row r="15" spans="1:9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>
        <f t="shared" si="0"/>
        <v>Passed</v>
      </c>
    </row>
    <row r="16" spans="1:9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I16" t="str">
        <f t="shared" si="0"/>
        <v>Failed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1C9-1969-4F7B-BAF5-C2EBBA576E07}">
  <dimension ref="A1:K16"/>
  <sheetViews>
    <sheetView topLeftCell="B1" zoomScale="150" zoomScaleNormal="150" workbookViewId="0">
      <selection activeCell="J4" sqref="J4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b">
        <f>AND(H2&gt;=80,G2="Yes")</f>
        <v>1</v>
      </c>
      <c r="K2" t="str">
        <f>IF(AND(H2&gt;=80,G2="Yes"),"Top Performer", "Average")</f>
        <v>Top Performer</v>
      </c>
    </row>
    <row r="3" spans="1:11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b">
        <f t="shared" ref="I3:I16" si="0">AND(H3&gt;=80,G3="Yes")</f>
        <v>0</v>
      </c>
    </row>
    <row r="4" spans="1:11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b">
        <f t="shared" si="0"/>
        <v>0</v>
      </c>
    </row>
    <row r="5" spans="1:11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b">
        <f t="shared" si="0"/>
        <v>1</v>
      </c>
    </row>
    <row r="6" spans="1:11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b">
        <f t="shared" si="0"/>
        <v>0</v>
      </c>
    </row>
    <row r="7" spans="1:11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b">
        <f t="shared" si="0"/>
        <v>0</v>
      </c>
    </row>
    <row r="8" spans="1:11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b">
        <f t="shared" si="0"/>
        <v>0</v>
      </c>
    </row>
    <row r="9" spans="1:11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b">
        <f t="shared" si="0"/>
        <v>1</v>
      </c>
    </row>
    <row r="10" spans="1:11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b">
        <f t="shared" si="0"/>
        <v>0</v>
      </c>
    </row>
    <row r="11" spans="1:11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b">
        <f t="shared" si="0"/>
        <v>1</v>
      </c>
    </row>
    <row r="12" spans="1:11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b">
        <f t="shared" si="0"/>
        <v>0</v>
      </c>
    </row>
    <row r="13" spans="1:11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b">
        <f t="shared" si="0"/>
        <v>1</v>
      </c>
    </row>
    <row r="14" spans="1:11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b">
        <f t="shared" si="0"/>
        <v>0</v>
      </c>
    </row>
    <row r="15" spans="1:11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b">
        <f t="shared" si="0"/>
        <v>0</v>
      </c>
    </row>
    <row r="16" spans="1:11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I16" t="b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9D47-FD5B-48A4-8E06-FF908C4303F6}">
  <dimension ref="A1:J16"/>
  <sheetViews>
    <sheetView zoomScale="130" zoomScaleNormal="130" workbookViewId="0">
      <selection activeCell="J3" sqref="J3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b">
        <f>OR(H2&gt;=50,G2="Yes")</f>
        <v>1</v>
      </c>
    </row>
    <row r="3" spans="1:10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b">
        <f t="shared" ref="J3:J16" si="0">OR(H3&gt;=50,G3="Yes")</f>
        <v>1</v>
      </c>
    </row>
    <row r="4" spans="1:10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J4" t="b">
        <f t="shared" si="0"/>
        <v>0</v>
      </c>
    </row>
    <row r="5" spans="1:10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t="b">
        <f t="shared" si="0"/>
        <v>1</v>
      </c>
    </row>
    <row r="6" spans="1:10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b">
        <f t="shared" si="0"/>
        <v>1</v>
      </c>
    </row>
    <row r="7" spans="1:10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b">
        <f t="shared" si="0"/>
        <v>1</v>
      </c>
    </row>
    <row r="8" spans="1:10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J8" t="b">
        <f t="shared" si="0"/>
        <v>1</v>
      </c>
    </row>
    <row r="9" spans="1:10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J9" t="b">
        <f t="shared" si="0"/>
        <v>1</v>
      </c>
    </row>
    <row r="10" spans="1:10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11</v>
      </c>
      <c r="H10" s="2">
        <v>40</v>
      </c>
      <c r="J10" t="b">
        <f t="shared" si="0"/>
        <v>1</v>
      </c>
    </row>
    <row r="11" spans="1:10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J11" t="b">
        <f t="shared" si="0"/>
        <v>1</v>
      </c>
    </row>
    <row r="12" spans="1:10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J12" t="b">
        <f t="shared" si="0"/>
        <v>1</v>
      </c>
    </row>
    <row r="13" spans="1:10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J13" t="b">
        <f t="shared" si="0"/>
        <v>1</v>
      </c>
    </row>
    <row r="14" spans="1:10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J14" t="b">
        <f t="shared" si="0"/>
        <v>1</v>
      </c>
    </row>
    <row r="15" spans="1:10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J15" t="b">
        <f t="shared" si="0"/>
        <v>1</v>
      </c>
    </row>
    <row r="16" spans="1:10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J16" t="b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A61-896A-4119-BF17-BFC2668573E8}">
  <dimension ref="A1:I16"/>
  <sheetViews>
    <sheetView zoomScale="150" zoomScaleNormal="150" workbookViewId="0">
      <selection activeCell="J5" sqref="J5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 cm="1">
        <f t="array" ref="I2">_xlfn.IFS(H2&gt;=80,"A",H2&gt;=70,"B",H2&gt;=60,"C",H2&gt;=50,"D",H2&lt;50,"Fail")</f>
        <v>A</v>
      </c>
    </row>
    <row r="3" spans="1:9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 cm="1">
        <f t="array" ref="I3">_xlfn.IFS(H3&gt;=80,"A",H3&gt;=70,"B",H3&gt;=60,"C",H3&gt;=50,"D",H3&lt;50,"Fail")</f>
        <v>B</v>
      </c>
    </row>
    <row r="4" spans="1:9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 cm="1">
        <f t="array" ref="I4">_xlfn.IFS(H4&gt;=80,"A",H4&gt;=70,"B",H4&gt;=60,"C",H4&gt;=50,"D",H4&lt;50,"Fail")</f>
        <v>Fail</v>
      </c>
    </row>
    <row r="5" spans="1:9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 cm="1">
        <f t="array" ref="I5">_xlfn.IFS(H5&gt;=80,"A",H5&gt;=70,"B",H5&gt;=60,"C",H5&gt;=50,"D",H5&lt;50,"Fail")</f>
        <v>A</v>
      </c>
    </row>
    <row r="6" spans="1:9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 cm="1">
        <f t="array" ref="I6">_xlfn.IFS(H6&gt;=80,"A",H6&gt;=70,"B",H6&gt;=60,"C",H6&gt;=50,"D",H6&lt;50,"Fail")</f>
        <v>C</v>
      </c>
    </row>
    <row r="7" spans="1:9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 cm="1">
        <f t="array" ref="I7">_xlfn.IFS(H7&gt;=80,"A",H7&gt;=70,"B",H7&gt;=60,"C",H7&gt;=50,"D",H7&lt;50,"Fail")</f>
        <v>B</v>
      </c>
    </row>
    <row r="8" spans="1:9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 cm="1">
        <f t="array" ref="I8">_xlfn.IFS(H8&gt;=80,"A",H8&gt;=70,"B",H8&gt;=60,"C",H8&gt;=50,"D",H8&lt;50,"Fail")</f>
        <v>D</v>
      </c>
    </row>
    <row r="9" spans="1:9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 cm="1">
        <f t="array" ref="I9">_xlfn.IFS(H9&gt;=80,"A",H9&gt;=70,"B",H9&gt;=60,"C",H9&gt;=50,"D",H9&lt;50,"Fail")</f>
        <v>A</v>
      </c>
    </row>
    <row r="10" spans="1:9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 cm="1">
        <f t="array" ref="I10">_xlfn.IFS(H10&gt;=80,"A",H10&gt;=70,"B",H10&gt;=60,"C",H10&gt;=50,"D",H10&lt;50,"Fail")</f>
        <v>Fail</v>
      </c>
    </row>
    <row r="11" spans="1:9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 cm="1">
        <f t="array" ref="I11">_xlfn.IFS(H11&gt;=80,"A",H11&gt;=70,"B",H11&gt;=60,"C",H11&gt;=50,"D",H11&lt;50,"Fail")</f>
        <v>A</v>
      </c>
    </row>
    <row r="12" spans="1:9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 cm="1">
        <f t="array" ref="I12">_xlfn.IFS(H12&gt;=80,"A",H12&gt;=70,"B",H12&gt;=60,"C",H12&gt;=50,"D",H12&lt;50,"Fail")</f>
        <v>C</v>
      </c>
    </row>
    <row r="13" spans="1:9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 cm="1">
        <f t="array" ref="I13">_xlfn.IFS(H13&gt;=80,"A",H13&gt;=70,"B",H13&gt;=60,"C",H13&gt;=50,"D",H13&lt;50,"Fail")</f>
        <v>A</v>
      </c>
    </row>
    <row r="14" spans="1:9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 cm="1">
        <f t="array" ref="I14">_xlfn.IFS(H14&gt;=80,"A",H14&gt;=70,"B",H14&gt;=60,"C",H14&gt;=50,"D",H14&lt;50,"Fail")</f>
        <v>D</v>
      </c>
    </row>
    <row r="15" spans="1:9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 cm="1">
        <f t="array" ref="I15">_xlfn.IFS(H15&gt;=80,"A",H15&gt;=70,"B",H15&gt;=60,"C",H15&gt;=50,"D",H15&lt;50,"Fail")</f>
        <v>B</v>
      </c>
    </row>
    <row r="16" spans="1:9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I16" t="str" cm="1">
        <f t="array" ref="I16">_xlfn.IFS(H16&gt;=80,"A",H16&gt;=70,"B",H16&gt;=60,"C",H16&gt;=50,"D",H16&lt;50,"Fail")</f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BB68-82EF-4A29-B79F-A722DD9D1E80}">
  <dimension ref="A1:M16"/>
  <sheetViews>
    <sheetView zoomScale="130" zoomScaleNormal="130" workbookViewId="0">
      <selection activeCell="L13" sqref="L13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1" max="11" width="15.26953125" customWidth="1"/>
    <col min="12" max="12" width="12" customWidth="1"/>
    <col min="13" max="13" width="1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K2">
        <f>SUM(E2:E16)</f>
        <v>16300</v>
      </c>
    </row>
    <row r="3" spans="1:13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13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K4" s="4" t="s">
        <v>3</v>
      </c>
      <c r="L4" s="4" t="s">
        <v>34</v>
      </c>
      <c r="M4" s="4" t="s">
        <v>35</v>
      </c>
    </row>
    <row r="5" spans="1:13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K5" s="5" t="s">
        <v>10</v>
      </c>
      <c r="L5" s="5">
        <f>SUMIF(D2:D16,"laptop",E2:E16)</f>
        <v>4700</v>
      </c>
      <c r="M5" s="5"/>
    </row>
    <row r="6" spans="1:13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K6" s="5" t="s">
        <v>14</v>
      </c>
      <c r="L6" s="5">
        <f>SUMIF(D2:D16,"Smartphone",E2:E16)</f>
        <v>3350</v>
      </c>
      <c r="M6" s="5"/>
    </row>
    <row r="7" spans="1:13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K7" s="5" t="s">
        <v>18</v>
      </c>
      <c r="L7" s="5"/>
      <c r="M7" s="5"/>
    </row>
    <row r="8" spans="1:13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K8" s="5" t="s">
        <v>22</v>
      </c>
      <c r="L8" s="5"/>
      <c r="M8" s="5"/>
    </row>
    <row r="9" spans="1:13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3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3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K11" s="4" t="s">
        <v>2</v>
      </c>
      <c r="L11" s="4" t="s">
        <v>34</v>
      </c>
    </row>
    <row r="12" spans="1:13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K12" s="5" t="s">
        <v>9</v>
      </c>
      <c r="L12" s="5">
        <f>SUMIF(C2:C16,"East",E2:E16)</f>
        <v>6900</v>
      </c>
    </row>
    <row r="13" spans="1:13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K13" s="5" t="s">
        <v>13</v>
      </c>
      <c r="L13" s="5"/>
    </row>
    <row r="14" spans="1:13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K14" s="5" t="s">
        <v>21</v>
      </c>
      <c r="L14" s="5"/>
    </row>
    <row r="15" spans="1:13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K15" s="5" t="s">
        <v>17</v>
      </c>
      <c r="L15" s="5"/>
    </row>
    <row r="16" spans="1:13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9A8A-CE23-41B1-B110-E7E428C3CBA0}">
  <dimension ref="A1:M16"/>
  <sheetViews>
    <sheetView tabSelected="1" workbookViewId="0">
      <selection activeCell="M5" sqref="M5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  <col min="11" max="11" width="11.90625" customWidth="1"/>
    <col min="12" max="12" width="13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13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K3" s="3" t="s">
        <v>2</v>
      </c>
      <c r="L3" s="3" t="s">
        <v>3</v>
      </c>
      <c r="M3" s="3" t="s">
        <v>4</v>
      </c>
    </row>
    <row r="4" spans="1:13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K4" t="s">
        <v>9</v>
      </c>
      <c r="L4" t="s">
        <v>10</v>
      </c>
      <c r="M4">
        <f>SUMIFS(E2:E16,D2:D16,"Laptop",C2:C16,"East")</f>
        <v>3400</v>
      </c>
    </row>
    <row r="5" spans="1:13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13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13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13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3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3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3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3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3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3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3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3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4B03-B2F4-466C-AF12-C21345E4FF15}">
  <dimension ref="A1:H16"/>
  <sheetViews>
    <sheetView workbookViewId="0">
      <selection activeCell="G19" sqref="G19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0C7C-52A8-452E-9A98-6BD8CFD1389B}">
  <dimension ref="A1:H16"/>
  <sheetViews>
    <sheetView workbookViewId="0">
      <selection activeCell="J18" sqref="J18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55C6-F56A-4558-B4F3-06CBAC0BEE9B}">
  <dimension ref="A1:H16"/>
  <sheetViews>
    <sheetView workbookViewId="0">
      <selection activeCell="J18" sqref="J18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BB93-881D-4B58-95B2-030B582E473A}">
  <dimension ref="A1:I16"/>
  <sheetViews>
    <sheetView workbookViewId="0">
      <selection activeCell="I1" sqref="I1"/>
    </sheetView>
  </sheetViews>
  <sheetFormatPr defaultRowHeight="14.5" x14ac:dyDescent="0.35"/>
  <cols>
    <col min="1" max="1" width="2.81640625" bestFit="1" customWidth="1"/>
    <col min="2" max="2" width="14.36328125" bestFit="1" customWidth="1"/>
    <col min="3" max="3" width="6.54296875" bestFit="1" customWidth="1"/>
    <col min="4" max="4" width="11" bestFit="1" customWidth="1"/>
    <col min="5" max="6" width="5.36328125" bestFit="1" customWidth="1"/>
    <col min="7" max="7" width="9.36328125" bestFit="1" customWidth="1"/>
    <col min="8" max="8" width="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9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9" x14ac:dyDescent="0.3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9" x14ac:dyDescent="0.3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9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9" x14ac:dyDescent="0.3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9" x14ac:dyDescent="0.3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9" x14ac:dyDescent="0.3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9" x14ac:dyDescent="0.3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9" x14ac:dyDescent="0.3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9" x14ac:dyDescent="0.3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9" x14ac:dyDescent="0.3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9" x14ac:dyDescent="0.3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9" x14ac:dyDescent="0.3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9" x14ac:dyDescent="0.3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</vt:lpstr>
      <vt:lpstr>AND</vt:lpstr>
      <vt:lpstr>OR</vt:lpstr>
      <vt:lpstr>IFS</vt:lpstr>
      <vt:lpstr>SUMIF</vt:lpstr>
      <vt:lpstr>SUMIFS</vt:lpstr>
      <vt:lpstr>COUNTIF</vt:lpstr>
      <vt:lpstr>COUNTIFS</vt:lpstr>
      <vt:lpstr>AVERAGEIF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Mati</dc:creator>
  <cp:lastModifiedBy>Samuel Mati</cp:lastModifiedBy>
  <dcterms:created xsi:type="dcterms:W3CDTF">2025-10-21T06:48:58Z</dcterms:created>
  <dcterms:modified xsi:type="dcterms:W3CDTF">2025-10-21T14:29:30Z</dcterms:modified>
</cp:coreProperties>
</file>