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ionforrefugeelife-my.sharepoint.com/personal/samuel_refugeelife_org/Documents/Desktop/Alex/Excel/datasets/"/>
    </mc:Choice>
  </mc:AlternateContent>
  <xr:revisionPtr revIDLastSave="182" documentId="11_FFC65FC0CE016DC6D0170B469BDB19E05B5A39C1" xr6:coauthVersionLast="47" xr6:coauthVersionMax="47" xr10:uidLastSave="{66DFFE1D-955A-4868-B0CC-66C815E69EC1}"/>
  <bookViews>
    <workbookView xWindow="-110" yWindow="-110" windowWidth="19420" windowHeight="10300" firstSheet="1" activeTab="6" xr2:uid="{00000000-000D-0000-FFFF-FFFF00000000}"/>
  </bookViews>
  <sheets>
    <sheet name="CONCATENATE" sheetId="1" r:id="rId1"/>
    <sheet name="TEXTJOIN" sheetId="9" r:id="rId2"/>
    <sheet name="LEFT" sheetId="2" r:id="rId3"/>
    <sheet name="RIGHT" sheetId="3" r:id="rId4"/>
    <sheet name="MID" sheetId="4" r:id="rId5"/>
    <sheet name="PROPER UPPER LOWER " sheetId="5" r:id="rId6"/>
    <sheet name="TRIM" sheetId="6" r:id="rId7"/>
    <sheet name="LEN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J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2" i="9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L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<sst xmlns="http://schemas.openxmlformats.org/spreadsheetml/2006/main" count="3226" uniqueCount="225">
  <si>
    <t>FirstName</t>
  </si>
  <si>
    <t>LastName</t>
  </si>
  <si>
    <t>PhoneNumber</t>
  </si>
  <si>
    <t>Region</t>
  </si>
  <si>
    <t>BranchName</t>
  </si>
  <si>
    <t>ProductCode</t>
  </si>
  <si>
    <t>Feedback</t>
  </si>
  <si>
    <t>AgentName</t>
  </si>
  <si>
    <t>Email</t>
  </si>
  <si>
    <t>Hassan</t>
  </si>
  <si>
    <t>Collins</t>
  </si>
  <si>
    <t>Kevin</t>
  </si>
  <si>
    <t>Faith</t>
  </si>
  <si>
    <t>Isaac</t>
  </si>
  <si>
    <t>Peter</t>
  </si>
  <si>
    <t>Naomi</t>
  </si>
  <si>
    <t>Grace</t>
  </si>
  <si>
    <t>Diana</t>
  </si>
  <si>
    <t>Janet</t>
  </si>
  <si>
    <t>Alice</t>
  </si>
  <si>
    <t>Caroline</t>
  </si>
  <si>
    <t>Mary</t>
  </si>
  <si>
    <t>Stephen</t>
  </si>
  <si>
    <t>Agnes</t>
  </si>
  <si>
    <t>Amina</t>
  </si>
  <si>
    <t>Moraa</t>
  </si>
  <si>
    <t>Kamau</t>
  </si>
  <si>
    <t>Omondi</t>
  </si>
  <si>
    <t>Achieng</t>
  </si>
  <si>
    <t>Kiplangat</t>
  </si>
  <si>
    <t>Korir</t>
  </si>
  <si>
    <t>Kiptoo</t>
  </si>
  <si>
    <t>Abdalla</t>
  </si>
  <si>
    <t>Cherono</t>
  </si>
  <si>
    <t>Wekesa</t>
  </si>
  <si>
    <t>Mwangi</t>
  </si>
  <si>
    <t>Wahome</t>
  </si>
  <si>
    <t>Otieno</t>
  </si>
  <si>
    <t>Chebet</t>
  </si>
  <si>
    <t>Koech</t>
  </si>
  <si>
    <t>Ochieng</t>
  </si>
  <si>
    <t>Njoroge</t>
  </si>
  <si>
    <t>Musyoka</t>
  </si>
  <si>
    <t>Mutua</t>
  </si>
  <si>
    <t>Maina</t>
  </si>
  <si>
    <t>0773715189</t>
  </si>
  <si>
    <t>0753483247</t>
  </si>
  <si>
    <t>0751596996</t>
  </si>
  <si>
    <t>0755602051</t>
  </si>
  <si>
    <t>0725973594</t>
  </si>
  <si>
    <t>0748748666</t>
  </si>
  <si>
    <t>0721436631</t>
  </si>
  <si>
    <t>0750797248</t>
  </si>
  <si>
    <t>0756869457</t>
  </si>
  <si>
    <t>0768252693</t>
  </si>
  <si>
    <t>0781795424</t>
  </si>
  <si>
    <t>0785374557</t>
  </si>
  <si>
    <t>0753082473</t>
  </si>
  <si>
    <t>0761118894</t>
  </si>
  <si>
    <t>0774131238</t>
  </si>
  <si>
    <t>0761441011</t>
  </si>
  <si>
    <t>0773378290</t>
  </si>
  <si>
    <t>0778992473</t>
  </si>
  <si>
    <t>0782647959</t>
  </si>
  <si>
    <t>0752299443</t>
  </si>
  <si>
    <t>0771765711</t>
  </si>
  <si>
    <t>0743998954</t>
  </si>
  <si>
    <t>0795135887</t>
  </si>
  <si>
    <t>0732846953</t>
  </si>
  <si>
    <t>0796425844</t>
  </si>
  <si>
    <t>0725372919</t>
  </si>
  <si>
    <t>0794795311</t>
  </si>
  <si>
    <t>0730041158</t>
  </si>
  <si>
    <t>0788233644</t>
  </si>
  <si>
    <t>0744027729</t>
  </si>
  <si>
    <t>0779988616</t>
  </si>
  <si>
    <t>0770949563</t>
  </si>
  <si>
    <t>0731320541</t>
  </si>
  <si>
    <t>0762310475</t>
  </si>
  <si>
    <t>0723606460</t>
  </si>
  <si>
    <t>0734480254</t>
  </si>
  <si>
    <t>0740792801</t>
  </si>
  <si>
    <t>0759144633</t>
  </si>
  <si>
    <t>0727794548</t>
  </si>
  <si>
    <t>0750933614</t>
  </si>
  <si>
    <t>0750527045</t>
  </si>
  <si>
    <t>0769381576</t>
  </si>
  <si>
    <t>0724739342</t>
  </si>
  <si>
    <t>0729693492</t>
  </si>
  <si>
    <t>0727653931</t>
  </si>
  <si>
    <t>0713787606</t>
  </si>
  <si>
    <t>0750719562</t>
  </si>
  <si>
    <t>0748499613</t>
  </si>
  <si>
    <t>0749971930</t>
  </si>
  <si>
    <t>0787979615</t>
  </si>
  <si>
    <t>Meru</t>
  </si>
  <si>
    <t>Mombasa</t>
  </si>
  <si>
    <t>Nairobi</t>
  </si>
  <si>
    <t>Kakamega</t>
  </si>
  <si>
    <t>Thika</t>
  </si>
  <si>
    <t>Eldoret</t>
  </si>
  <si>
    <t>Kisumu</t>
  </si>
  <si>
    <t>Machakos</t>
  </si>
  <si>
    <t>Nakuru</t>
  </si>
  <si>
    <t>Westlands</t>
  </si>
  <si>
    <t>Garissa Town</t>
  </si>
  <si>
    <t>Nyali</t>
  </si>
  <si>
    <t>Nakuru Town</t>
  </si>
  <si>
    <t>CBD</t>
  </si>
  <si>
    <t>Meru Market</t>
  </si>
  <si>
    <t>Kakamega Main</t>
  </si>
  <si>
    <t>Kisumu Central</t>
  </si>
  <si>
    <t>Industrial Area</t>
  </si>
  <si>
    <t>Machakos Mall</t>
  </si>
  <si>
    <t>KCB-TAB-008</t>
  </si>
  <si>
    <t>KCB-LAP-005</t>
  </si>
  <si>
    <t>KCB-TAB-005</t>
  </si>
  <si>
    <t>KCB-LAP-006</t>
  </si>
  <si>
    <t>KCB-PRN-006</t>
  </si>
  <si>
    <t>KCB-PRN-001</t>
  </si>
  <si>
    <t>KCB-PRN-004</t>
  </si>
  <si>
    <t>KCB-PHN-002</t>
  </si>
  <si>
    <t>KCB-LAP-008</t>
  </si>
  <si>
    <t>KCB-LAP-002</t>
  </si>
  <si>
    <t>KCB-TAB-004</t>
  </si>
  <si>
    <t>KCB-PHN-001</t>
  </si>
  <si>
    <t>KCB-PHN-003</t>
  </si>
  <si>
    <t>KCB-PRN-009</t>
  </si>
  <si>
    <t>KCB-TAB-009</t>
  </si>
  <si>
    <t>KCB-PHN-004</t>
  </si>
  <si>
    <t>KCB-PHN-007</t>
  </si>
  <si>
    <t>KCB-LAP-001</t>
  </si>
  <si>
    <t>KCB-PHN-005</t>
  </si>
  <si>
    <t>KCB-TAB-007</t>
  </si>
  <si>
    <t>KCB-TAB-002</t>
  </si>
  <si>
    <t>KCB-PRN-008</t>
  </si>
  <si>
    <t>KCB-PRN-005</t>
  </si>
  <si>
    <t>KCB-PRN-002</t>
  </si>
  <si>
    <t>KCB-LAP-004</t>
  </si>
  <si>
    <t>KCB-LAP-007</t>
  </si>
  <si>
    <t>KCB-PHN-009</t>
  </si>
  <si>
    <t>KCB-LAP-003</t>
  </si>
  <si>
    <t>KCB-TAB-003</t>
  </si>
  <si>
    <t>KCB-PRN-007</t>
  </si>
  <si>
    <t>Great service at KCB branch</t>
  </si>
  <si>
    <t xml:space="preserve">  needs improvement  </t>
  </si>
  <si>
    <t xml:space="preserve">  helpful   </t>
  </si>
  <si>
    <t>staff was very helpful</t>
  </si>
  <si>
    <t>GOOD SERVICE overall</t>
  </si>
  <si>
    <t>Quick response and polite staff</t>
  </si>
  <si>
    <t>Very satisfied with staff assistance</t>
  </si>
  <si>
    <t>slow response times</t>
  </si>
  <si>
    <t>average experience</t>
  </si>
  <si>
    <t>excellent support by staff</t>
  </si>
  <si>
    <t>Grace Mwangi</t>
  </si>
  <si>
    <t>Brian Otieno</t>
  </si>
  <si>
    <t>Naomi Achieng</t>
  </si>
  <si>
    <t>Faith Moraa</t>
  </si>
  <si>
    <t>Alice Wekesa</t>
  </si>
  <si>
    <t>Peter Kamau</t>
  </si>
  <si>
    <t>Isaac Kiptoo</t>
  </si>
  <si>
    <t>hassan.moraa@kcb.co.ke</t>
  </si>
  <si>
    <t>collins.kamau@kcb.co.ke</t>
  </si>
  <si>
    <t>kevin.omondi@kcb.co.ke</t>
  </si>
  <si>
    <t>faith.achieng@kcb.co.ke</t>
  </si>
  <si>
    <t>isaac.moraa@kcb.co.ke</t>
  </si>
  <si>
    <t>peter.kiplangat@kcb.co.ke</t>
  </si>
  <si>
    <t>naomi.korir@kcb.co.ke</t>
  </si>
  <si>
    <t>kevin.kiptoo@kcb.co.ke</t>
  </si>
  <si>
    <t>collins.abdalla@kcb.co.ke</t>
  </si>
  <si>
    <t>grace.cherono@kcb.co.ke</t>
  </si>
  <si>
    <t>naomi.wekesa@kcb.co.ke</t>
  </si>
  <si>
    <t>kevin.mwangi@kcb.co.ke</t>
  </si>
  <si>
    <t>collins.wahome@kcb.co.ke</t>
  </si>
  <si>
    <t>naomi.moraa@kcb.co.ke</t>
  </si>
  <si>
    <t>diana.omondi@kcb.co.ke</t>
  </si>
  <si>
    <t>kevin.otieno@kcb.co.ke</t>
  </si>
  <si>
    <t>janet.kamau@kcb.co.ke</t>
  </si>
  <si>
    <t>naomi.wahome@kcb.co.ke</t>
  </si>
  <si>
    <t>janet.chebet@kcb.co.ke</t>
  </si>
  <si>
    <t>alice.kamau@kcb.co.ke</t>
  </si>
  <si>
    <t>faith.koech@kcb.co.ke</t>
  </si>
  <si>
    <t>grace.chebet@kcb.co.ke</t>
  </si>
  <si>
    <t>caroline.kiptoo@kcb.co.ke</t>
  </si>
  <si>
    <t>mary.ochieng@kcb.co.ke</t>
  </si>
  <si>
    <t>stephen.njoroge@kcb.co.ke</t>
  </si>
  <si>
    <t>mary.kiplangat@kcb.co.ke</t>
  </si>
  <si>
    <t>isaac.kamau@kcb.co.ke</t>
  </si>
  <si>
    <t>peter.chebet@kcb.co.ke</t>
  </si>
  <si>
    <t>hassan.chebet@kcb.co.ke</t>
  </si>
  <si>
    <t>mary.musyoka@kcb.co.ke</t>
  </si>
  <si>
    <t>hassan.kiptoo@kcb.co.ke</t>
  </si>
  <si>
    <t>faith.mutua@kcb.co.ke</t>
  </si>
  <si>
    <t>faith.chebet@kcb.co.ke</t>
  </si>
  <si>
    <t>agnes.korir@kcb.co.ke</t>
  </si>
  <si>
    <t>alice.musyoka@kcb.co.ke</t>
  </si>
  <si>
    <t>mary.kiptoo@kcb.co.ke</t>
  </si>
  <si>
    <t>peter.maina@kcb.co.ke</t>
  </si>
  <si>
    <t>kevin.musyoka@kcb.co.ke</t>
  </si>
  <si>
    <t>mary.omondi@kcb.co.ke</t>
  </si>
  <si>
    <t>isaac.wahome@kcb.co.ke</t>
  </si>
  <si>
    <t>naomi.mutua@kcb.co.ke</t>
  </si>
  <si>
    <t>hassan.cherono@kcb.co.ke</t>
  </si>
  <si>
    <t>amina.wekesa@kcb.co.ke</t>
  </si>
  <si>
    <t>isaac.maina@kcb.co.ke</t>
  </si>
  <si>
    <t>naomi.kamau@kcb.co.ke</t>
  </si>
  <si>
    <t>janet.kiplangat@kcb.co.ke</t>
  </si>
  <si>
    <t>peter.musyoka@kcb.co.ke</t>
  </si>
  <si>
    <t>Full Name</t>
  </si>
  <si>
    <t>Details</t>
  </si>
  <si>
    <t>Day</t>
  </si>
  <si>
    <t>Month</t>
  </si>
  <si>
    <t>Year</t>
  </si>
  <si>
    <t>Date</t>
  </si>
  <si>
    <t>Bank Name</t>
  </si>
  <si>
    <t>Product_ID</t>
  </si>
  <si>
    <t>Product</t>
  </si>
  <si>
    <t>KCB-LAPD-005</t>
  </si>
  <si>
    <t>KCB-LAPTOP-006</t>
  </si>
  <si>
    <t>Proper</t>
  </si>
  <si>
    <t>Upper</t>
  </si>
  <si>
    <t>Lower</t>
  </si>
  <si>
    <t>Cleaned Feedback</t>
  </si>
  <si>
    <t>peter.kiplangat@equity.co.ke</t>
  </si>
  <si>
    <t>collins.wahome@coop.co.ke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</si>
</sst>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collins.wahome@coop.co.ke" TargetMode="External"/><Relationship Id="rId1" Type="http://schemas.openxmlformats.org/officeDocument/2006/relationships/hyperlink" Target="mailto:peter.kiplangat@equity.c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opLeftCell="D1" zoomScale="120" zoomScaleNormal="120" workbookViewId="0">
      <selection activeCell="H7" sqref="H7"/>
    </sheetView>
  </sheetViews>
  <sheetFormatPr defaultRowHeight="14.5" x14ac:dyDescent="0.35"/>
  <cols>
    <col min="1" max="1" width="9.36328125" bestFit="1" customWidth="1"/>
    <col min="2" max="2" width="9.08984375" bestFit="1" customWidth="1"/>
    <col min="3" max="3" width="17.6328125" customWidth="1"/>
    <col min="4" max="4" width="13.08984375" bestFit="1" customWidth="1"/>
    <col min="5" max="5" width="9.26953125" bestFit="1" customWidth="1"/>
    <col min="6" max="6" width="14.08984375" bestFit="1" customWidth="1"/>
    <col min="7" max="7" width="11.81640625" bestFit="1" customWidth="1"/>
    <col min="8" max="8" width="11.81640625" customWidth="1"/>
    <col min="9" max="9" width="29.54296875" bestFit="1" customWidth="1"/>
    <col min="10" max="10" width="13.36328125" bestFit="1" customWidth="1"/>
    <col min="11" max="11" width="24.26953125" bestFit="1" customWidth="1"/>
  </cols>
  <sheetData>
    <row r="1" spans="1:12" x14ac:dyDescent="0.35">
      <c r="A1" s="1" t="s">
        <v>0</v>
      </c>
      <c r="B1" s="1" t="s">
        <v>1</v>
      </c>
      <c r="C1" s="1" t="s">
        <v>208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209</v>
      </c>
      <c r="I1" s="1" t="s">
        <v>6</v>
      </c>
      <c r="J1" s="1" t="s">
        <v>7</v>
      </c>
      <c r="K1" s="1" t="s">
        <v>8</v>
      </c>
    </row>
    <row r="2" spans="1:12" x14ac:dyDescent="0.35">
      <c r="A2" t="s">
        <v>9</v>
      </c>
      <c r="B2" t="s">
        <v>25</v>
      </c>
      <c r="C2" t="str">
        <f>CONCATENATE(A2," ",B2)</f>
        <v>Hassan Moraa</v>
      </c>
      <c r="D2" t="s">
        <v>45</v>
      </c>
      <c r="E2" t="s">
        <v>95</v>
      </c>
      <c r="F2" t="s">
        <v>104</v>
      </c>
      <c r="G2" t="s">
        <v>114</v>
      </c>
      <c r="H2" t="str">
        <f>E2&amp;"_"&amp;G2</f>
        <v>Meru_KCB-TAB-008</v>
      </c>
      <c r="I2" t="s">
        <v>144</v>
      </c>
      <c r="J2" t="s">
        <v>154</v>
      </c>
      <c r="K2" t="s">
        <v>161</v>
      </c>
      <c r="L2" t="str">
        <f>A2&amp;B2</f>
        <v>HassanMoraa</v>
      </c>
    </row>
    <row r="3" spans="1:12" x14ac:dyDescent="0.35">
      <c r="A3" t="s">
        <v>10</v>
      </c>
      <c r="B3" t="s">
        <v>26</v>
      </c>
      <c r="C3" t="str">
        <f t="shared" ref="C3:C51" si="0">CONCATENATE(A3," ",B3)</f>
        <v>Collins Kamau</v>
      </c>
      <c r="D3" t="s">
        <v>46</v>
      </c>
      <c r="E3" t="s">
        <v>96</v>
      </c>
      <c r="F3" t="s">
        <v>105</v>
      </c>
      <c r="G3" t="s">
        <v>114</v>
      </c>
      <c r="H3" t="str">
        <f t="shared" ref="H3:H51" si="1">E3&amp;"_"&amp;G3</f>
        <v>Mombasa_KCB-TAB-008</v>
      </c>
      <c r="I3" t="s">
        <v>145</v>
      </c>
      <c r="J3" t="s">
        <v>155</v>
      </c>
      <c r="K3" t="s">
        <v>162</v>
      </c>
    </row>
    <row r="4" spans="1:12" x14ac:dyDescent="0.35">
      <c r="A4" t="s">
        <v>11</v>
      </c>
      <c r="B4" t="s">
        <v>27</v>
      </c>
      <c r="C4" t="str">
        <f t="shared" si="0"/>
        <v>Kevin Omondi</v>
      </c>
      <c r="D4" t="s">
        <v>47</v>
      </c>
      <c r="E4" t="s">
        <v>96</v>
      </c>
      <c r="F4" t="s">
        <v>106</v>
      </c>
      <c r="G4" t="s">
        <v>115</v>
      </c>
      <c r="H4" t="str">
        <f t="shared" si="1"/>
        <v>Mombasa_KCB-LAP-005</v>
      </c>
      <c r="I4" t="s">
        <v>144</v>
      </c>
      <c r="J4" t="s">
        <v>156</v>
      </c>
      <c r="K4" t="s">
        <v>163</v>
      </c>
    </row>
    <row r="5" spans="1:12" x14ac:dyDescent="0.35">
      <c r="A5" t="s">
        <v>12</v>
      </c>
      <c r="B5" t="s">
        <v>28</v>
      </c>
      <c r="C5" t="str">
        <f t="shared" si="0"/>
        <v>Faith Achieng</v>
      </c>
      <c r="D5" t="s">
        <v>48</v>
      </c>
      <c r="E5" t="s">
        <v>97</v>
      </c>
      <c r="F5" t="s">
        <v>104</v>
      </c>
      <c r="G5" t="s">
        <v>116</v>
      </c>
      <c r="H5" t="str">
        <f t="shared" si="1"/>
        <v>Nairobi_KCB-TAB-005</v>
      </c>
      <c r="I5" t="s">
        <v>146</v>
      </c>
      <c r="J5" t="s">
        <v>156</v>
      </c>
      <c r="K5" t="s">
        <v>164</v>
      </c>
    </row>
    <row r="6" spans="1:12" x14ac:dyDescent="0.35">
      <c r="A6" t="s">
        <v>13</v>
      </c>
      <c r="B6" t="s">
        <v>25</v>
      </c>
      <c r="C6" t="str">
        <f t="shared" si="0"/>
        <v>Isaac Moraa</v>
      </c>
      <c r="D6" t="s">
        <v>49</v>
      </c>
      <c r="E6" t="s">
        <v>98</v>
      </c>
      <c r="F6" t="s">
        <v>107</v>
      </c>
      <c r="G6" t="s">
        <v>117</v>
      </c>
      <c r="H6" t="str">
        <f t="shared" si="1"/>
        <v>Kakamega_KCB-LAP-006</v>
      </c>
      <c r="I6" t="s">
        <v>147</v>
      </c>
      <c r="J6" t="s">
        <v>157</v>
      </c>
      <c r="K6" t="s">
        <v>165</v>
      </c>
    </row>
    <row r="7" spans="1:12" x14ac:dyDescent="0.35">
      <c r="A7" t="s">
        <v>12</v>
      </c>
      <c r="B7" t="s">
        <v>28</v>
      </c>
      <c r="C7" t="str">
        <f t="shared" si="0"/>
        <v>Faith Achieng</v>
      </c>
      <c r="D7" t="s">
        <v>50</v>
      </c>
      <c r="E7" t="s">
        <v>96</v>
      </c>
      <c r="F7" t="s">
        <v>105</v>
      </c>
      <c r="G7" t="s">
        <v>118</v>
      </c>
      <c r="H7" t="str">
        <f t="shared" si="1"/>
        <v>Mombasa_KCB-PRN-006</v>
      </c>
      <c r="I7" t="s">
        <v>148</v>
      </c>
      <c r="J7" t="s">
        <v>158</v>
      </c>
      <c r="K7" t="s">
        <v>164</v>
      </c>
    </row>
    <row r="8" spans="1:12" x14ac:dyDescent="0.35">
      <c r="A8" t="s">
        <v>14</v>
      </c>
      <c r="B8" t="s">
        <v>29</v>
      </c>
      <c r="C8" t="str">
        <f t="shared" si="0"/>
        <v>Peter Kiplangat</v>
      </c>
      <c r="D8" t="s">
        <v>51</v>
      </c>
      <c r="E8" t="s">
        <v>99</v>
      </c>
      <c r="F8" t="s">
        <v>108</v>
      </c>
      <c r="G8" t="s">
        <v>119</v>
      </c>
      <c r="H8" t="str">
        <f t="shared" si="1"/>
        <v>Thika_KCB-PRN-001</v>
      </c>
      <c r="I8" t="s">
        <v>147</v>
      </c>
      <c r="J8" t="s">
        <v>157</v>
      </c>
      <c r="K8" t="s">
        <v>166</v>
      </c>
    </row>
    <row r="9" spans="1:12" x14ac:dyDescent="0.35">
      <c r="A9" t="s">
        <v>15</v>
      </c>
      <c r="B9" t="s">
        <v>30</v>
      </c>
      <c r="C9" t="str">
        <f t="shared" si="0"/>
        <v>Naomi Korir</v>
      </c>
      <c r="D9" t="s">
        <v>52</v>
      </c>
      <c r="E9" t="s">
        <v>97</v>
      </c>
      <c r="F9" t="s">
        <v>109</v>
      </c>
      <c r="G9" t="s">
        <v>119</v>
      </c>
      <c r="H9" t="str">
        <f t="shared" si="1"/>
        <v>Nairobi_KCB-PRN-001</v>
      </c>
      <c r="I9" t="s">
        <v>149</v>
      </c>
      <c r="J9" t="s">
        <v>157</v>
      </c>
      <c r="K9" t="s">
        <v>167</v>
      </c>
    </row>
    <row r="10" spans="1:12" x14ac:dyDescent="0.35">
      <c r="A10" t="s">
        <v>11</v>
      </c>
      <c r="B10" t="s">
        <v>31</v>
      </c>
      <c r="C10" t="str">
        <f t="shared" si="0"/>
        <v>Kevin Kiptoo</v>
      </c>
      <c r="D10" t="s">
        <v>53</v>
      </c>
      <c r="E10" t="s">
        <v>98</v>
      </c>
      <c r="F10" t="s">
        <v>110</v>
      </c>
      <c r="G10" t="s">
        <v>120</v>
      </c>
      <c r="H10" t="str">
        <f t="shared" si="1"/>
        <v>Kakamega_KCB-PRN-004</v>
      </c>
      <c r="I10" t="s">
        <v>150</v>
      </c>
      <c r="J10" t="s">
        <v>155</v>
      </c>
      <c r="K10" t="s">
        <v>168</v>
      </c>
    </row>
    <row r="11" spans="1:12" x14ac:dyDescent="0.35">
      <c r="A11" t="s">
        <v>10</v>
      </c>
      <c r="B11" t="s">
        <v>32</v>
      </c>
      <c r="C11" t="str">
        <f t="shared" si="0"/>
        <v>Collins Abdalla</v>
      </c>
      <c r="D11" t="s">
        <v>54</v>
      </c>
      <c r="E11" t="s">
        <v>97</v>
      </c>
      <c r="F11" t="s">
        <v>105</v>
      </c>
      <c r="G11" t="s">
        <v>121</v>
      </c>
      <c r="H11" t="str">
        <f t="shared" si="1"/>
        <v>Nairobi_KCB-PHN-002</v>
      </c>
      <c r="I11" t="s">
        <v>145</v>
      </c>
      <c r="J11" t="s">
        <v>156</v>
      </c>
      <c r="K11" t="s">
        <v>169</v>
      </c>
    </row>
    <row r="12" spans="1:12" x14ac:dyDescent="0.35">
      <c r="A12" t="s">
        <v>16</v>
      </c>
      <c r="B12" t="s">
        <v>33</v>
      </c>
      <c r="C12" t="str">
        <f t="shared" si="0"/>
        <v>Grace Cherono</v>
      </c>
      <c r="D12" t="s">
        <v>55</v>
      </c>
      <c r="E12" t="s">
        <v>96</v>
      </c>
      <c r="F12" t="s">
        <v>111</v>
      </c>
      <c r="G12" t="s">
        <v>122</v>
      </c>
      <c r="H12" t="str">
        <f t="shared" si="1"/>
        <v>Mombasa_KCB-LAP-008</v>
      </c>
      <c r="I12" t="s">
        <v>148</v>
      </c>
      <c r="J12" t="s">
        <v>156</v>
      </c>
      <c r="K12" t="s">
        <v>170</v>
      </c>
    </row>
    <row r="13" spans="1:12" x14ac:dyDescent="0.35">
      <c r="A13" t="s">
        <v>15</v>
      </c>
      <c r="B13" t="s">
        <v>34</v>
      </c>
      <c r="C13" t="str">
        <f t="shared" si="0"/>
        <v>Naomi Wekesa</v>
      </c>
      <c r="D13" t="s">
        <v>56</v>
      </c>
      <c r="E13" t="s">
        <v>96</v>
      </c>
      <c r="F13" t="s">
        <v>104</v>
      </c>
      <c r="G13" t="s">
        <v>121</v>
      </c>
      <c r="H13" t="str">
        <f t="shared" si="1"/>
        <v>Mombasa_KCB-PHN-002</v>
      </c>
      <c r="I13" t="s">
        <v>146</v>
      </c>
      <c r="J13" t="s">
        <v>159</v>
      </c>
      <c r="K13" t="s">
        <v>171</v>
      </c>
    </row>
    <row r="14" spans="1:12" x14ac:dyDescent="0.35">
      <c r="A14" t="s">
        <v>11</v>
      </c>
      <c r="B14" t="s">
        <v>35</v>
      </c>
      <c r="C14" t="str">
        <f t="shared" si="0"/>
        <v>Kevin Mwangi</v>
      </c>
      <c r="D14" t="s">
        <v>57</v>
      </c>
      <c r="E14" t="s">
        <v>100</v>
      </c>
      <c r="F14" t="s">
        <v>110</v>
      </c>
      <c r="G14" t="s">
        <v>119</v>
      </c>
      <c r="H14" t="str">
        <f t="shared" si="1"/>
        <v>Eldoret_KCB-PRN-001</v>
      </c>
      <c r="I14" t="s">
        <v>148</v>
      </c>
      <c r="J14" t="s">
        <v>155</v>
      </c>
      <c r="K14" t="s">
        <v>172</v>
      </c>
    </row>
    <row r="15" spans="1:12" x14ac:dyDescent="0.35">
      <c r="A15" t="s">
        <v>10</v>
      </c>
      <c r="B15" t="s">
        <v>36</v>
      </c>
      <c r="C15" t="str">
        <f t="shared" si="0"/>
        <v>Collins Wahome</v>
      </c>
      <c r="D15" t="s">
        <v>58</v>
      </c>
      <c r="E15" t="s">
        <v>95</v>
      </c>
      <c r="F15" t="s">
        <v>111</v>
      </c>
      <c r="G15" t="s">
        <v>123</v>
      </c>
      <c r="H15" t="str">
        <f t="shared" si="1"/>
        <v>Meru_KCB-LAP-002</v>
      </c>
      <c r="I15" t="s">
        <v>148</v>
      </c>
      <c r="J15" t="s">
        <v>159</v>
      </c>
      <c r="K15" t="s">
        <v>173</v>
      </c>
    </row>
    <row r="16" spans="1:12" x14ac:dyDescent="0.35">
      <c r="A16" t="s">
        <v>9</v>
      </c>
      <c r="B16" t="s">
        <v>25</v>
      </c>
      <c r="C16" t="str">
        <f t="shared" si="0"/>
        <v>Hassan Moraa</v>
      </c>
      <c r="D16" t="s">
        <v>59</v>
      </c>
      <c r="E16" t="s">
        <v>101</v>
      </c>
      <c r="F16" t="s">
        <v>110</v>
      </c>
      <c r="G16" t="s">
        <v>124</v>
      </c>
      <c r="H16" t="str">
        <f t="shared" si="1"/>
        <v>Kisumu_KCB-TAB-004</v>
      </c>
      <c r="I16" t="s">
        <v>146</v>
      </c>
      <c r="J16" t="s">
        <v>157</v>
      </c>
      <c r="K16" t="s">
        <v>161</v>
      </c>
    </row>
    <row r="17" spans="1:11" x14ac:dyDescent="0.35">
      <c r="A17" t="s">
        <v>15</v>
      </c>
      <c r="B17" t="s">
        <v>25</v>
      </c>
      <c r="C17" t="str">
        <f t="shared" si="0"/>
        <v>Naomi Moraa</v>
      </c>
      <c r="D17" t="s">
        <v>60</v>
      </c>
      <c r="E17" t="s">
        <v>102</v>
      </c>
      <c r="F17" t="s">
        <v>106</v>
      </c>
      <c r="G17" t="s">
        <v>125</v>
      </c>
      <c r="H17" t="str">
        <f t="shared" si="1"/>
        <v>Machakos_KCB-PHN-001</v>
      </c>
      <c r="I17" t="s">
        <v>150</v>
      </c>
      <c r="J17" t="s">
        <v>157</v>
      </c>
      <c r="K17" t="s">
        <v>174</v>
      </c>
    </row>
    <row r="18" spans="1:11" x14ac:dyDescent="0.35">
      <c r="A18" t="s">
        <v>17</v>
      </c>
      <c r="B18" t="s">
        <v>27</v>
      </c>
      <c r="C18" t="str">
        <f t="shared" si="0"/>
        <v>Diana Omondi</v>
      </c>
      <c r="D18" t="s">
        <v>61</v>
      </c>
      <c r="E18" t="s">
        <v>96</v>
      </c>
      <c r="F18" t="s">
        <v>110</v>
      </c>
      <c r="G18" t="s">
        <v>126</v>
      </c>
      <c r="H18" t="str">
        <f t="shared" si="1"/>
        <v>Mombasa_KCB-PHN-003</v>
      </c>
      <c r="I18" t="s">
        <v>149</v>
      </c>
      <c r="J18" t="s">
        <v>156</v>
      </c>
      <c r="K18" t="s">
        <v>175</v>
      </c>
    </row>
    <row r="19" spans="1:11" x14ac:dyDescent="0.35">
      <c r="A19" t="s">
        <v>11</v>
      </c>
      <c r="B19" t="s">
        <v>37</v>
      </c>
      <c r="C19" t="str">
        <f t="shared" si="0"/>
        <v>Kevin Otieno</v>
      </c>
      <c r="D19" t="s">
        <v>62</v>
      </c>
      <c r="E19" t="s">
        <v>95</v>
      </c>
      <c r="F19" t="s">
        <v>108</v>
      </c>
      <c r="G19" t="s">
        <v>127</v>
      </c>
      <c r="H19" t="str">
        <f t="shared" si="1"/>
        <v>Meru_KCB-PRN-009</v>
      </c>
      <c r="I19" t="s">
        <v>148</v>
      </c>
      <c r="J19" t="s">
        <v>156</v>
      </c>
      <c r="K19" t="s">
        <v>176</v>
      </c>
    </row>
    <row r="20" spans="1:11" x14ac:dyDescent="0.35">
      <c r="A20" t="s">
        <v>18</v>
      </c>
      <c r="B20" t="s">
        <v>26</v>
      </c>
      <c r="C20" t="str">
        <f t="shared" si="0"/>
        <v>Janet Kamau</v>
      </c>
      <c r="D20" t="s">
        <v>63</v>
      </c>
      <c r="E20" t="s">
        <v>99</v>
      </c>
      <c r="F20" t="s">
        <v>110</v>
      </c>
      <c r="G20" t="s">
        <v>120</v>
      </c>
      <c r="H20" t="str">
        <f t="shared" si="1"/>
        <v>Thika_KCB-PRN-004</v>
      </c>
      <c r="I20" t="s">
        <v>144</v>
      </c>
      <c r="J20" t="s">
        <v>156</v>
      </c>
      <c r="K20" t="s">
        <v>177</v>
      </c>
    </row>
    <row r="21" spans="1:11" x14ac:dyDescent="0.35">
      <c r="A21" t="s">
        <v>15</v>
      </c>
      <c r="B21" t="s">
        <v>36</v>
      </c>
      <c r="C21" t="str">
        <f t="shared" si="0"/>
        <v>Naomi Wahome</v>
      </c>
      <c r="D21" t="s">
        <v>64</v>
      </c>
      <c r="E21" t="s">
        <v>95</v>
      </c>
      <c r="F21" t="s">
        <v>106</v>
      </c>
      <c r="G21" t="s">
        <v>128</v>
      </c>
      <c r="H21" t="str">
        <f t="shared" si="1"/>
        <v>Meru_KCB-TAB-009</v>
      </c>
      <c r="I21" t="s">
        <v>147</v>
      </c>
      <c r="J21" t="s">
        <v>160</v>
      </c>
      <c r="K21" t="s">
        <v>178</v>
      </c>
    </row>
    <row r="22" spans="1:11" x14ac:dyDescent="0.35">
      <c r="A22" t="s">
        <v>18</v>
      </c>
      <c r="B22" t="s">
        <v>38</v>
      </c>
      <c r="C22" t="str">
        <f t="shared" si="0"/>
        <v>Janet Chebet</v>
      </c>
      <c r="D22" t="s">
        <v>65</v>
      </c>
      <c r="E22" t="s">
        <v>96</v>
      </c>
      <c r="F22" t="s">
        <v>106</v>
      </c>
      <c r="G22" t="s">
        <v>129</v>
      </c>
      <c r="H22" t="str">
        <f t="shared" si="1"/>
        <v>Mombasa_KCB-PHN-004</v>
      </c>
      <c r="I22" t="s">
        <v>146</v>
      </c>
      <c r="J22" t="s">
        <v>157</v>
      </c>
      <c r="K22" t="s">
        <v>179</v>
      </c>
    </row>
    <row r="23" spans="1:11" x14ac:dyDescent="0.35">
      <c r="A23" t="s">
        <v>19</v>
      </c>
      <c r="B23" t="s">
        <v>26</v>
      </c>
      <c r="C23" t="str">
        <f t="shared" si="0"/>
        <v>Alice Kamau</v>
      </c>
      <c r="D23" t="s">
        <v>66</v>
      </c>
      <c r="E23" t="s">
        <v>102</v>
      </c>
      <c r="F23" t="s">
        <v>110</v>
      </c>
      <c r="G23" t="s">
        <v>119</v>
      </c>
      <c r="H23" t="str">
        <f t="shared" si="1"/>
        <v>Machakos_KCB-PRN-001</v>
      </c>
      <c r="I23" t="s">
        <v>151</v>
      </c>
      <c r="J23" t="s">
        <v>154</v>
      </c>
      <c r="K23" t="s">
        <v>180</v>
      </c>
    </row>
    <row r="24" spans="1:11" x14ac:dyDescent="0.35">
      <c r="A24" t="s">
        <v>12</v>
      </c>
      <c r="B24" t="s">
        <v>39</v>
      </c>
      <c r="C24" t="str">
        <f t="shared" si="0"/>
        <v>Faith Koech</v>
      </c>
      <c r="D24" t="s">
        <v>67</v>
      </c>
      <c r="E24" t="s">
        <v>101</v>
      </c>
      <c r="F24" t="s">
        <v>109</v>
      </c>
      <c r="G24" t="s">
        <v>130</v>
      </c>
      <c r="H24" t="str">
        <f t="shared" si="1"/>
        <v>Kisumu_KCB-PHN-007</v>
      </c>
      <c r="I24" t="s">
        <v>152</v>
      </c>
      <c r="J24" t="s">
        <v>154</v>
      </c>
      <c r="K24" t="s">
        <v>181</v>
      </c>
    </row>
    <row r="25" spans="1:11" x14ac:dyDescent="0.35">
      <c r="A25" t="s">
        <v>16</v>
      </c>
      <c r="B25" t="s">
        <v>38</v>
      </c>
      <c r="C25" t="str">
        <f t="shared" si="0"/>
        <v>Grace Chebet</v>
      </c>
      <c r="D25" t="s">
        <v>68</v>
      </c>
      <c r="E25" t="s">
        <v>102</v>
      </c>
      <c r="F25" t="s">
        <v>112</v>
      </c>
      <c r="G25" t="s">
        <v>131</v>
      </c>
      <c r="H25" t="str">
        <f t="shared" si="1"/>
        <v>Machakos_KCB-LAP-001</v>
      </c>
      <c r="I25" t="s">
        <v>152</v>
      </c>
      <c r="J25" t="s">
        <v>156</v>
      </c>
      <c r="K25" t="s">
        <v>182</v>
      </c>
    </row>
    <row r="26" spans="1:11" x14ac:dyDescent="0.35">
      <c r="A26" t="s">
        <v>20</v>
      </c>
      <c r="B26" t="s">
        <v>31</v>
      </c>
      <c r="C26" t="str">
        <f t="shared" si="0"/>
        <v>Caroline Kiptoo</v>
      </c>
      <c r="D26" t="s">
        <v>69</v>
      </c>
      <c r="E26" t="s">
        <v>103</v>
      </c>
      <c r="F26" t="s">
        <v>109</v>
      </c>
      <c r="G26" t="s">
        <v>132</v>
      </c>
      <c r="H26" t="str">
        <f t="shared" si="1"/>
        <v>Nakuru_KCB-PHN-005</v>
      </c>
      <c r="I26" t="s">
        <v>152</v>
      </c>
      <c r="J26" t="s">
        <v>158</v>
      </c>
      <c r="K26" t="s">
        <v>183</v>
      </c>
    </row>
    <row r="27" spans="1:11" x14ac:dyDescent="0.35">
      <c r="A27" t="s">
        <v>21</v>
      </c>
      <c r="B27" t="s">
        <v>40</v>
      </c>
      <c r="C27" t="str">
        <f t="shared" si="0"/>
        <v>Mary Ochieng</v>
      </c>
      <c r="D27" t="s">
        <v>70</v>
      </c>
      <c r="E27" t="s">
        <v>95</v>
      </c>
      <c r="F27" t="s">
        <v>105</v>
      </c>
      <c r="G27" t="s">
        <v>133</v>
      </c>
      <c r="H27" t="str">
        <f t="shared" si="1"/>
        <v>Meru_KCB-TAB-007</v>
      </c>
      <c r="I27" t="s">
        <v>149</v>
      </c>
      <c r="J27" t="s">
        <v>157</v>
      </c>
      <c r="K27" t="s">
        <v>184</v>
      </c>
    </row>
    <row r="28" spans="1:11" x14ac:dyDescent="0.35">
      <c r="A28" t="s">
        <v>22</v>
      </c>
      <c r="B28" t="s">
        <v>41</v>
      </c>
      <c r="C28" t="str">
        <f t="shared" si="0"/>
        <v>Stephen Njoroge</v>
      </c>
      <c r="D28" t="s">
        <v>71</v>
      </c>
      <c r="E28" t="s">
        <v>99</v>
      </c>
      <c r="F28" t="s">
        <v>104</v>
      </c>
      <c r="G28" t="s">
        <v>134</v>
      </c>
      <c r="H28" t="str">
        <f t="shared" si="1"/>
        <v>Thika_KCB-TAB-002</v>
      </c>
      <c r="I28" t="s">
        <v>146</v>
      </c>
      <c r="J28" t="s">
        <v>155</v>
      </c>
      <c r="K28" t="s">
        <v>185</v>
      </c>
    </row>
    <row r="29" spans="1:11" x14ac:dyDescent="0.35">
      <c r="A29" t="s">
        <v>21</v>
      </c>
      <c r="B29" t="s">
        <v>29</v>
      </c>
      <c r="C29" t="str">
        <f t="shared" si="0"/>
        <v>Mary Kiplangat</v>
      </c>
      <c r="D29" t="s">
        <v>72</v>
      </c>
      <c r="E29" t="s">
        <v>97</v>
      </c>
      <c r="F29" t="s">
        <v>110</v>
      </c>
      <c r="G29" t="s">
        <v>135</v>
      </c>
      <c r="H29" t="str">
        <f t="shared" si="1"/>
        <v>Nairobi_KCB-PRN-008</v>
      </c>
      <c r="I29" t="s">
        <v>144</v>
      </c>
      <c r="J29" t="s">
        <v>160</v>
      </c>
      <c r="K29" t="s">
        <v>186</v>
      </c>
    </row>
    <row r="30" spans="1:11" x14ac:dyDescent="0.35">
      <c r="A30" t="s">
        <v>13</v>
      </c>
      <c r="B30" t="s">
        <v>26</v>
      </c>
      <c r="C30" t="str">
        <f t="shared" si="0"/>
        <v>Isaac Kamau</v>
      </c>
      <c r="D30" t="s">
        <v>73</v>
      </c>
      <c r="E30" t="s">
        <v>102</v>
      </c>
      <c r="F30" t="s">
        <v>112</v>
      </c>
      <c r="G30" t="s">
        <v>120</v>
      </c>
      <c r="H30" t="str">
        <f t="shared" si="1"/>
        <v>Machakos_KCB-PRN-004</v>
      </c>
      <c r="I30" t="s">
        <v>147</v>
      </c>
      <c r="J30" t="s">
        <v>154</v>
      </c>
      <c r="K30" t="s">
        <v>187</v>
      </c>
    </row>
    <row r="31" spans="1:11" x14ac:dyDescent="0.35">
      <c r="A31" t="s">
        <v>14</v>
      </c>
      <c r="B31" t="s">
        <v>38</v>
      </c>
      <c r="C31" t="str">
        <f t="shared" si="0"/>
        <v>Peter Chebet</v>
      </c>
      <c r="D31" t="s">
        <v>74</v>
      </c>
      <c r="E31" t="s">
        <v>103</v>
      </c>
      <c r="F31" t="s">
        <v>104</v>
      </c>
      <c r="G31" t="s">
        <v>131</v>
      </c>
      <c r="H31" t="str">
        <f t="shared" si="1"/>
        <v>Nakuru_KCB-LAP-001</v>
      </c>
      <c r="I31" t="s">
        <v>148</v>
      </c>
      <c r="J31" t="s">
        <v>159</v>
      </c>
      <c r="K31" t="s">
        <v>188</v>
      </c>
    </row>
    <row r="32" spans="1:11" x14ac:dyDescent="0.35">
      <c r="A32" t="s">
        <v>9</v>
      </c>
      <c r="B32" t="s">
        <v>38</v>
      </c>
      <c r="C32" t="str">
        <f t="shared" si="0"/>
        <v>Hassan Chebet</v>
      </c>
      <c r="D32" t="s">
        <v>75</v>
      </c>
      <c r="E32" t="s">
        <v>95</v>
      </c>
      <c r="F32" t="s">
        <v>107</v>
      </c>
      <c r="G32" t="s">
        <v>126</v>
      </c>
      <c r="H32" t="str">
        <f t="shared" si="1"/>
        <v>Meru_KCB-PHN-003</v>
      </c>
      <c r="I32" t="s">
        <v>151</v>
      </c>
      <c r="J32" t="s">
        <v>160</v>
      </c>
      <c r="K32" t="s">
        <v>189</v>
      </c>
    </row>
    <row r="33" spans="1:11" x14ac:dyDescent="0.35">
      <c r="A33" t="s">
        <v>21</v>
      </c>
      <c r="B33" t="s">
        <v>42</v>
      </c>
      <c r="C33" t="str">
        <f t="shared" si="0"/>
        <v>Mary Musyoka</v>
      </c>
      <c r="D33" t="s">
        <v>76</v>
      </c>
      <c r="E33" t="s">
        <v>97</v>
      </c>
      <c r="F33" t="s">
        <v>111</v>
      </c>
      <c r="G33" t="s">
        <v>131</v>
      </c>
      <c r="H33" t="str">
        <f t="shared" si="1"/>
        <v>Nairobi_KCB-LAP-001</v>
      </c>
      <c r="I33" t="s">
        <v>144</v>
      </c>
      <c r="J33" t="s">
        <v>154</v>
      </c>
      <c r="K33" t="s">
        <v>190</v>
      </c>
    </row>
    <row r="34" spans="1:11" x14ac:dyDescent="0.35">
      <c r="A34" t="s">
        <v>21</v>
      </c>
      <c r="B34" t="s">
        <v>40</v>
      </c>
      <c r="C34" t="str">
        <f t="shared" si="0"/>
        <v>Mary Ochieng</v>
      </c>
      <c r="D34" t="s">
        <v>77</v>
      </c>
      <c r="E34" t="s">
        <v>95</v>
      </c>
      <c r="F34" t="s">
        <v>113</v>
      </c>
      <c r="G34" t="s">
        <v>136</v>
      </c>
      <c r="H34" t="str">
        <f t="shared" si="1"/>
        <v>Meru_KCB-PRN-005</v>
      </c>
      <c r="I34" t="s">
        <v>151</v>
      </c>
      <c r="J34" t="s">
        <v>157</v>
      </c>
      <c r="K34" t="s">
        <v>184</v>
      </c>
    </row>
    <row r="35" spans="1:11" x14ac:dyDescent="0.35">
      <c r="A35" t="s">
        <v>9</v>
      </c>
      <c r="B35" t="s">
        <v>31</v>
      </c>
      <c r="C35" t="str">
        <f t="shared" si="0"/>
        <v>Hassan Kiptoo</v>
      </c>
      <c r="D35" t="s">
        <v>78</v>
      </c>
      <c r="E35" t="s">
        <v>95</v>
      </c>
      <c r="F35" t="s">
        <v>104</v>
      </c>
      <c r="G35" t="s">
        <v>137</v>
      </c>
      <c r="H35" t="str">
        <f t="shared" si="1"/>
        <v>Meru_KCB-PRN-002</v>
      </c>
      <c r="I35" t="s">
        <v>150</v>
      </c>
      <c r="J35" t="s">
        <v>154</v>
      </c>
      <c r="K35" t="s">
        <v>191</v>
      </c>
    </row>
    <row r="36" spans="1:11" x14ac:dyDescent="0.35">
      <c r="A36" t="s">
        <v>12</v>
      </c>
      <c r="B36" t="s">
        <v>43</v>
      </c>
      <c r="C36" t="str">
        <f t="shared" si="0"/>
        <v>Faith Mutua</v>
      </c>
      <c r="D36" t="s">
        <v>79</v>
      </c>
      <c r="E36" t="s">
        <v>99</v>
      </c>
      <c r="F36" t="s">
        <v>111</v>
      </c>
      <c r="G36" t="s">
        <v>121</v>
      </c>
      <c r="H36" t="str">
        <f t="shared" si="1"/>
        <v>Thika_KCB-PHN-002</v>
      </c>
      <c r="I36" t="s">
        <v>148</v>
      </c>
      <c r="J36" t="s">
        <v>154</v>
      </c>
      <c r="K36" t="s">
        <v>192</v>
      </c>
    </row>
    <row r="37" spans="1:11" x14ac:dyDescent="0.35">
      <c r="A37" t="s">
        <v>12</v>
      </c>
      <c r="B37" t="s">
        <v>38</v>
      </c>
      <c r="C37" t="str">
        <f t="shared" si="0"/>
        <v>Faith Chebet</v>
      </c>
      <c r="D37" t="s">
        <v>80</v>
      </c>
      <c r="E37" t="s">
        <v>96</v>
      </c>
      <c r="F37" t="s">
        <v>107</v>
      </c>
      <c r="G37" t="s">
        <v>129</v>
      </c>
      <c r="H37" t="str">
        <f t="shared" si="1"/>
        <v>Mombasa_KCB-PHN-004</v>
      </c>
      <c r="I37" t="s">
        <v>144</v>
      </c>
      <c r="J37" t="s">
        <v>158</v>
      </c>
      <c r="K37" t="s">
        <v>193</v>
      </c>
    </row>
    <row r="38" spans="1:11" x14ac:dyDescent="0.35">
      <c r="A38" t="s">
        <v>23</v>
      </c>
      <c r="B38" t="s">
        <v>30</v>
      </c>
      <c r="C38" t="str">
        <f t="shared" si="0"/>
        <v>Agnes Korir</v>
      </c>
      <c r="D38" t="s">
        <v>81</v>
      </c>
      <c r="E38" t="s">
        <v>100</v>
      </c>
      <c r="F38" t="s">
        <v>107</v>
      </c>
      <c r="G38" t="s">
        <v>131</v>
      </c>
      <c r="H38" t="str">
        <f t="shared" si="1"/>
        <v>Eldoret_KCB-LAP-001</v>
      </c>
      <c r="I38" t="s">
        <v>144</v>
      </c>
      <c r="J38" t="s">
        <v>160</v>
      </c>
      <c r="K38" t="s">
        <v>194</v>
      </c>
    </row>
    <row r="39" spans="1:11" x14ac:dyDescent="0.35">
      <c r="A39" t="s">
        <v>19</v>
      </c>
      <c r="B39" t="s">
        <v>42</v>
      </c>
      <c r="C39" t="str">
        <f t="shared" si="0"/>
        <v>Alice Musyoka</v>
      </c>
      <c r="D39" t="s">
        <v>82</v>
      </c>
      <c r="E39" t="s">
        <v>95</v>
      </c>
      <c r="F39" t="s">
        <v>110</v>
      </c>
      <c r="G39" t="s">
        <v>138</v>
      </c>
      <c r="H39" t="str">
        <f t="shared" si="1"/>
        <v>Meru_KCB-LAP-004</v>
      </c>
      <c r="I39" t="s">
        <v>151</v>
      </c>
      <c r="J39" t="s">
        <v>160</v>
      </c>
      <c r="K39" t="s">
        <v>195</v>
      </c>
    </row>
    <row r="40" spans="1:11" x14ac:dyDescent="0.35">
      <c r="A40" t="s">
        <v>21</v>
      </c>
      <c r="B40" t="s">
        <v>31</v>
      </c>
      <c r="C40" t="str">
        <f t="shared" si="0"/>
        <v>Mary Kiptoo</v>
      </c>
      <c r="D40" t="s">
        <v>83</v>
      </c>
      <c r="E40" t="s">
        <v>98</v>
      </c>
      <c r="F40" t="s">
        <v>105</v>
      </c>
      <c r="G40" t="s">
        <v>139</v>
      </c>
      <c r="H40" t="str">
        <f t="shared" si="1"/>
        <v>Kakamega_KCB-LAP-007</v>
      </c>
      <c r="I40" t="s">
        <v>151</v>
      </c>
      <c r="J40" t="s">
        <v>159</v>
      </c>
      <c r="K40" t="s">
        <v>196</v>
      </c>
    </row>
    <row r="41" spans="1:11" x14ac:dyDescent="0.35">
      <c r="A41" t="s">
        <v>14</v>
      </c>
      <c r="B41" t="s">
        <v>44</v>
      </c>
      <c r="C41" t="str">
        <f t="shared" si="0"/>
        <v>Peter Maina</v>
      </c>
      <c r="D41" t="s">
        <v>84</v>
      </c>
      <c r="E41" t="s">
        <v>97</v>
      </c>
      <c r="F41" t="s">
        <v>111</v>
      </c>
      <c r="G41" t="s">
        <v>130</v>
      </c>
      <c r="H41" t="str">
        <f t="shared" si="1"/>
        <v>Nairobi_KCB-PHN-007</v>
      </c>
      <c r="I41" t="s">
        <v>151</v>
      </c>
      <c r="J41" t="s">
        <v>159</v>
      </c>
      <c r="K41" t="s">
        <v>197</v>
      </c>
    </row>
    <row r="42" spans="1:11" x14ac:dyDescent="0.35">
      <c r="A42" t="s">
        <v>11</v>
      </c>
      <c r="B42" t="s">
        <v>42</v>
      </c>
      <c r="C42" t="str">
        <f t="shared" si="0"/>
        <v>Kevin Musyoka</v>
      </c>
      <c r="D42" t="s">
        <v>85</v>
      </c>
      <c r="E42" t="s">
        <v>103</v>
      </c>
      <c r="F42" t="s">
        <v>111</v>
      </c>
      <c r="G42" t="s">
        <v>136</v>
      </c>
      <c r="H42" t="str">
        <f t="shared" si="1"/>
        <v>Nakuru_KCB-PRN-005</v>
      </c>
      <c r="I42" t="s">
        <v>151</v>
      </c>
      <c r="J42" t="s">
        <v>159</v>
      </c>
      <c r="K42" t="s">
        <v>198</v>
      </c>
    </row>
    <row r="43" spans="1:11" x14ac:dyDescent="0.35">
      <c r="A43" t="s">
        <v>21</v>
      </c>
      <c r="B43" t="s">
        <v>27</v>
      </c>
      <c r="C43" t="str">
        <f t="shared" si="0"/>
        <v>Mary Omondi</v>
      </c>
      <c r="D43" t="s">
        <v>86</v>
      </c>
      <c r="E43" t="s">
        <v>103</v>
      </c>
      <c r="F43" t="s">
        <v>108</v>
      </c>
      <c r="G43" t="s">
        <v>140</v>
      </c>
      <c r="H43" t="str">
        <f t="shared" si="1"/>
        <v>Nakuru_KCB-PHN-009</v>
      </c>
      <c r="I43" t="s">
        <v>144</v>
      </c>
      <c r="J43" t="s">
        <v>156</v>
      </c>
      <c r="K43" t="s">
        <v>199</v>
      </c>
    </row>
    <row r="44" spans="1:11" x14ac:dyDescent="0.35">
      <c r="A44" t="s">
        <v>13</v>
      </c>
      <c r="B44" t="s">
        <v>36</v>
      </c>
      <c r="C44" t="str">
        <f t="shared" si="0"/>
        <v>Isaac Wahome</v>
      </c>
      <c r="D44" t="s">
        <v>87</v>
      </c>
      <c r="E44" t="s">
        <v>101</v>
      </c>
      <c r="F44" t="s">
        <v>110</v>
      </c>
      <c r="G44" t="s">
        <v>141</v>
      </c>
      <c r="H44" t="str">
        <f t="shared" si="1"/>
        <v>Kisumu_KCB-LAP-003</v>
      </c>
      <c r="I44" t="s">
        <v>144</v>
      </c>
      <c r="J44" t="s">
        <v>157</v>
      </c>
      <c r="K44" t="s">
        <v>200</v>
      </c>
    </row>
    <row r="45" spans="1:11" x14ac:dyDescent="0.35">
      <c r="A45" t="s">
        <v>15</v>
      </c>
      <c r="B45" t="s">
        <v>43</v>
      </c>
      <c r="C45" t="str">
        <f t="shared" si="0"/>
        <v>Naomi Mutua</v>
      </c>
      <c r="D45" t="s">
        <v>88</v>
      </c>
      <c r="E45" t="s">
        <v>96</v>
      </c>
      <c r="F45" t="s">
        <v>112</v>
      </c>
      <c r="G45" t="s">
        <v>134</v>
      </c>
      <c r="H45" t="str">
        <f t="shared" si="1"/>
        <v>Mombasa_KCB-TAB-002</v>
      </c>
      <c r="I45" t="s">
        <v>151</v>
      </c>
      <c r="J45" t="s">
        <v>157</v>
      </c>
      <c r="K45" t="s">
        <v>201</v>
      </c>
    </row>
    <row r="46" spans="1:11" x14ac:dyDescent="0.35">
      <c r="A46" t="s">
        <v>9</v>
      </c>
      <c r="B46" t="s">
        <v>33</v>
      </c>
      <c r="C46" t="str">
        <f t="shared" si="0"/>
        <v>Hassan Cherono</v>
      </c>
      <c r="D46" t="s">
        <v>89</v>
      </c>
      <c r="E46" t="s">
        <v>100</v>
      </c>
      <c r="F46" t="s">
        <v>113</v>
      </c>
      <c r="G46" t="s">
        <v>115</v>
      </c>
      <c r="H46" t="str">
        <f t="shared" si="1"/>
        <v>Eldoret_KCB-LAP-005</v>
      </c>
      <c r="I46" t="s">
        <v>146</v>
      </c>
      <c r="J46" t="s">
        <v>154</v>
      </c>
      <c r="K46" t="s">
        <v>202</v>
      </c>
    </row>
    <row r="47" spans="1:11" x14ac:dyDescent="0.35">
      <c r="A47" t="s">
        <v>24</v>
      </c>
      <c r="B47" t="s">
        <v>34</v>
      </c>
      <c r="C47" t="str">
        <f t="shared" si="0"/>
        <v>Amina Wekesa</v>
      </c>
      <c r="D47" t="s">
        <v>90</v>
      </c>
      <c r="E47" t="s">
        <v>100</v>
      </c>
      <c r="F47" t="s">
        <v>112</v>
      </c>
      <c r="G47" t="s">
        <v>142</v>
      </c>
      <c r="H47" t="str">
        <f t="shared" si="1"/>
        <v>Eldoret_KCB-TAB-003</v>
      </c>
      <c r="I47" t="s">
        <v>153</v>
      </c>
      <c r="J47" t="s">
        <v>154</v>
      </c>
      <c r="K47" t="s">
        <v>203</v>
      </c>
    </row>
    <row r="48" spans="1:11" x14ac:dyDescent="0.35">
      <c r="A48" t="s">
        <v>13</v>
      </c>
      <c r="B48" t="s">
        <v>44</v>
      </c>
      <c r="C48" t="str">
        <f t="shared" si="0"/>
        <v>Isaac Maina</v>
      </c>
      <c r="D48" t="s">
        <v>91</v>
      </c>
      <c r="E48" t="s">
        <v>98</v>
      </c>
      <c r="F48" t="s">
        <v>112</v>
      </c>
      <c r="G48" t="s">
        <v>114</v>
      </c>
      <c r="H48" t="str">
        <f t="shared" si="1"/>
        <v>Kakamega_KCB-TAB-008</v>
      </c>
      <c r="I48" t="s">
        <v>150</v>
      </c>
      <c r="J48" t="s">
        <v>160</v>
      </c>
      <c r="K48" t="s">
        <v>204</v>
      </c>
    </row>
    <row r="49" spans="1:11" x14ac:dyDescent="0.35">
      <c r="A49" t="s">
        <v>15</v>
      </c>
      <c r="B49" t="s">
        <v>26</v>
      </c>
      <c r="C49" t="str">
        <f t="shared" si="0"/>
        <v>Naomi Kamau</v>
      </c>
      <c r="D49" t="s">
        <v>92</v>
      </c>
      <c r="E49" t="s">
        <v>102</v>
      </c>
      <c r="F49" t="s">
        <v>105</v>
      </c>
      <c r="G49" t="s">
        <v>141</v>
      </c>
      <c r="H49" t="str">
        <f t="shared" si="1"/>
        <v>Machakos_KCB-LAP-003</v>
      </c>
      <c r="I49" t="s">
        <v>144</v>
      </c>
      <c r="J49" t="s">
        <v>159</v>
      </c>
      <c r="K49" t="s">
        <v>205</v>
      </c>
    </row>
    <row r="50" spans="1:11" x14ac:dyDescent="0.35">
      <c r="A50" t="s">
        <v>18</v>
      </c>
      <c r="B50" t="s">
        <v>29</v>
      </c>
      <c r="C50" t="str">
        <f t="shared" si="0"/>
        <v>Janet Kiplangat</v>
      </c>
      <c r="D50" t="s">
        <v>93</v>
      </c>
      <c r="E50" t="s">
        <v>102</v>
      </c>
      <c r="F50" t="s">
        <v>110</v>
      </c>
      <c r="G50" t="s">
        <v>141</v>
      </c>
      <c r="H50" t="str">
        <f t="shared" si="1"/>
        <v>Machakos_KCB-LAP-003</v>
      </c>
      <c r="I50" t="s">
        <v>148</v>
      </c>
      <c r="J50" t="s">
        <v>158</v>
      </c>
      <c r="K50" t="s">
        <v>206</v>
      </c>
    </row>
    <row r="51" spans="1:11" x14ac:dyDescent="0.35">
      <c r="A51" t="s">
        <v>14</v>
      </c>
      <c r="B51" t="s">
        <v>42</v>
      </c>
      <c r="C51" t="str">
        <f t="shared" si="0"/>
        <v>Peter Musyoka</v>
      </c>
      <c r="D51" t="s">
        <v>94</v>
      </c>
      <c r="E51" t="s">
        <v>95</v>
      </c>
      <c r="F51" t="s">
        <v>105</v>
      </c>
      <c r="G51" t="s">
        <v>143</v>
      </c>
      <c r="H51" t="str">
        <f t="shared" si="1"/>
        <v>Meru_KCB-PRN-007</v>
      </c>
      <c r="I51" t="s">
        <v>153</v>
      </c>
      <c r="J51" t="s">
        <v>158</v>
      </c>
      <c r="K51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862A-AE4E-436D-8C2E-AC03534A18A0}">
  <dimension ref="A1:J16"/>
  <sheetViews>
    <sheetView zoomScale="120" zoomScaleNormal="120" workbookViewId="0">
      <selection activeCell="D2" sqref="D2:D16"/>
    </sheetView>
  </sheetViews>
  <sheetFormatPr defaultRowHeight="14.5" x14ac:dyDescent="0.35"/>
  <cols>
    <col min="1" max="1" width="9.36328125" bestFit="1" customWidth="1"/>
    <col min="2" max="2" width="17.6328125" customWidth="1"/>
    <col min="3" max="3" width="13.08984375" bestFit="1" customWidth="1"/>
    <col min="4" max="4" width="21.7265625" customWidth="1"/>
    <col min="5" max="5" width="14.08984375" bestFit="1" customWidth="1"/>
    <col min="6" max="6" width="11.81640625" bestFit="1" customWidth="1"/>
    <col min="7" max="7" width="11.81640625" customWidth="1"/>
    <col min="8" max="8" width="29.54296875" bestFit="1" customWidth="1"/>
    <col min="9" max="9" width="13.36328125" bestFit="1" customWidth="1"/>
    <col min="10" max="10" width="24.26953125" bestFit="1" customWidth="1"/>
  </cols>
  <sheetData>
    <row r="1" spans="1:10" x14ac:dyDescent="0.35">
      <c r="A1" s="1" t="s">
        <v>210</v>
      </c>
      <c r="B1" s="1" t="s">
        <v>211</v>
      </c>
      <c r="C1" s="1" t="s">
        <v>212</v>
      </c>
      <c r="D1" s="1" t="s">
        <v>213</v>
      </c>
      <c r="E1" s="1"/>
      <c r="F1" s="1"/>
      <c r="G1" s="1"/>
      <c r="H1" s="1"/>
      <c r="I1" s="1"/>
      <c r="J1" s="1"/>
    </row>
    <row r="2" spans="1:10" x14ac:dyDescent="0.35">
      <c r="A2">
        <v>1</v>
      </c>
      <c r="B2">
        <v>3</v>
      </c>
      <c r="C2">
        <v>2002</v>
      </c>
      <c r="D2" t="str">
        <f>_xlfn.TEXTJOIN("/",TRUE,A2,B2,C2)</f>
        <v>1/3/2002</v>
      </c>
    </row>
    <row r="3" spans="1:10" x14ac:dyDescent="0.35">
      <c r="A3">
        <v>2</v>
      </c>
      <c r="B3">
        <v>2</v>
      </c>
      <c r="C3">
        <v>1999</v>
      </c>
      <c r="D3" t="str">
        <f t="shared" ref="D3:D16" si="0">_xlfn.TEXTJOIN("/",TRUE,A3,B3,C3)</f>
        <v>2/2/1999</v>
      </c>
    </row>
    <row r="4" spans="1:10" x14ac:dyDescent="0.35">
      <c r="A4">
        <v>3</v>
      </c>
      <c r="B4">
        <v>4</v>
      </c>
      <c r="C4">
        <v>2023</v>
      </c>
      <c r="D4" t="str">
        <f t="shared" si="0"/>
        <v>3/4/2023</v>
      </c>
    </row>
    <row r="5" spans="1:10" x14ac:dyDescent="0.35">
      <c r="A5">
        <v>4</v>
      </c>
      <c r="B5">
        <v>2</v>
      </c>
      <c r="C5">
        <v>1977</v>
      </c>
      <c r="D5" t="str">
        <f t="shared" si="0"/>
        <v>4/2/1977</v>
      </c>
    </row>
    <row r="6" spans="1:10" x14ac:dyDescent="0.35">
      <c r="A6">
        <v>5</v>
      </c>
      <c r="B6">
        <v>4</v>
      </c>
      <c r="C6">
        <v>2005</v>
      </c>
      <c r="D6" t="str">
        <f t="shared" si="0"/>
        <v>5/4/2005</v>
      </c>
    </row>
    <row r="7" spans="1:10" x14ac:dyDescent="0.35">
      <c r="A7">
        <v>6</v>
      </c>
      <c r="B7">
        <v>3</v>
      </c>
      <c r="C7">
        <v>2021</v>
      </c>
      <c r="D7" t="str">
        <f t="shared" si="0"/>
        <v>6/3/2021</v>
      </c>
    </row>
    <row r="8" spans="1:10" x14ac:dyDescent="0.35">
      <c r="A8">
        <v>7</v>
      </c>
      <c r="B8">
        <v>2</v>
      </c>
      <c r="C8">
        <v>2001</v>
      </c>
      <c r="D8" t="str">
        <f t="shared" si="0"/>
        <v>7/2/2001</v>
      </c>
    </row>
    <row r="9" spans="1:10" x14ac:dyDescent="0.35">
      <c r="A9">
        <v>8</v>
      </c>
      <c r="B9">
        <v>4</v>
      </c>
      <c r="C9">
        <v>2001</v>
      </c>
      <c r="D9" t="str">
        <f t="shared" si="0"/>
        <v>8/4/2001</v>
      </c>
    </row>
    <row r="10" spans="1:10" x14ac:dyDescent="0.35">
      <c r="A10">
        <v>9</v>
      </c>
      <c r="B10">
        <v>3</v>
      </c>
      <c r="C10">
        <v>2002</v>
      </c>
      <c r="D10" t="str">
        <f t="shared" si="0"/>
        <v>9/3/2002</v>
      </c>
    </row>
    <row r="11" spans="1:10" x14ac:dyDescent="0.35">
      <c r="A11">
        <v>10</v>
      </c>
      <c r="B11">
        <v>2</v>
      </c>
      <c r="C11">
        <v>1999</v>
      </c>
      <c r="D11" t="str">
        <f t="shared" si="0"/>
        <v>10/2/1999</v>
      </c>
    </row>
    <row r="12" spans="1:10" x14ac:dyDescent="0.35">
      <c r="A12">
        <v>11</v>
      </c>
      <c r="B12">
        <v>4</v>
      </c>
      <c r="C12">
        <v>1991</v>
      </c>
      <c r="D12" t="str">
        <f t="shared" si="0"/>
        <v>11/4/1991</v>
      </c>
    </row>
    <row r="13" spans="1:10" x14ac:dyDescent="0.35">
      <c r="A13">
        <v>12</v>
      </c>
      <c r="B13">
        <v>2</v>
      </c>
      <c r="C13">
        <v>2001</v>
      </c>
      <c r="D13" t="str">
        <f t="shared" si="0"/>
        <v>12/2/2001</v>
      </c>
    </row>
    <row r="14" spans="1:10" x14ac:dyDescent="0.35">
      <c r="A14">
        <v>13</v>
      </c>
      <c r="B14">
        <v>4</v>
      </c>
      <c r="C14">
        <v>2001</v>
      </c>
      <c r="D14" t="str">
        <f t="shared" si="0"/>
        <v>13/4/2001</v>
      </c>
    </row>
    <row r="15" spans="1:10" x14ac:dyDescent="0.35">
      <c r="A15">
        <v>14</v>
      </c>
      <c r="B15">
        <v>2</v>
      </c>
      <c r="C15">
        <v>2001</v>
      </c>
      <c r="D15" t="str">
        <f t="shared" si="0"/>
        <v>14/2/2001</v>
      </c>
    </row>
    <row r="16" spans="1:10" x14ac:dyDescent="0.35">
      <c r="A16">
        <v>15</v>
      </c>
      <c r="B16">
        <v>3</v>
      </c>
      <c r="C16">
        <v>2001</v>
      </c>
      <c r="D16" t="str">
        <f t="shared" si="0"/>
        <v>15/3/2001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6909-AB61-4211-ACFF-A655CA96FB5F}">
  <dimension ref="A1:M51"/>
  <sheetViews>
    <sheetView topLeftCell="H1" workbookViewId="0">
      <selection activeCell="M3" sqref="M3"/>
    </sheetView>
  </sheetViews>
  <sheetFormatPr defaultRowHeight="14.5" x14ac:dyDescent="0.35"/>
  <cols>
    <col min="1" max="1" width="9.36328125" bestFit="1" customWidth="1"/>
    <col min="2" max="2" width="9.08984375" bestFit="1" customWidth="1"/>
    <col min="3" max="3" width="13.08984375" bestFit="1" customWidth="1"/>
    <col min="4" max="4" width="9.26953125" bestFit="1" customWidth="1"/>
    <col min="5" max="5" width="14.08984375" bestFit="1" customWidth="1"/>
    <col min="6" max="6" width="11.81640625" bestFit="1" customWidth="1"/>
    <col min="7" max="7" width="11.81640625" customWidth="1"/>
    <col min="8" max="8" width="29.54296875" bestFit="1" customWidth="1"/>
    <col min="9" max="9" width="13.36328125" bestFit="1" customWidth="1"/>
    <col min="10" max="10" width="24.26953125" bestFit="1" customWidth="1"/>
    <col min="12" max="12" width="19.089843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214</v>
      </c>
      <c r="H1" s="1" t="s">
        <v>6</v>
      </c>
      <c r="I1" s="1" t="s">
        <v>7</v>
      </c>
      <c r="J1" s="1" t="s">
        <v>8</v>
      </c>
    </row>
    <row r="2" spans="1:13" x14ac:dyDescent="0.35">
      <c r="A2" t="s">
        <v>9</v>
      </c>
      <c r="B2" t="s">
        <v>25</v>
      </c>
      <c r="C2" t="s">
        <v>45</v>
      </c>
      <c r="D2" t="s">
        <v>95</v>
      </c>
      <c r="E2" t="s">
        <v>104</v>
      </c>
      <c r="F2" t="s">
        <v>114</v>
      </c>
      <c r="G2" t="str">
        <f>LEFT(F2,3)</f>
        <v>KCB</v>
      </c>
      <c r="H2" t="s">
        <v>144</v>
      </c>
      <c r="I2" t="s">
        <v>154</v>
      </c>
      <c r="J2" t="s">
        <v>161</v>
      </c>
      <c r="L2" t="str">
        <f>_xlfn.TEXTJOIN(" ",TRUE,A2,B2)</f>
        <v>Hassan Moraa</v>
      </c>
      <c r="M2" t="str">
        <f>LEFT(L2, FIND(" ",L2)-1)</f>
        <v>Hassan</v>
      </c>
    </row>
    <row r="3" spans="1:13" x14ac:dyDescent="0.35">
      <c r="A3" t="s">
        <v>10</v>
      </c>
      <c r="B3" t="s">
        <v>26</v>
      </c>
      <c r="C3" t="s">
        <v>46</v>
      </c>
      <c r="D3" t="s">
        <v>96</v>
      </c>
      <c r="E3" t="s">
        <v>105</v>
      </c>
      <c r="F3" t="s">
        <v>114</v>
      </c>
      <c r="G3" t="str">
        <f t="shared" ref="G3:G51" si="0">LEFT(F3,3)</f>
        <v>KCB</v>
      </c>
      <c r="H3" t="s">
        <v>145</v>
      </c>
      <c r="I3" t="s">
        <v>155</v>
      </c>
      <c r="J3" t="s">
        <v>162</v>
      </c>
      <c r="L3" t="str">
        <f t="shared" ref="L3:L18" si="1">_xlfn.TEXTJOIN(" ",TRUE,A3,B3)</f>
        <v>Collins Kamau</v>
      </c>
      <c r="M3" t="str">
        <f t="shared" ref="M3:M18" si="2">LEFT(L3, FIND(" ",L3)-1)</f>
        <v>Collins</v>
      </c>
    </row>
    <row r="4" spans="1:13" x14ac:dyDescent="0.35">
      <c r="A4" t="s">
        <v>11</v>
      </c>
      <c r="B4" t="s">
        <v>27</v>
      </c>
      <c r="C4" t="s">
        <v>47</v>
      </c>
      <c r="D4" t="s">
        <v>96</v>
      </c>
      <c r="E4" t="s">
        <v>106</v>
      </c>
      <c r="F4" t="s">
        <v>115</v>
      </c>
      <c r="G4" t="str">
        <f t="shared" si="0"/>
        <v>KCB</v>
      </c>
      <c r="H4" t="s">
        <v>144</v>
      </c>
      <c r="I4" t="s">
        <v>156</v>
      </c>
      <c r="J4" t="s">
        <v>163</v>
      </c>
      <c r="L4" t="str">
        <f t="shared" si="1"/>
        <v>Kevin Omondi</v>
      </c>
      <c r="M4" t="str">
        <f t="shared" si="2"/>
        <v>Kevin</v>
      </c>
    </row>
    <row r="5" spans="1:13" x14ac:dyDescent="0.35">
      <c r="A5" t="s">
        <v>12</v>
      </c>
      <c r="B5" t="s">
        <v>28</v>
      </c>
      <c r="C5" t="s">
        <v>48</v>
      </c>
      <c r="D5" t="s">
        <v>97</v>
      </c>
      <c r="E5" t="s">
        <v>104</v>
      </c>
      <c r="F5" t="s">
        <v>116</v>
      </c>
      <c r="G5" t="str">
        <f t="shared" si="0"/>
        <v>KCB</v>
      </c>
      <c r="H5" t="s">
        <v>146</v>
      </c>
      <c r="I5" t="s">
        <v>156</v>
      </c>
      <c r="J5" t="s">
        <v>164</v>
      </c>
      <c r="L5" t="str">
        <f t="shared" si="1"/>
        <v>Faith Achieng</v>
      </c>
      <c r="M5" t="str">
        <f t="shared" si="2"/>
        <v>Faith</v>
      </c>
    </row>
    <row r="6" spans="1:13" x14ac:dyDescent="0.35">
      <c r="A6" t="s">
        <v>13</v>
      </c>
      <c r="B6" t="s">
        <v>25</v>
      </c>
      <c r="C6" t="s">
        <v>49</v>
      </c>
      <c r="D6" t="s">
        <v>98</v>
      </c>
      <c r="E6" t="s">
        <v>107</v>
      </c>
      <c r="F6" t="s">
        <v>117</v>
      </c>
      <c r="G6" t="str">
        <f t="shared" si="0"/>
        <v>KCB</v>
      </c>
      <c r="H6" t="s">
        <v>147</v>
      </c>
      <c r="I6" t="s">
        <v>157</v>
      </c>
      <c r="J6" t="s">
        <v>165</v>
      </c>
      <c r="L6" t="str">
        <f t="shared" si="1"/>
        <v>Isaac Moraa</v>
      </c>
      <c r="M6" t="str">
        <f t="shared" si="2"/>
        <v>Isaac</v>
      </c>
    </row>
    <row r="7" spans="1:13" x14ac:dyDescent="0.35">
      <c r="A7" t="s">
        <v>12</v>
      </c>
      <c r="B7" t="s">
        <v>28</v>
      </c>
      <c r="C7" t="s">
        <v>50</v>
      </c>
      <c r="D7" t="s">
        <v>96</v>
      </c>
      <c r="E7" t="s">
        <v>105</v>
      </c>
      <c r="F7" t="s">
        <v>118</v>
      </c>
      <c r="G7" t="str">
        <f t="shared" si="0"/>
        <v>KCB</v>
      </c>
      <c r="H7" t="s">
        <v>148</v>
      </c>
      <c r="I7" t="s">
        <v>158</v>
      </c>
      <c r="J7" t="s">
        <v>164</v>
      </c>
      <c r="L7" t="str">
        <f t="shared" si="1"/>
        <v>Faith Achieng</v>
      </c>
      <c r="M7" t="str">
        <f t="shared" si="2"/>
        <v>Faith</v>
      </c>
    </row>
    <row r="8" spans="1:13" x14ac:dyDescent="0.35">
      <c r="A8" t="s">
        <v>14</v>
      </c>
      <c r="B8" t="s">
        <v>29</v>
      </c>
      <c r="C8" t="s">
        <v>51</v>
      </c>
      <c r="D8" t="s">
        <v>99</v>
      </c>
      <c r="E8" t="s">
        <v>108</v>
      </c>
      <c r="F8" t="s">
        <v>119</v>
      </c>
      <c r="G8" t="str">
        <f t="shared" si="0"/>
        <v>KCB</v>
      </c>
      <c r="H8" t="s">
        <v>147</v>
      </c>
      <c r="I8" t="s">
        <v>157</v>
      </c>
      <c r="J8" t="s">
        <v>166</v>
      </c>
      <c r="L8" t="str">
        <f t="shared" si="1"/>
        <v>Peter Kiplangat</v>
      </c>
      <c r="M8" t="str">
        <f t="shared" si="2"/>
        <v>Peter</v>
      </c>
    </row>
    <row r="9" spans="1:13" x14ac:dyDescent="0.35">
      <c r="A9" t="s">
        <v>15</v>
      </c>
      <c r="B9" t="s">
        <v>30</v>
      </c>
      <c r="C9" t="s">
        <v>52</v>
      </c>
      <c r="D9" t="s">
        <v>97</v>
      </c>
      <c r="E9" t="s">
        <v>109</v>
      </c>
      <c r="F9" t="s">
        <v>119</v>
      </c>
      <c r="G9" t="str">
        <f t="shared" si="0"/>
        <v>KCB</v>
      </c>
      <c r="H9" t="s">
        <v>149</v>
      </c>
      <c r="I9" t="s">
        <v>157</v>
      </c>
      <c r="J9" t="s">
        <v>167</v>
      </c>
      <c r="L9" t="str">
        <f t="shared" si="1"/>
        <v>Naomi Korir</v>
      </c>
      <c r="M9" t="str">
        <f t="shared" si="2"/>
        <v>Naomi</v>
      </c>
    </row>
    <row r="10" spans="1:13" x14ac:dyDescent="0.35">
      <c r="A10" t="s">
        <v>11</v>
      </c>
      <c r="B10" t="s">
        <v>31</v>
      </c>
      <c r="C10" t="s">
        <v>53</v>
      </c>
      <c r="D10" t="s">
        <v>98</v>
      </c>
      <c r="E10" t="s">
        <v>110</v>
      </c>
      <c r="F10" t="s">
        <v>120</v>
      </c>
      <c r="G10" t="str">
        <f t="shared" si="0"/>
        <v>KCB</v>
      </c>
      <c r="H10" t="s">
        <v>150</v>
      </c>
      <c r="I10" t="s">
        <v>155</v>
      </c>
      <c r="J10" t="s">
        <v>168</v>
      </c>
      <c r="L10" t="str">
        <f t="shared" si="1"/>
        <v>Kevin Kiptoo</v>
      </c>
      <c r="M10" t="str">
        <f t="shared" si="2"/>
        <v>Kevin</v>
      </c>
    </row>
    <row r="11" spans="1:13" x14ac:dyDescent="0.35">
      <c r="A11" t="s">
        <v>10</v>
      </c>
      <c r="B11" t="s">
        <v>32</v>
      </c>
      <c r="C11" t="s">
        <v>54</v>
      </c>
      <c r="D11" t="s">
        <v>97</v>
      </c>
      <c r="E11" t="s">
        <v>105</v>
      </c>
      <c r="F11" t="s">
        <v>121</v>
      </c>
      <c r="G11" t="str">
        <f t="shared" si="0"/>
        <v>KCB</v>
      </c>
      <c r="H11" t="s">
        <v>145</v>
      </c>
      <c r="I11" t="s">
        <v>156</v>
      </c>
      <c r="J11" t="s">
        <v>169</v>
      </c>
      <c r="L11" t="str">
        <f t="shared" si="1"/>
        <v>Collins Abdalla</v>
      </c>
      <c r="M11" t="str">
        <f t="shared" si="2"/>
        <v>Collins</v>
      </c>
    </row>
    <row r="12" spans="1:13" x14ac:dyDescent="0.35">
      <c r="A12" t="s">
        <v>16</v>
      </c>
      <c r="B12" t="s">
        <v>33</v>
      </c>
      <c r="C12" t="s">
        <v>55</v>
      </c>
      <c r="D12" t="s">
        <v>96</v>
      </c>
      <c r="E12" t="s">
        <v>111</v>
      </c>
      <c r="F12" t="s">
        <v>122</v>
      </c>
      <c r="G12" t="str">
        <f t="shared" si="0"/>
        <v>KCB</v>
      </c>
      <c r="H12" t="s">
        <v>148</v>
      </c>
      <c r="I12" t="s">
        <v>156</v>
      </c>
      <c r="J12" t="s">
        <v>170</v>
      </c>
      <c r="L12" t="str">
        <f t="shared" si="1"/>
        <v>Grace Cherono</v>
      </c>
      <c r="M12" t="str">
        <f t="shared" si="2"/>
        <v>Grace</v>
      </c>
    </row>
    <row r="13" spans="1:13" x14ac:dyDescent="0.35">
      <c r="A13" t="s">
        <v>15</v>
      </c>
      <c r="B13" t="s">
        <v>34</v>
      </c>
      <c r="C13" t="s">
        <v>56</v>
      </c>
      <c r="D13" t="s">
        <v>96</v>
      </c>
      <c r="E13" t="s">
        <v>104</v>
      </c>
      <c r="F13" t="s">
        <v>121</v>
      </c>
      <c r="G13" t="str">
        <f t="shared" si="0"/>
        <v>KCB</v>
      </c>
      <c r="H13" t="s">
        <v>146</v>
      </c>
      <c r="I13" t="s">
        <v>159</v>
      </c>
      <c r="J13" t="s">
        <v>171</v>
      </c>
      <c r="L13" t="str">
        <f t="shared" si="1"/>
        <v>Naomi Wekesa</v>
      </c>
      <c r="M13" t="str">
        <f t="shared" si="2"/>
        <v>Naomi</v>
      </c>
    </row>
    <row r="14" spans="1:13" x14ac:dyDescent="0.35">
      <c r="A14" t="s">
        <v>11</v>
      </c>
      <c r="B14" t="s">
        <v>35</v>
      </c>
      <c r="C14" t="s">
        <v>57</v>
      </c>
      <c r="D14" t="s">
        <v>100</v>
      </c>
      <c r="E14" t="s">
        <v>110</v>
      </c>
      <c r="F14" t="s">
        <v>119</v>
      </c>
      <c r="G14" t="str">
        <f t="shared" si="0"/>
        <v>KCB</v>
      </c>
      <c r="H14" t="s">
        <v>148</v>
      </c>
      <c r="I14" t="s">
        <v>155</v>
      </c>
      <c r="J14" t="s">
        <v>172</v>
      </c>
      <c r="L14" t="str">
        <f t="shared" si="1"/>
        <v>Kevin Mwangi</v>
      </c>
      <c r="M14" t="str">
        <f t="shared" si="2"/>
        <v>Kevin</v>
      </c>
    </row>
    <row r="15" spans="1:13" x14ac:dyDescent="0.35">
      <c r="A15" t="s">
        <v>10</v>
      </c>
      <c r="B15" t="s">
        <v>36</v>
      </c>
      <c r="C15" t="s">
        <v>58</v>
      </c>
      <c r="D15" t="s">
        <v>95</v>
      </c>
      <c r="E15" t="s">
        <v>111</v>
      </c>
      <c r="F15" t="s">
        <v>123</v>
      </c>
      <c r="G15" t="str">
        <f t="shared" si="0"/>
        <v>KCB</v>
      </c>
      <c r="H15" t="s">
        <v>148</v>
      </c>
      <c r="I15" t="s">
        <v>159</v>
      </c>
      <c r="J15" t="s">
        <v>173</v>
      </c>
      <c r="L15" t="str">
        <f t="shared" si="1"/>
        <v>Collins Wahome</v>
      </c>
      <c r="M15" t="str">
        <f t="shared" si="2"/>
        <v>Collins</v>
      </c>
    </row>
    <row r="16" spans="1:13" x14ac:dyDescent="0.35">
      <c r="A16" t="s">
        <v>9</v>
      </c>
      <c r="B16" t="s">
        <v>25</v>
      </c>
      <c r="C16" t="s">
        <v>59</v>
      </c>
      <c r="D16" t="s">
        <v>101</v>
      </c>
      <c r="E16" t="s">
        <v>110</v>
      </c>
      <c r="F16" t="s">
        <v>124</v>
      </c>
      <c r="G16" t="str">
        <f t="shared" si="0"/>
        <v>KCB</v>
      </c>
      <c r="H16" t="s">
        <v>146</v>
      </c>
      <c r="I16" t="s">
        <v>157</v>
      </c>
      <c r="J16" t="s">
        <v>161</v>
      </c>
      <c r="L16" t="str">
        <f t="shared" si="1"/>
        <v>Hassan Moraa</v>
      </c>
      <c r="M16" t="str">
        <f t="shared" si="2"/>
        <v>Hassan</v>
      </c>
    </row>
    <row r="17" spans="1:13" x14ac:dyDescent="0.35">
      <c r="A17" t="s">
        <v>15</v>
      </c>
      <c r="B17" t="s">
        <v>25</v>
      </c>
      <c r="C17" t="s">
        <v>60</v>
      </c>
      <c r="D17" t="s">
        <v>102</v>
      </c>
      <c r="E17" t="s">
        <v>106</v>
      </c>
      <c r="F17" t="s">
        <v>125</v>
      </c>
      <c r="G17" t="str">
        <f t="shared" si="0"/>
        <v>KCB</v>
      </c>
      <c r="H17" t="s">
        <v>150</v>
      </c>
      <c r="I17" t="s">
        <v>157</v>
      </c>
      <c r="J17" t="s">
        <v>174</v>
      </c>
      <c r="L17" t="str">
        <f t="shared" si="1"/>
        <v>Naomi Moraa</v>
      </c>
      <c r="M17" t="str">
        <f t="shared" si="2"/>
        <v>Naomi</v>
      </c>
    </row>
    <row r="18" spans="1:13" x14ac:dyDescent="0.35">
      <c r="A18" t="s">
        <v>17</v>
      </c>
      <c r="B18" t="s">
        <v>27</v>
      </c>
      <c r="C18" t="s">
        <v>61</v>
      </c>
      <c r="D18" t="s">
        <v>96</v>
      </c>
      <c r="E18" t="s">
        <v>110</v>
      </c>
      <c r="F18" t="s">
        <v>126</v>
      </c>
      <c r="G18" t="str">
        <f t="shared" si="0"/>
        <v>KCB</v>
      </c>
      <c r="H18" t="s">
        <v>149</v>
      </c>
      <c r="I18" t="s">
        <v>156</v>
      </c>
      <c r="J18" t="s">
        <v>175</v>
      </c>
      <c r="L18" t="str">
        <f t="shared" si="1"/>
        <v>Diana Omondi</v>
      </c>
      <c r="M18" t="str">
        <f t="shared" si="2"/>
        <v>Diana</v>
      </c>
    </row>
    <row r="19" spans="1:13" x14ac:dyDescent="0.35">
      <c r="A19" t="s">
        <v>11</v>
      </c>
      <c r="B19" t="s">
        <v>37</v>
      </c>
      <c r="C19" t="s">
        <v>62</v>
      </c>
      <c r="D19" t="s">
        <v>95</v>
      </c>
      <c r="E19" t="s">
        <v>108</v>
      </c>
      <c r="F19" t="s">
        <v>127</v>
      </c>
      <c r="G19" t="str">
        <f t="shared" si="0"/>
        <v>KCB</v>
      </c>
      <c r="H19" t="s">
        <v>148</v>
      </c>
      <c r="I19" t="s">
        <v>156</v>
      </c>
      <c r="J19" t="s">
        <v>176</v>
      </c>
    </row>
    <row r="20" spans="1:13" x14ac:dyDescent="0.35">
      <c r="A20" t="s">
        <v>18</v>
      </c>
      <c r="B20" t="s">
        <v>26</v>
      </c>
      <c r="C20" t="s">
        <v>63</v>
      </c>
      <c r="D20" t="s">
        <v>99</v>
      </c>
      <c r="E20" t="s">
        <v>110</v>
      </c>
      <c r="F20" t="s">
        <v>120</v>
      </c>
      <c r="G20" t="str">
        <f t="shared" si="0"/>
        <v>KCB</v>
      </c>
      <c r="H20" t="s">
        <v>144</v>
      </c>
      <c r="I20" t="s">
        <v>156</v>
      </c>
      <c r="J20" t="s">
        <v>177</v>
      </c>
    </row>
    <row r="21" spans="1:13" x14ac:dyDescent="0.35">
      <c r="A21" t="s">
        <v>15</v>
      </c>
      <c r="B21" t="s">
        <v>36</v>
      </c>
      <c r="C21" t="s">
        <v>64</v>
      </c>
      <c r="D21" t="s">
        <v>95</v>
      </c>
      <c r="E21" t="s">
        <v>106</v>
      </c>
      <c r="F21" t="s">
        <v>128</v>
      </c>
      <c r="G21" t="str">
        <f t="shared" si="0"/>
        <v>KCB</v>
      </c>
      <c r="H21" t="s">
        <v>147</v>
      </c>
      <c r="I21" t="s">
        <v>160</v>
      </c>
      <c r="J21" t="s">
        <v>178</v>
      </c>
    </row>
    <row r="22" spans="1:13" x14ac:dyDescent="0.35">
      <c r="A22" t="s">
        <v>18</v>
      </c>
      <c r="B22" t="s">
        <v>38</v>
      </c>
      <c r="C22" t="s">
        <v>65</v>
      </c>
      <c r="D22" t="s">
        <v>96</v>
      </c>
      <c r="E22" t="s">
        <v>106</v>
      </c>
      <c r="F22" t="s">
        <v>129</v>
      </c>
      <c r="G22" t="str">
        <f t="shared" si="0"/>
        <v>KCB</v>
      </c>
      <c r="H22" t="s">
        <v>146</v>
      </c>
      <c r="I22" t="s">
        <v>157</v>
      </c>
      <c r="J22" t="s">
        <v>179</v>
      </c>
    </row>
    <row r="23" spans="1:13" x14ac:dyDescent="0.35">
      <c r="A23" t="s">
        <v>19</v>
      </c>
      <c r="B23" t="s">
        <v>26</v>
      </c>
      <c r="C23" t="s">
        <v>66</v>
      </c>
      <c r="D23" t="s">
        <v>102</v>
      </c>
      <c r="E23" t="s">
        <v>110</v>
      </c>
      <c r="F23" t="s">
        <v>119</v>
      </c>
      <c r="G23" t="str">
        <f t="shared" si="0"/>
        <v>KCB</v>
      </c>
      <c r="H23" t="s">
        <v>151</v>
      </c>
      <c r="I23" t="s">
        <v>154</v>
      </c>
      <c r="J23" t="s">
        <v>180</v>
      </c>
    </row>
    <row r="24" spans="1:13" x14ac:dyDescent="0.35">
      <c r="A24" t="s">
        <v>12</v>
      </c>
      <c r="B24" t="s">
        <v>39</v>
      </c>
      <c r="C24" t="s">
        <v>67</v>
      </c>
      <c r="D24" t="s">
        <v>101</v>
      </c>
      <c r="E24" t="s">
        <v>109</v>
      </c>
      <c r="F24" t="s">
        <v>130</v>
      </c>
      <c r="G24" t="str">
        <f t="shared" si="0"/>
        <v>KCB</v>
      </c>
      <c r="H24" t="s">
        <v>152</v>
      </c>
      <c r="I24" t="s">
        <v>154</v>
      </c>
      <c r="J24" t="s">
        <v>181</v>
      </c>
    </row>
    <row r="25" spans="1:13" x14ac:dyDescent="0.35">
      <c r="A25" t="s">
        <v>16</v>
      </c>
      <c r="B25" t="s">
        <v>38</v>
      </c>
      <c r="C25" t="s">
        <v>68</v>
      </c>
      <c r="D25" t="s">
        <v>102</v>
      </c>
      <c r="E25" t="s">
        <v>112</v>
      </c>
      <c r="F25" t="s">
        <v>131</v>
      </c>
      <c r="G25" t="str">
        <f t="shared" si="0"/>
        <v>KCB</v>
      </c>
      <c r="H25" t="s">
        <v>152</v>
      </c>
      <c r="I25" t="s">
        <v>156</v>
      </c>
      <c r="J25" t="s">
        <v>182</v>
      </c>
    </row>
    <row r="26" spans="1:13" x14ac:dyDescent="0.35">
      <c r="A26" t="s">
        <v>20</v>
      </c>
      <c r="B26" t="s">
        <v>31</v>
      </c>
      <c r="C26" t="s">
        <v>69</v>
      </c>
      <c r="D26" t="s">
        <v>103</v>
      </c>
      <c r="E26" t="s">
        <v>109</v>
      </c>
      <c r="F26" t="s">
        <v>132</v>
      </c>
      <c r="G26" t="str">
        <f t="shared" si="0"/>
        <v>KCB</v>
      </c>
      <c r="H26" t="s">
        <v>152</v>
      </c>
      <c r="I26" t="s">
        <v>158</v>
      </c>
      <c r="J26" t="s">
        <v>183</v>
      </c>
    </row>
    <row r="27" spans="1:13" x14ac:dyDescent="0.35">
      <c r="A27" t="s">
        <v>21</v>
      </c>
      <c r="B27" t="s">
        <v>40</v>
      </c>
      <c r="C27" t="s">
        <v>70</v>
      </c>
      <c r="D27" t="s">
        <v>95</v>
      </c>
      <c r="E27" t="s">
        <v>105</v>
      </c>
      <c r="F27" t="s">
        <v>133</v>
      </c>
      <c r="G27" t="str">
        <f t="shared" si="0"/>
        <v>KCB</v>
      </c>
      <c r="H27" t="s">
        <v>149</v>
      </c>
      <c r="I27" t="s">
        <v>157</v>
      </c>
      <c r="J27" t="s">
        <v>184</v>
      </c>
    </row>
    <row r="28" spans="1:13" x14ac:dyDescent="0.35">
      <c r="A28" t="s">
        <v>22</v>
      </c>
      <c r="B28" t="s">
        <v>41</v>
      </c>
      <c r="C28" t="s">
        <v>71</v>
      </c>
      <c r="D28" t="s">
        <v>99</v>
      </c>
      <c r="E28" t="s">
        <v>104</v>
      </c>
      <c r="F28" t="s">
        <v>134</v>
      </c>
      <c r="G28" t="str">
        <f t="shared" si="0"/>
        <v>KCB</v>
      </c>
      <c r="H28" t="s">
        <v>146</v>
      </c>
      <c r="I28" t="s">
        <v>155</v>
      </c>
      <c r="J28" t="s">
        <v>185</v>
      </c>
    </row>
    <row r="29" spans="1:13" x14ac:dyDescent="0.35">
      <c r="A29" t="s">
        <v>21</v>
      </c>
      <c r="B29" t="s">
        <v>29</v>
      </c>
      <c r="C29" t="s">
        <v>72</v>
      </c>
      <c r="D29" t="s">
        <v>97</v>
      </c>
      <c r="E29" t="s">
        <v>110</v>
      </c>
      <c r="F29" t="s">
        <v>135</v>
      </c>
      <c r="G29" t="str">
        <f t="shared" si="0"/>
        <v>KCB</v>
      </c>
      <c r="H29" t="s">
        <v>144</v>
      </c>
      <c r="I29" t="s">
        <v>160</v>
      </c>
      <c r="J29" t="s">
        <v>186</v>
      </c>
    </row>
    <row r="30" spans="1:13" x14ac:dyDescent="0.35">
      <c r="A30" t="s">
        <v>13</v>
      </c>
      <c r="B30" t="s">
        <v>26</v>
      </c>
      <c r="C30" t="s">
        <v>73</v>
      </c>
      <c r="D30" t="s">
        <v>102</v>
      </c>
      <c r="E30" t="s">
        <v>112</v>
      </c>
      <c r="F30" t="s">
        <v>120</v>
      </c>
      <c r="G30" t="str">
        <f t="shared" si="0"/>
        <v>KCB</v>
      </c>
      <c r="H30" t="s">
        <v>147</v>
      </c>
      <c r="I30" t="s">
        <v>154</v>
      </c>
      <c r="J30" t="s">
        <v>187</v>
      </c>
    </row>
    <row r="31" spans="1:13" x14ac:dyDescent="0.35">
      <c r="A31" t="s">
        <v>14</v>
      </c>
      <c r="B31" t="s">
        <v>38</v>
      </c>
      <c r="C31" t="s">
        <v>74</v>
      </c>
      <c r="D31" t="s">
        <v>103</v>
      </c>
      <c r="E31" t="s">
        <v>104</v>
      </c>
      <c r="F31" t="s">
        <v>131</v>
      </c>
      <c r="G31" t="str">
        <f t="shared" si="0"/>
        <v>KCB</v>
      </c>
      <c r="H31" t="s">
        <v>148</v>
      </c>
      <c r="I31" t="s">
        <v>159</v>
      </c>
      <c r="J31" t="s">
        <v>188</v>
      </c>
    </row>
    <row r="32" spans="1:13" x14ac:dyDescent="0.35">
      <c r="A32" t="s">
        <v>9</v>
      </c>
      <c r="B32" t="s">
        <v>38</v>
      </c>
      <c r="C32" t="s">
        <v>75</v>
      </c>
      <c r="D32" t="s">
        <v>95</v>
      </c>
      <c r="E32" t="s">
        <v>107</v>
      </c>
      <c r="F32" t="s">
        <v>126</v>
      </c>
      <c r="G32" t="str">
        <f t="shared" si="0"/>
        <v>KCB</v>
      </c>
      <c r="H32" t="s">
        <v>151</v>
      </c>
      <c r="I32" t="s">
        <v>160</v>
      </c>
      <c r="J32" t="s">
        <v>189</v>
      </c>
    </row>
    <row r="33" spans="1:10" x14ac:dyDescent="0.35">
      <c r="A33" t="s">
        <v>21</v>
      </c>
      <c r="B33" t="s">
        <v>42</v>
      </c>
      <c r="C33" t="s">
        <v>76</v>
      </c>
      <c r="D33" t="s">
        <v>97</v>
      </c>
      <c r="E33" t="s">
        <v>111</v>
      </c>
      <c r="F33" t="s">
        <v>131</v>
      </c>
      <c r="G33" t="str">
        <f t="shared" si="0"/>
        <v>KCB</v>
      </c>
      <c r="H33" t="s">
        <v>144</v>
      </c>
      <c r="I33" t="s">
        <v>154</v>
      </c>
      <c r="J33" t="s">
        <v>190</v>
      </c>
    </row>
    <row r="34" spans="1:10" x14ac:dyDescent="0.35">
      <c r="A34" t="s">
        <v>21</v>
      </c>
      <c r="B34" t="s">
        <v>40</v>
      </c>
      <c r="C34" t="s">
        <v>77</v>
      </c>
      <c r="D34" t="s">
        <v>95</v>
      </c>
      <c r="E34" t="s">
        <v>113</v>
      </c>
      <c r="F34" t="s">
        <v>136</v>
      </c>
      <c r="G34" t="str">
        <f t="shared" si="0"/>
        <v>KCB</v>
      </c>
      <c r="H34" t="s">
        <v>151</v>
      </c>
      <c r="I34" t="s">
        <v>157</v>
      </c>
      <c r="J34" t="s">
        <v>184</v>
      </c>
    </row>
    <row r="35" spans="1:10" x14ac:dyDescent="0.35">
      <c r="A35" t="s">
        <v>9</v>
      </c>
      <c r="B35" t="s">
        <v>31</v>
      </c>
      <c r="C35" t="s">
        <v>78</v>
      </c>
      <c r="D35" t="s">
        <v>95</v>
      </c>
      <c r="E35" t="s">
        <v>104</v>
      </c>
      <c r="F35" t="s">
        <v>137</v>
      </c>
      <c r="G35" t="str">
        <f t="shared" si="0"/>
        <v>KCB</v>
      </c>
      <c r="H35" t="s">
        <v>150</v>
      </c>
      <c r="I35" t="s">
        <v>154</v>
      </c>
      <c r="J35" t="s">
        <v>191</v>
      </c>
    </row>
    <row r="36" spans="1:10" x14ac:dyDescent="0.35">
      <c r="A36" t="s">
        <v>12</v>
      </c>
      <c r="B36" t="s">
        <v>43</v>
      </c>
      <c r="C36" t="s">
        <v>79</v>
      </c>
      <c r="D36" t="s">
        <v>99</v>
      </c>
      <c r="E36" t="s">
        <v>111</v>
      </c>
      <c r="F36" t="s">
        <v>121</v>
      </c>
      <c r="G36" t="str">
        <f t="shared" si="0"/>
        <v>KCB</v>
      </c>
      <c r="H36" t="s">
        <v>148</v>
      </c>
      <c r="I36" t="s">
        <v>154</v>
      </c>
      <c r="J36" t="s">
        <v>192</v>
      </c>
    </row>
    <row r="37" spans="1:10" x14ac:dyDescent="0.35">
      <c r="A37" t="s">
        <v>12</v>
      </c>
      <c r="B37" t="s">
        <v>38</v>
      </c>
      <c r="C37" t="s">
        <v>80</v>
      </c>
      <c r="D37" t="s">
        <v>96</v>
      </c>
      <c r="E37" t="s">
        <v>107</v>
      </c>
      <c r="F37" t="s">
        <v>129</v>
      </c>
      <c r="G37" t="str">
        <f t="shared" si="0"/>
        <v>KCB</v>
      </c>
      <c r="H37" t="s">
        <v>144</v>
      </c>
      <c r="I37" t="s">
        <v>158</v>
      </c>
      <c r="J37" t="s">
        <v>193</v>
      </c>
    </row>
    <row r="38" spans="1:10" x14ac:dyDescent="0.35">
      <c r="A38" t="s">
        <v>23</v>
      </c>
      <c r="B38" t="s">
        <v>30</v>
      </c>
      <c r="C38" t="s">
        <v>81</v>
      </c>
      <c r="D38" t="s">
        <v>100</v>
      </c>
      <c r="E38" t="s">
        <v>107</v>
      </c>
      <c r="F38" t="s">
        <v>131</v>
      </c>
      <c r="G38" t="str">
        <f t="shared" si="0"/>
        <v>KCB</v>
      </c>
      <c r="H38" t="s">
        <v>144</v>
      </c>
      <c r="I38" t="s">
        <v>160</v>
      </c>
      <c r="J38" t="s">
        <v>194</v>
      </c>
    </row>
    <row r="39" spans="1:10" x14ac:dyDescent="0.35">
      <c r="A39" t="s">
        <v>19</v>
      </c>
      <c r="B39" t="s">
        <v>42</v>
      </c>
      <c r="C39" t="s">
        <v>82</v>
      </c>
      <c r="D39" t="s">
        <v>95</v>
      </c>
      <c r="E39" t="s">
        <v>110</v>
      </c>
      <c r="F39" t="s">
        <v>138</v>
      </c>
      <c r="G39" t="str">
        <f t="shared" si="0"/>
        <v>KCB</v>
      </c>
      <c r="H39" t="s">
        <v>151</v>
      </c>
      <c r="I39" t="s">
        <v>160</v>
      </c>
      <c r="J39" t="s">
        <v>195</v>
      </c>
    </row>
    <row r="40" spans="1:10" x14ac:dyDescent="0.35">
      <c r="A40" t="s">
        <v>21</v>
      </c>
      <c r="B40" t="s">
        <v>31</v>
      </c>
      <c r="C40" t="s">
        <v>83</v>
      </c>
      <c r="D40" t="s">
        <v>98</v>
      </c>
      <c r="E40" t="s">
        <v>105</v>
      </c>
      <c r="F40" t="s">
        <v>139</v>
      </c>
      <c r="G40" t="str">
        <f t="shared" si="0"/>
        <v>KCB</v>
      </c>
      <c r="H40" t="s">
        <v>151</v>
      </c>
      <c r="I40" t="s">
        <v>159</v>
      </c>
      <c r="J40" t="s">
        <v>196</v>
      </c>
    </row>
    <row r="41" spans="1:10" x14ac:dyDescent="0.35">
      <c r="A41" t="s">
        <v>14</v>
      </c>
      <c r="B41" t="s">
        <v>44</v>
      </c>
      <c r="C41" t="s">
        <v>84</v>
      </c>
      <c r="D41" t="s">
        <v>97</v>
      </c>
      <c r="E41" t="s">
        <v>111</v>
      </c>
      <c r="F41" t="s">
        <v>130</v>
      </c>
      <c r="G41" t="str">
        <f t="shared" si="0"/>
        <v>KCB</v>
      </c>
      <c r="H41" t="s">
        <v>151</v>
      </c>
      <c r="I41" t="s">
        <v>159</v>
      </c>
      <c r="J41" t="s">
        <v>197</v>
      </c>
    </row>
    <row r="42" spans="1:10" x14ac:dyDescent="0.35">
      <c r="A42" t="s">
        <v>11</v>
      </c>
      <c r="B42" t="s">
        <v>42</v>
      </c>
      <c r="C42" t="s">
        <v>85</v>
      </c>
      <c r="D42" t="s">
        <v>103</v>
      </c>
      <c r="E42" t="s">
        <v>111</v>
      </c>
      <c r="F42" t="s">
        <v>136</v>
      </c>
      <c r="G42" t="str">
        <f t="shared" si="0"/>
        <v>KCB</v>
      </c>
      <c r="H42" t="s">
        <v>151</v>
      </c>
      <c r="I42" t="s">
        <v>159</v>
      </c>
      <c r="J42" t="s">
        <v>198</v>
      </c>
    </row>
    <row r="43" spans="1:10" x14ac:dyDescent="0.35">
      <c r="A43" t="s">
        <v>21</v>
      </c>
      <c r="B43" t="s">
        <v>27</v>
      </c>
      <c r="C43" t="s">
        <v>86</v>
      </c>
      <c r="D43" t="s">
        <v>103</v>
      </c>
      <c r="E43" t="s">
        <v>108</v>
      </c>
      <c r="F43" t="s">
        <v>140</v>
      </c>
      <c r="G43" t="str">
        <f t="shared" si="0"/>
        <v>KCB</v>
      </c>
      <c r="H43" t="s">
        <v>144</v>
      </c>
      <c r="I43" t="s">
        <v>156</v>
      </c>
      <c r="J43" t="s">
        <v>199</v>
      </c>
    </row>
    <row r="44" spans="1:10" x14ac:dyDescent="0.35">
      <c r="A44" t="s">
        <v>13</v>
      </c>
      <c r="B44" t="s">
        <v>36</v>
      </c>
      <c r="C44" t="s">
        <v>87</v>
      </c>
      <c r="D44" t="s">
        <v>101</v>
      </c>
      <c r="E44" t="s">
        <v>110</v>
      </c>
      <c r="F44" t="s">
        <v>141</v>
      </c>
      <c r="G44" t="str">
        <f t="shared" si="0"/>
        <v>KCB</v>
      </c>
      <c r="H44" t="s">
        <v>144</v>
      </c>
      <c r="I44" t="s">
        <v>157</v>
      </c>
      <c r="J44" t="s">
        <v>200</v>
      </c>
    </row>
    <row r="45" spans="1:10" x14ac:dyDescent="0.35">
      <c r="A45" t="s">
        <v>15</v>
      </c>
      <c r="B45" t="s">
        <v>43</v>
      </c>
      <c r="C45" t="s">
        <v>88</v>
      </c>
      <c r="D45" t="s">
        <v>96</v>
      </c>
      <c r="E45" t="s">
        <v>112</v>
      </c>
      <c r="F45" t="s">
        <v>134</v>
      </c>
      <c r="G45" t="str">
        <f t="shared" si="0"/>
        <v>KCB</v>
      </c>
      <c r="H45" t="s">
        <v>151</v>
      </c>
      <c r="I45" t="s">
        <v>157</v>
      </c>
      <c r="J45" t="s">
        <v>201</v>
      </c>
    </row>
    <row r="46" spans="1:10" x14ac:dyDescent="0.35">
      <c r="A46" t="s">
        <v>9</v>
      </c>
      <c r="B46" t="s">
        <v>33</v>
      </c>
      <c r="C46" t="s">
        <v>89</v>
      </c>
      <c r="D46" t="s">
        <v>100</v>
      </c>
      <c r="E46" t="s">
        <v>113</v>
      </c>
      <c r="F46" t="s">
        <v>115</v>
      </c>
      <c r="G46" t="str">
        <f t="shared" si="0"/>
        <v>KCB</v>
      </c>
      <c r="H46" t="s">
        <v>146</v>
      </c>
      <c r="I46" t="s">
        <v>154</v>
      </c>
      <c r="J46" t="s">
        <v>202</v>
      </c>
    </row>
    <row r="47" spans="1:10" x14ac:dyDescent="0.35">
      <c r="A47" t="s">
        <v>24</v>
      </c>
      <c r="B47" t="s">
        <v>34</v>
      </c>
      <c r="C47" t="s">
        <v>90</v>
      </c>
      <c r="D47" t="s">
        <v>100</v>
      </c>
      <c r="E47" t="s">
        <v>112</v>
      </c>
      <c r="F47" t="s">
        <v>142</v>
      </c>
      <c r="G47" t="str">
        <f t="shared" si="0"/>
        <v>KCB</v>
      </c>
      <c r="H47" t="s">
        <v>153</v>
      </c>
      <c r="I47" t="s">
        <v>154</v>
      </c>
      <c r="J47" t="s">
        <v>203</v>
      </c>
    </row>
    <row r="48" spans="1:10" x14ac:dyDescent="0.35">
      <c r="A48" t="s">
        <v>13</v>
      </c>
      <c r="B48" t="s">
        <v>44</v>
      </c>
      <c r="C48" t="s">
        <v>91</v>
      </c>
      <c r="D48" t="s">
        <v>98</v>
      </c>
      <c r="E48" t="s">
        <v>112</v>
      </c>
      <c r="F48" t="s">
        <v>114</v>
      </c>
      <c r="G48" t="str">
        <f t="shared" si="0"/>
        <v>KCB</v>
      </c>
      <c r="H48" t="s">
        <v>150</v>
      </c>
      <c r="I48" t="s">
        <v>160</v>
      </c>
      <c r="J48" t="s">
        <v>204</v>
      </c>
    </row>
    <row r="49" spans="1:10" x14ac:dyDescent="0.35">
      <c r="A49" t="s">
        <v>15</v>
      </c>
      <c r="B49" t="s">
        <v>26</v>
      </c>
      <c r="C49" t="s">
        <v>92</v>
      </c>
      <c r="D49" t="s">
        <v>102</v>
      </c>
      <c r="E49" t="s">
        <v>105</v>
      </c>
      <c r="F49" t="s">
        <v>141</v>
      </c>
      <c r="G49" t="str">
        <f t="shared" si="0"/>
        <v>KCB</v>
      </c>
      <c r="H49" t="s">
        <v>144</v>
      </c>
      <c r="I49" t="s">
        <v>159</v>
      </c>
      <c r="J49" t="s">
        <v>205</v>
      </c>
    </row>
    <row r="50" spans="1:10" x14ac:dyDescent="0.35">
      <c r="A50" t="s">
        <v>18</v>
      </c>
      <c r="B50" t="s">
        <v>29</v>
      </c>
      <c r="C50" t="s">
        <v>93</v>
      </c>
      <c r="D50" t="s">
        <v>102</v>
      </c>
      <c r="E50" t="s">
        <v>110</v>
      </c>
      <c r="F50" t="s">
        <v>141</v>
      </c>
      <c r="G50" t="str">
        <f t="shared" si="0"/>
        <v>KCB</v>
      </c>
      <c r="H50" t="s">
        <v>148</v>
      </c>
      <c r="I50" t="s">
        <v>158</v>
      </c>
      <c r="J50" t="s">
        <v>206</v>
      </c>
    </row>
    <row r="51" spans="1:10" x14ac:dyDescent="0.35">
      <c r="A51" t="s">
        <v>14</v>
      </c>
      <c r="B51" t="s">
        <v>42</v>
      </c>
      <c r="C51" t="s">
        <v>94</v>
      </c>
      <c r="D51" t="s">
        <v>95</v>
      </c>
      <c r="E51" t="s">
        <v>105</v>
      </c>
      <c r="F51" t="s">
        <v>143</v>
      </c>
      <c r="G51" t="str">
        <f t="shared" si="0"/>
        <v>KCB</v>
      </c>
      <c r="H51" t="s">
        <v>153</v>
      </c>
      <c r="I51" t="s">
        <v>158</v>
      </c>
      <c r="J51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CF28-76E1-42B1-BA8E-8AAFEEDFEEBB}">
  <dimension ref="A1:J51"/>
  <sheetViews>
    <sheetView workbookViewId="0">
      <selection activeCell="F16" sqref="F16"/>
    </sheetView>
  </sheetViews>
  <sheetFormatPr defaultRowHeight="14.5" x14ac:dyDescent="0.35"/>
  <cols>
    <col min="6" max="7" width="17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215</v>
      </c>
      <c r="H1" s="1" t="s">
        <v>6</v>
      </c>
      <c r="I1" s="1" t="s">
        <v>7</v>
      </c>
      <c r="J1" s="1" t="s">
        <v>8</v>
      </c>
    </row>
    <row r="2" spans="1:10" x14ac:dyDescent="0.35">
      <c r="A2" t="s">
        <v>9</v>
      </c>
      <c r="B2" t="s">
        <v>25</v>
      </c>
      <c r="C2" t="s">
        <v>45</v>
      </c>
      <c r="D2" t="s">
        <v>95</v>
      </c>
      <c r="E2" t="s">
        <v>104</v>
      </c>
      <c r="F2" t="s">
        <v>114</v>
      </c>
      <c r="G2" t="str">
        <f>RIGHT(F2,3)</f>
        <v>008</v>
      </c>
      <c r="H2" t="s">
        <v>144</v>
      </c>
      <c r="I2" t="s">
        <v>154</v>
      </c>
      <c r="J2" t="s">
        <v>161</v>
      </c>
    </row>
    <row r="3" spans="1:10" x14ac:dyDescent="0.35">
      <c r="A3" t="s">
        <v>10</v>
      </c>
      <c r="B3" t="s">
        <v>26</v>
      </c>
      <c r="C3" t="s">
        <v>46</v>
      </c>
      <c r="D3" t="s">
        <v>96</v>
      </c>
      <c r="E3" t="s">
        <v>105</v>
      </c>
      <c r="F3" t="s">
        <v>114</v>
      </c>
      <c r="G3" t="str">
        <f t="shared" ref="G3:G51" si="0">RIGHT(F3,3)</f>
        <v>008</v>
      </c>
      <c r="H3" t="s">
        <v>145</v>
      </c>
      <c r="I3" t="s">
        <v>155</v>
      </c>
      <c r="J3" t="s">
        <v>162</v>
      </c>
    </row>
    <row r="4" spans="1:10" x14ac:dyDescent="0.35">
      <c r="A4" t="s">
        <v>11</v>
      </c>
      <c r="B4" t="s">
        <v>27</v>
      </c>
      <c r="C4" t="s">
        <v>47</v>
      </c>
      <c r="D4" t="s">
        <v>96</v>
      </c>
      <c r="E4" t="s">
        <v>106</v>
      </c>
      <c r="F4" t="s">
        <v>115</v>
      </c>
      <c r="G4" t="str">
        <f t="shared" si="0"/>
        <v>005</v>
      </c>
      <c r="H4" t="s">
        <v>144</v>
      </c>
      <c r="I4" t="s">
        <v>156</v>
      </c>
      <c r="J4" t="s">
        <v>163</v>
      </c>
    </row>
    <row r="5" spans="1:10" x14ac:dyDescent="0.35">
      <c r="A5" t="s">
        <v>12</v>
      </c>
      <c r="B5" t="s">
        <v>28</v>
      </c>
      <c r="C5" t="s">
        <v>48</v>
      </c>
      <c r="D5" t="s">
        <v>97</v>
      </c>
      <c r="E5" t="s">
        <v>104</v>
      </c>
      <c r="F5" t="s">
        <v>116</v>
      </c>
      <c r="G5" t="str">
        <f t="shared" si="0"/>
        <v>005</v>
      </c>
      <c r="H5" t="s">
        <v>146</v>
      </c>
      <c r="I5" t="s">
        <v>156</v>
      </c>
      <c r="J5" t="s">
        <v>164</v>
      </c>
    </row>
    <row r="6" spans="1:10" x14ac:dyDescent="0.35">
      <c r="A6" t="s">
        <v>13</v>
      </c>
      <c r="B6" t="s">
        <v>25</v>
      </c>
      <c r="C6" t="s">
        <v>49</v>
      </c>
      <c r="D6" t="s">
        <v>98</v>
      </c>
      <c r="E6" t="s">
        <v>107</v>
      </c>
      <c r="F6" t="s">
        <v>117</v>
      </c>
      <c r="G6" t="str">
        <f t="shared" si="0"/>
        <v>006</v>
      </c>
      <c r="H6" t="s">
        <v>147</v>
      </c>
      <c r="I6" t="s">
        <v>157</v>
      </c>
      <c r="J6" t="s">
        <v>165</v>
      </c>
    </row>
    <row r="7" spans="1:10" x14ac:dyDescent="0.35">
      <c r="A7" t="s">
        <v>12</v>
      </c>
      <c r="B7" t="s">
        <v>28</v>
      </c>
      <c r="C7" t="s">
        <v>50</v>
      </c>
      <c r="D7" t="s">
        <v>96</v>
      </c>
      <c r="E7" t="s">
        <v>105</v>
      </c>
      <c r="F7" t="s">
        <v>118</v>
      </c>
      <c r="G7" t="str">
        <f t="shared" si="0"/>
        <v>006</v>
      </c>
      <c r="H7" t="s">
        <v>148</v>
      </c>
      <c r="I7" t="s">
        <v>158</v>
      </c>
      <c r="J7" t="s">
        <v>164</v>
      </c>
    </row>
    <row r="8" spans="1:10" x14ac:dyDescent="0.35">
      <c r="A8" t="s">
        <v>14</v>
      </c>
      <c r="B8" t="s">
        <v>29</v>
      </c>
      <c r="C8" t="s">
        <v>51</v>
      </c>
      <c r="D8" t="s">
        <v>99</v>
      </c>
      <c r="E8" t="s">
        <v>108</v>
      </c>
      <c r="F8" t="s">
        <v>119</v>
      </c>
      <c r="G8" t="str">
        <f t="shared" si="0"/>
        <v>001</v>
      </c>
      <c r="H8" t="s">
        <v>147</v>
      </c>
      <c r="I8" t="s">
        <v>157</v>
      </c>
      <c r="J8" t="s">
        <v>166</v>
      </c>
    </row>
    <row r="9" spans="1:10" x14ac:dyDescent="0.35">
      <c r="A9" t="s">
        <v>15</v>
      </c>
      <c r="B9" t="s">
        <v>30</v>
      </c>
      <c r="C9" t="s">
        <v>52</v>
      </c>
      <c r="D9" t="s">
        <v>97</v>
      </c>
      <c r="E9" t="s">
        <v>109</v>
      </c>
      <c r="F9" t="s">
        <v>119</v>
      </c>
      <c r="G9" t="str">
        <f t="shared" si="0"/>
        <v>001</v>
      </c>
      <c r="H9" t="s">
        <v>149</v>
      </c>
      <c r="I9" t="s">
        <v>157</v>
      </c>
      <c r="J9" t="s">
        <v>167</v>
      </c>
    </row>
    <row r="10" spans="1:10" x14ac:dyDescent="0.35">
      <c r="A10" t="s">
        <v>11</v>
      </c>
      <c r="B10" t="s">
        <v>31</v>
      </c>
      <c r="C10" t="s">
        <v>53</v>
      </c>
      <c r="D10" t="s">
        <v>98</v>
      </c>
      <c r="E10" t="s">
        <v>110</v>
      </c>
      <c r="F10" t="s">
        <v>120</v>
      </c>
      <c r="G10" t="str">
        <f t="shared" si="0"/>
        <v>004</v>
      </c>
      <c r="H10" t="s">
        <v>150</v>
      </c>
      <c r="I10" t="s">
        <v>155</v>
      </c>
      <c r="J10" t="s">
        <v>168</v>
      </c>
    </row>
    <row r="11" spans="1:10" x14ac:dyDescent="0.35">
      <c r="A11" t="s">
        <v>10</v>
      </c>
      <c r="B11" t="s">
        <v>32</v>
      </c>
      <c r="C11" t="s">
        <v>54</v>
      </c>
      <c r="D11" t="s">
        <v>97</v>
      </c>
      <c r="E11" t="s">
        <v>105</v>
      </c>
      <c r="F11" t="s">
        <v>121</v>
      </c>
      <c r="G11" t="str">
        <f t="shared" si="0"/>
        <v>002</v>
      </c>
      <c r="H11" t="s">
        <v>145</v>
      </c>
      <c r="I11" t="s">
        <v>156</v>
      </c>
      <c r="J11" t="s">
        <v>169</v>
      </c>
    </row>
    <row r="12" spans="1:10" x14ac:dyDescent="0.35">
      <c r="A12" t="s">
        <v>16</v>
      </c>
      <c r="B12" t="s">
        <v>33</v>
      </c>
      <c r="C12" t="s">
        <v>55</v>
      </c>
      <c r="D12" t="s">
        <v>96</v>
      </c>
      <c r="E12" t="s">
        <v>111</v>
      </c>
      <c r="F12" t="s">
        <v>122</v>
      </c>
      <c r="G12" t="str">
        <f t="shared" si="0"/>
        <v>008</v>
      </c>
      <c r="H12" t="s">
        <v>148</v>
      </c>
      <c r="I12" t="s">
        <v>156</v>
      </c>
      <c r="J12" t="s">
        <v>170</v>
      </c>
    </row>
    <row r="13" spans="1:10" x14ac:dyDescent="0.35">
      <c r="A13" t="s">
        <v>15</v>
      </c>
      <c r="B13" t="s">
        <v>34</v>
      </c>
      <c r="C13" t="s">
        <v>56</v>
      </c>
      <c r="D13" t="s">
        <v>96</v>
      </c>
      <c r="E13" t="s">
        <v>104</v>
      </c>
      <c r="F13" t="s">
        <v>121</v>
      </c>
      <c r="G13" t="str">
        <f t="shared" si="0"/>
        <v>002</v>
      </c>
      <c r="H13" t="s">
        <v>146</v>
      </c>
      <c r="I13" t="s">
        <v>159</v>
      </c>
      <c r="J13" t="s">
        <v>171</v>
      </c>
    </row>
    <row r="14" spans="1:10" x14ac:dyDescent="0.35">
      <c r="A14" t="s">
        <v>11</v>
      </c>
      <c r="B14" t="s">
        <v>35</v>
      </c>
      <c r="C14" t="s">
        <v>57</v>
      </c>
      <c r="D14" t="s">
        <v>100</v>
      </c>
      <c r="E14" t="s">
        <v>110</v>
      </c>
      <c r="F14" t="s">
        <v>119</v>
      </c>
      <c r="G14" t="str">
        <f t="shared" si="0"/>
        <v>001</v>
      </c>
      <c r="H14" t="s">
        <v>148</v>
      </c>
      <c r="I14" t="s">
        <v>155</v>
      </c>
      <c r="J14" t="s">
        <v>172</v>
      </c>
    </row>
    <row r="15" spans="1:10" x14ac:dyDescent="0.35">
      <c r="A15" t="s">
        <v>10</v>
      </c>
      <c r="B15" t="s">
        <v>36</v>
      </c>
      <c r="C15" t="s">
        <v>58</v>
      </c>
      <c r="D15" t="s">
        <v>95</v>
      </c>
      <c r="E15" t="s">
        <v>111</v>
      </c>
      <c r="F15" t="s">
        <v>123</v>
      </c>
      <c r="G15" t="str">
        <f t="shared" si="0"/>
        <v>002</v>
      </c>
      <c r="H15" t="s">
        <v>148</v>
      </c>
      <c r="I15" t="s">
        <v>159</v>
      </c>
      <c r="J15" t="s">
        <v>173</v>
      </c>
    </row>
    <row r="16" spans="1:10" x14ac:dyDescent="0.35">
      <c r="A16" t="s">
        <v>9</v>
      </c>
      <c r="B16" t="s">
        <v>25</v>
      </c>
      <c r="C16" t="s">
        <v>59</v>
      </c>
      <c r="D16" t="s">
        <v>101</v>
      </c>
      <c r="E16" t="s">
        <v>110</v>
      </c>
      <c r="F16" t="s">
        <v>124</v>
      </c>
      <c r="G16" t="str">
        <f t="shared" si="0"/>
        <v>004</v>
      </c>
      <c r="H16" t="s">
        <v>146</v>
      </c>
      <c r="I16" t="s">
        <v>157</v>
      </c>
      <c r="J16" t="s">
        <v>161</v>
      </c>
    </row>
    <row r="17" spans="1:10" x14ac:dyDescent="0.35">
      <c r="A17" t="s">
        <v>15</v>
      </c>
      <c r="B17" t="s">
        <v>25</v>
      </c>
      <c r="C17" t="s">
        <v>60</v>
      </c>
      <c r="D17" t="s">
        <v>102</v>
      </c>
      <c r="E17" t="s">
        <v>106</v>
      </c>
      <c r="F17" t="s">
        <v>125</v>
      </c>
      <c r="G17" t="str">
        <f t="shared" si="0"/>
        <v>001</v>
      </c>
      <c r="H17" t="s">
        <v>150</v>
      </c>
      <c r="I17" t="s">
        <v>157</v>
      </c>
      <c r="J17" t="s">
        <v>174</v>
      </c>
    </row>
    <row r="18" spans="1:10" x14ac:dyDescent="0.35">
      <c r="A18" t="s">
        <v>17</v>
      </c>
      <c r="B18" t="s">
        <v>27</v>
      </c>
      <c r="C18" t="s">
        <v>61</v>
      </c>
      <c r="D18" t="s">
        <v>96</v>
      </c>
      <c r="E18" t="s">
        <v>110</v>
      </c>
      <c r="F18" t="s">
        <v>126</v>
      </c>
      <c r="G18" t="str">
        <f t="shared" si="0"/>
        <v>003</v>
      </c>
      <c r="H18" t="s">
        <v>149</v>
      </c>
      <c r="I18" t="s">
        <v>156</v>
      </c>
      <c r="J18" t="s">
        <v>175</v>
      </c>
    </row>
    <row r="19" spans="1:10" x14ac:dyDescent="0.35">
      <c r="A19" t="s">
        <v>11</v>
      </c>
      <c r="B19" t="s">
        <v>37</v>
      </c>
      <c r="C19" t="s">
        <v>62</v>
      </c>
      <c r="D19" t="s">
        <v>95</v>
      </c>
      <c r="E19" t="s">
        <v>108</v>
      </c>
      <c r="F19" t="s">
        <v>127</v>
      </c>
      <c r="G19" t="str">
        <f t="shared" si="0"/>
        <v>009</v>
      </c>
      <c r="H19" t="s">
        <v>148</v>
      </c>
      <c r="I19" t="s">
        <v>156</v>
      </c>
      <c r="J19" t="s">
        <v>176</v>
      </c>
    </row>
    <row r="20" spans="1:10" x14ac:dyDescent="0.35">
      <c r="A20" t="s">
        <v>18</v>
      </c>
      <c r="B20" t="s">
        <v>26</v>
      </c>
      <c r="C20" t="s">
        <v>63</v>
      </c>
      <c r="D20" t="s">
        <v>99</v>
      </c>
      <c r="E20" t="s">
        <v>110</v>
      </c>
      <c r="F20" t="s">
        <v>120</v>
      </c>
      <c r="G20" t="str">
        <f t="shared" si="0"/>
        <v>004</v>
      </c>
      <c r="H20" t="s">
        <v>144</v>
      </c>
      <c r="I20" t="s">
        <v>156</v>
      </c>
      <c r="J20" t="s">
        <v>177</v>
      </c>
    </row>
    <row r="21" spans="1:10" x14ac:dyDescent="0.35">
      <c r="A21" t="s">
        <v>15</v>
      </c>
      <c r="B21" t="s">
        <v>36</v>
      </c>
      <c r="C21" t="s">
        <v>64</v>
      </c>
      <c r="D21" t="s">
        <v>95</v>
      </c>
      <c r="E21" t="s">
        <v>106</v>
      </c>
      <c r="F21" t="s">
        <v>128</v>
      </c>
      <c r="G21" t="str">
        <f t="shared" si="0"/>
        <v>009</v>
      </c>
      <c r="H21" t="s">
        <v>147</v>
      </c>
      <c r="I21" t="s">
        <v>160</v>
      </c>
      <c r="J21" t="s">
        <v>178</v>
      </c>
    </row>
    <row r="22" spans="1:10" x14ac:dyDescent="0.35">
      <c r="A22" t="s">
        <v>18</v>
      </c>
      <c r="B22" t="s">
        <v>38</v>
      </c>
      <c r="C22" t="s">
        <v>65</v>
      </c>
      <c r="D22" t="s">
        <v>96</v>
      </c>
      <c r="E22" t="s">
        <v>106</v>
      </c>
      <c r="F22" t="s">
        <v>129</v>
      </c>
      <c r="G22" t="str">
        <f t="shared" si="0"/>
        <v>004</v>
      </c>
      <c r="H22" t="s">
        <v>146</v>
      </c>
      <c r="I22" t="s">
        <v>157</v>
      </c>
      <c r="J22" t="s">
        <v>179</v>
      </c>
    </row>
    <row r="23" spans="1:10" x14ac:dyDescent="0.35">
      <c r="A23" t="s">
        <v>19</v>
      </c>
      <c r="B23" t="s">
        <v>26</v>
      </c>
      <c r="C23" t="s">
        <v>66</v>
      </c>
      <c r="D23" t="s">
        <v>102</v>
      </c>
      <c r="E23" t="s">
        <v>110</v>
      </c>
      <c r="F23" t="s">
        <v>119</v>
      </c>
      <c r="G23" t="str">
        <f t="shared" si="0"/>
        <v>001</v>
      </c>
      <c r="H23" t="s">
        <v>151</v>
      </c>
      <c r="I23" t="s">
        <v>154</v>
      </c>
      <c r="J23" t="s">
        <v>180</v>
      </c>
    </row>
    <row r="24" spans="1:10" x14ac:dyDescent="0.35">
      <c r="A24" t="s">
        <v>12</v>
      </c>
      <c r="B24" t="s">
        <v>39</v>
      </c>
      <c r="C24" t="s">
        <v>67</v>
      </c>
      <c r="D24" t="s">
        <v>101</v>
      </c>
      <c r="E24" t="s">
        <v>109</v>
      </c>
      <c r="F24" t="s">
        <v>130</v>
      </c>
      <c r="G24" t="str">
        <f t="shared" si="0"/>
        <v>007</v>
      </c>
      <c r="H24" t="s">
        <v>152</v>
      </c>
      <c r="I24" t="s">
        <v>154</v>
      </c>
      <c r="J24" t="s">
        <v>181</v>
      </c>
    </row>
    <row r="25" spans="1:10" x14ac:dyDescent="0.35">
      <c r="A25" t="s">
        <v>16</v>
      </c>
      <c r="B25" t="s">
        <v>38</v>
      </c>
      <c r="C25" t="s">
        <v>68</v>
      </c>
      <c r="D25" t="s">
        <v>102</v>
      </c>
      <c r="E25" t="s">
        <v>112</v>
      </c>
      <c r="F25" t="s">
        <v>131</v>
      </c>
      <c r="G25" t="str">
        <f t="shared" si="0"/>
        <v>001</v>
      </c>
      <c r="H25" t="s">
        <v>152</v>
      </c>
      <c r="I25" t="s">
        <v>156</v>
      </c>
      <c r="J25" t="s">
        <v>182</v>
      </c>
    </row>
    <row r="26" spans="1:10" x14ac:dyDescent="0.35">
      <c r="A26" t="s">
        <v>20</v>
      </c>
      <c r="B26" t="s">
        <v>31</v>
      </c>
      <c r="C26" t="s">
        <v>69</v>
      </c>
      <c r="D26" t="s">
        <v>103</v>
      </c>
      <c r="E26" t="s">
        <v>109</v>
      </c>
      <c r="F26" t="s">
        <v>132</v>
      </c>
      <c r="G26" t="str">
        <f t="shared" si="0"/>
        <v>005</v>
      </c>
      <c r="H26" t="s">
        <v>152</v>
      </c>
      <c r="I26" t="s">
        <v>158</v>
      </c>
      <c r="J26" t="s">
        <v>183</v>
      </c>
    </row>
    <row r="27" spans="1:10" x14ac:dyDescent="0.35">
      <c r="A27" t="s">
        <v>21</v>
      </c>
      <c r="B27" t="s">
        <v>40</v>
      </c>
      <c r="C27" t="s">
        <v>70</v>
      </c>
      <c r="D27" t="s">
        <v>95</v>
      </c>
      <c r="E27" t="s">
        <v>105</v>
      </c>
      <c r="F27" t="s">
        <v>133</v>
      </c>
      <c r="G27" t="str">
        <f t="shared" si="0"/>
        <v>007</v>
      </c>
      <c r="H27" t="s">
        <v>149</v>
      </c>
      <c r="I27" t="s">
        <v>157</v>
      </c>
      <c r="J27" t="s">
        <v>184</v>
      </c>
    </row>
    <row r="28" spans="1:10" x14ac:dyDescent="0.35">
      <c r="A28" t="s">
        <v>22</v>
      </c>
      <c r="B28" t="s">
        <v>41</v>
      </c>
      <c r="C28" t="s">
        <v>71</v>
      </c>
      <c r="D28" t="s">
        <v>99</v>
      </c>
      <c r="E28" t="s">
        <v>104</v>
      </c>
      <c r="F28" t="s">
        <v>134</v>
      </c>
      <c r="G28" t="str">
        <f t="shared" si="0"/>
        <v>002</v>
      </c>
      <c r="H28" t="s">
        <v>146</v>
      </c>
      <c r="I28" t="s">
        <v>155</v>
      </c>
      <c r="J28" t="s">
        <v>185</v>
      </c>
    </row>
    <row r="29" spans="1:10" x14ac:dyDescent="0.35">
      <c r="A29" t="s">
        <v>21</v>
      </c>
      <c r="B29" t="s">
        <v>29</v>
      </c>
      <c r="C29" t="s">
        <v>72</v>
      </c>
      <c r="D29" t="s">
        <v>97</v>
      </c>
      <c r="E29" t="s">
        <v>110</v>
      </c>
      <c r="F29" t="s">
        <v>135</v>
      </c>
      <c r="G29" t="str">
        <f t="shared" si="0"/>
        <v>008</v>
      </c>
      <c r="H29" t="s">
        <v>144</v>
      </c>
      <c r="I29" t="s">
        <v>160</v>
      </c>
      <c r="J29" t="s">
        <v>186</v>
      </c>
    </row>
    <row r="30" spans="1:10" x14ac:dyDescent="0.35">
      <c r="A30" t="s">
        <v>13</v>
      </c>
      <c r="B30" t="s">
        <v>26</v>
      </c>
      <c r="C30" t="s">
        <v>73</v>
      </c>
      <c r="D30" t="s">
        <v>102</v>
      </c>
      <c r="E30" t="s">
        <v>112</v>
      </c>
      <c r="F30" t="s">
        <v>120</v>
      </c>
      <c r="G30" t="str">
        <f t="shared" si="0"/>
        <v>004</v>
      </c>
      <c r="H30" t="s">
        <v>147</v>
      </c>
      <c r="I30" t="s">
        <v>154</v>
      </c>
      <c r="J30" t="s">
        <v>187</v>
      </c>
    </row>
    <row r="31" spans="1:10" x14ac:dyDescent="0.35">
      <c r="A31" t="s">
        <v>14</v>
      </c>
      <c r="B31" t="s">
        <v>38</v>
      </c>
      <c r="C31" t="s">
        <v>74</v>
      </c>
      <c r="D31" t="s">
        <v>103</v>
      </c>
      <c r="E31" t="s">
        <v>104</v>
      </c>
      <c r="F31" t="s">
        <v>131</v>
      </c>
      <c r="G31" t="str">
        <f t="shared" si="0"/>
        <v>001</v>
      </c>
      <c r="H31" t="s">
        <v>148</v>
      </c>
      <c r="I31" t="s">
        <v>159</v>
      </c>
      <c r="J31" t="s">
        <v>188</v>
      </c>
    </row>
    <row r="32" spans="1:10" x14ac:dyDescent="0.35">
      <c r="A32" t="s">
        <v>9</v>
      </c>
      <c r="B32" t="s">
        <v>38</v>
      </c>
      <c r="C32" t="s">
        <v>75</v>
      </c>
      <c r="D32" t="s">
        <v>95</v>
      </c>
      <c r="E32" t="s">
        <v>107</v>
      </c>
      <c r="F32" t="s">
        <v>126</v>
      </c>
      <c r="G32" t="str">
        <f t="shared" si="0"/>
        <v>003</v>
      </c>
      <c r="H32" t="s">
        <v>151</v>
      </c>
      <c r="I32" t="s">
        <v>160</v>
      </c>
      <c r="J32" t="s">
        <v>189</v>
      </c>
    </row>
    <row r="33" spans="1:10" x14ac:dyDescent="0.35">
      <c r="A33" t="s">
        <v>21</v>
      </c>
      <c r="B33" t="s">
        <v>42</v>
      </c>
      <c r="C33" t="s">
        <v>76</v>
      </c>
      <c r="D33" t="s">
        <v>97</v>
      </c>
      <c r="E33" t="s">
        <v>111</v>
      </c>
      <c r="F33" t="s">
        <v>131</v>
      </c>
      <c r="G33" t="str">
        <f t="shared" si="0"/>
        <v>001</v>
      </c>
      <c r="H33" t="s">
        <v>144</v>
      </c>
      <c r="I33" t="s">
        <v>154</v>
      </c>
      <c r="J33" t="s">
        <v>190</v>
      </c>
    </row>
    <row r="34" spans="1:10" x14ac:dyDescent="0.35">
      <c r="A34" t="s">
        <v>21</v>
      </c>
      <c r="B34" t="s">
        <v>40</v>
      </c>
      <c r="C34" t="s">
        <v>77</v>
      </c>
      <c r="D34" t="s">
        <v>95</v>
      </c>
      <c r="E34" t="s">
        <v>113</v>
      </c>
      <c r="F34" t="s">
        <v>136</v>
      </c>
      <c r="G34" t="str">
        <f t="shared" si="0"/>
        <v>005</v>
      </c>
      <c r="H34" t="s">
        <v>151</v>
      </c>
      <c r="I34" t="s">
        <v>157</v>
      </c>
      <c r="J34" t="s">
        <v>184</v>
      </c>
    </row>
    <row r="35" spans="1:10" x14ac:dyDescent="0.35">
      <c r="A35" t="s">
        <v>9</v>
      </c>
      <c r="B35" t="s">
        <v>31</v>
      </c>
      <c r="C35" t="s">
        <v>78</v>
      </c>
      <c r="D35" t="s">
        <v>95</v>
      </c>
      <c r="E35" t="s">
        <v>104</v>
      </c>
      <c r="F35" t="s">
        <v>137</v>
      </c>
      <c r="G35" t="str">
        <f t="shared" si="0"/>
        <v>002</v>
      </c>
      <c r="H35" t="s">
        <v>150</v>
      </c>
      <c r="I35" t="s">
        <v>154</v>
      </c>
      <c r="J35" t="s">
        <v>191</v>
      </c>
    </row>
    <row r="36" spans="1:10" x14ac:dyDescent="0.35">
      <c r="A36" t="s">
        <v>12</v>
      </c>
      <c r="B36" t="s">
        <v>43</v>
      </c>
      <c r="C36" t="s">
        <v>79</v>
      </c>
      <c r="D36" t="s">
        <v>99</v>
      </c>
      <c r="E36" t="s">
        <v>111</v>
      </c>
      <c r="F36" t="s">
        <v>121</v>
      </c>
      <c r="G36" t="str">
        <f t="shared" si="0"/>
        <v>002</v>
      </c>
      <c r="H36" t="s">
        <v>148</v>
      </c>
      <c r="I36" t="s">
        <v>154</v>
      </c>
      <c r="J36" t="s">
        <v>192</v>
      </c>
    </row>
    <row r="37" spans="1:10" x14ac:dyDescent="0.35">
      <c r="A37" t="s">
        <v>12</v>
      </c>
      <c r="B37" t="s">
        <v>38</v>
      </c>
      <c r="C37" t="s">
        <v>80</v>
      </c>
      <c r="D37" t="s">
        <v>96</v>
      </c>
      <c r="E37" t="s">
        <v>107</v>
      </c>
      <c r="F37" t="s">
        <v>129</v>
      </c>
      <c r="G37" t="str">
        <f t="shared" si="0"/>
        <v>004</v>
      </c>
      <c r="H37" t="s">
        <v>144</v>
      </c>
      <c r="I37" t="s">
        <v>158</v>
      </c>
      <c r="J37" t="s">
        <v>193</v>
      </c>
    </row>
    <row r="38" spans="1:10" x14ac:dyDescent="0.35">
      <c r="A38" t="s">
        <v>23</v>
      </c>
      <c r="B38" t="s">
        <v>30</v>
      </c>
      <c r="C38" t="s">
        <v>81</v>
      </c>
      <c r="D38" t="s">
        <v>100</v>
      </c>
      <c r="E38" t="s">
        <v>107</v>
      </c>
      <c r="F38" t="s">
        <v>131</v>
      </c>
      <c r="G38" t="str">
        <f t="shared" si="0"/>
        <v>001</v>
      </c>
      <c r="H38" t="s">
        <v>144</v>
      </c>
      <c r="I38" t="s">
        <v>160</v>
      </c>
      <c r="J38" t="s">
        <v>194</v>
      </c>
    </row>
    <row r="39" spans="1:10" x14ac:dyDescent="0.35">
      <c r="A39" t="s">
        <v>19</v>
      </c>
      <c r="B39" t="s">
        <v>42</v>
      </c>
      <c r="C39" t="s">
        <v>82</v>
      </c>
      <c r="D39" t="s">
        <v>95</v>
      </c>
      <c r="E39" t="s">
        <v>110</v>
      </c>
      <c r="F39" t="s">
        <v>138</v>
      </c>
      <c r="G39" t="str">
        <f t="shared" si="0"/>
        <v>004</v>
      </c>
      <c r="H39" t="s">
        <v>151</v>
      </c>
      <c r="I39" t="s">
        <v>160</v>
      </c>
      <c r="J39" t="s">
        <v>195</v>
      </c>
    </row>
    <row r="40" spans="1:10" x14ac:dyDescent="0.35">
      <c r="A40" t="s">
        <v>21</v>
      </c>
      <c r="B40" t="s">
        <v>31</v>
      </c>
      <c r="C40" t="s">
        <v>83</v>
      </c>
      <c r="D40" t="s">
        <v>98</v>
      </c>
      <c r="E40" t="s">
        <v>105</v>
      </c>
      <c r="F40" t="s">
        <v>139</v>
      </c>
      <c r="G40" t="str">
        <f t="shared" si="0"/>
        <v>007</v>
      </c>
      <c r="H40" t="s">
        <v>151</v>
      </c>
      <c r="I40" t="s">
        <v>159</v>
      </c>
      <c r="J40" t="s">
        <v>196</v>
      </c>
    </row>
    <row r="41" spans="1:10" x14ac:dyDescent="0.35">
      <c r="A41" t="s">
        <v>14</v>
      </c>
      <c r="B41" t="s">
        <v>44</v>
      </c>
      <c r="C41" t="s">
        <v>84</v>
      </c>
      <c r="D41" t="s">
        <v>97</v>
      </c>
      <c r="E41" t="s">
        <v>111</v>
      </c>
      <c r="F41" t="s">
        <v>130</v>
      </c>
      <c r="G41" t="str">
        <f t="shared" si="0"/>
        <v>007</v>
      </c>
      <c r="H41" t="s">
        <v>151</v>
      </c>
      <c r="I41" t="s">
        <v>159</v>
      </c>
      <c r="J41" t="s">
        <v>197</v>
      </c>
    </row>
    <row r="42" spans="1:10" x14ac:dyDescent="0.35">
      <c r="A42" t="s">
        <v>11</v>
      </c>
      <c r="B42" t="s">
        <v>42</v>
      </c>
      <c r="C42" t="s">
        <v>85</v>
      </c>
      <c r="D42" t="s">
        <v>103</v>
      </c>
      <c r="E42" t="s">
        <v>111</v>
      </c>
      <c r="F42" t="s">
        <v>136</v>
      </c>
      <c r="G42" t="str">
        <f t="shared" si="0"/>
        <v>005</v>
      </c>
      <c r="H42" t="s">
        <v>151</v>
      </c>
      <c r="I42" t="s">
        <v>159</v>
      </c>
      <c r="J42" t="s">
        <v>198</v>
      </c>
    </row>
    <row r="43" spans="1:10" x14ac:dyDescent="0.35">
      <c r="A43" t="s">
        <v>21</v>
      </c>
      <c r="B43" t="s">
        <v>27</v>
      </c>
      <c r="C43" t="s">
        <v>86</v>
      </c>
      <c r="D43" t="s">
        <v>103</v>
      </c>
      <c r="E43" t="s">
        <v>108</v>
      </c>
      <c r="F43" t="s">
        <v>140</v>
      </c>
      <c r="G43" t="str">
        <f t="shared" si="0"/>
        <v>009</v>
      </c>
      <c r="H43" t="s">
        <v>144</v>
      </c>
      <c r="I43" t="s">
        <v>156</v>
      </c>
      <c r="J43" t="s">
        <v>199</v>
      </c>
    </row>
    <row r="44" spans="1:10" x14ac:dyDescent="0.35">
      <c r="A44" t="s">
        <v>13</v>
      </c>
      <c r="B44" t="s">
        <v>36</v>
      </c>
      <c r="C44" t="s">
        <v>87</v>
      </c>
      <c r="D44" t="s">
        <v>101</v>
      </c>
      <c r="E44" t="s">
        <v>110</v>
      </c>
      <c r="F44" t="s">
        <v>141</v>
      </c>
      <c r="G44" t="str">
        <f t="shared" si="0"/>
        <v>003</v>
      </c>
      <c r="H44" t="s">
        <v>144</v>
      </c>
      <c r="I44" t="s">
        <v>157</v>
      </c>
      <c r="J44" t="s">
        <v>200</v>
      </c>
    </row>
    <row r="45" spans="1:10" x14ac:dyDescent="0.35">
      <c r="A45" t="s">
        <v>15</v>
      </c>
      <c r="B45" t="s">
        <v>43</v>
      </c>
      <c r="C45" t="s">
        <v>88</v>
      </c>
      <c r="D45" t="s">
        <v>96</v>
      </c>
      <c r="E45" t="s">
        <v>112</v>
      </c>
      <c r="F45" t="s">
        <v>134</v>
      </c>
      <c r="G45" t="str">
        <f t="shared" si="0"/>
        <v>002</v>
      </c>
      <c r="H45" t="s">
        <v>151</v>
      </c>
      <c r="I45" t="s">
        <v>157</v>
      </c>
      <c r="J45" t="s">
        <v>201</v>
      </c>
    </row>
    <row r="46" spans="1:10" x14ac:dyDescent="0.35">
      <c r="A46" t="s">
        <v>9</v>
      </c>
      <c r="B46" t="s">
        <v>33</v>
      </c>
      <c r="C46" t="s">
        <v>89</v>
      </c>
      <c r="D46" t="s">
        <v>100</v>
      </c>
      <c r="E46" t="s">
        <v>113</v>
      </c>
      <c r="F46" t="s">
        <v>115</v>
      </c>
      <c r="G46" t="str">
        <f t="shared" si="0"/>
        <v>005</v>
      </c>
      <c r="H46" t="s">
        <v>146</v>
      </c>
      <c r="I46" t="s">
        <v>154</v>
      </c>
      <c r="J46" t="s">
        <v>202</v>
      </c>
    </row>
    <row r="47" spans="1:10" x14ac:dyDescent="0.35">
      <c r="A47" t="s">
        <v>24</v>
      </c>
      <c r="B47" t="s">
        <v>34</v>
      </c>
      <c r="C47" t="s">
        <v>90</v>
      </c>
      <c r="D47" t="s">
        <v>100</v>
      </c>
      <c r="E47" t="s">
        <v>112</v>
      </c>
      <c r="F47" t="s">
        <v>142</v>
      </c>
      <c r="G47" t="str">
        <f t="shared" si="0"/>
        <v>003</v>
      </c>
      <c r="H47" t="s">
        <v>153</v>
      </c>
      <c r="I47" t="s">
        <v>154</v>
      </c>
      <c r="J47" t="s">
        <v>203</v>
      </c>
    </row>
    <row r="48" spans="1:10" x14ac:dyDescent="0.35">
      <c r="A48" t="s">
        <v>13</v>
      </c>
      <c r="B48" t="s">
        <v>44</v>
      </c>
      <c r="C48" t="s">
        <v>91</v>
      </c>
      <c r="D48" t="s">
        <v>98</v>
      </c>
      <c r="E48" t="s">
        <v>112</v>
      </c>
      <c r="F48" t="s">
        <v>114</v>
      </c>
      <c r="G48" t="str">
        <f t="shared" si="0"/>
        <v>008</v>
      </c>
      <c r="H48" t="s">
        <v>150</v>
      </c>
      <c r="I48" t="s">
        <v>160</v>
      </c>
      <c r="J48" t="s">
        <v>204</v>
      </c>
    </row>
    <row r="49" spans="1:10" x14ac:dyDescent="0.35">
      <c r="A49" t="s">
        <v>15</v>
      </c>
      <c r="B49" t="s">
        <v>26</v>
      </c>
      <c r="C49" t="s">
        <v>92</v>
      </c>
      <c r="D49" t="s">
        <v>102</v>
      </c>
      <c r="E49" t="s">
        <v>105</v>
      </c>
      <c r="F49" t="s">
        <v>141</v>
      </c>
      <c r="G49" t="str">
        <f t="shared" si="0"/>
        <v>003</v>
      </c>
      <c r="H49" t="s">
        <v>144</v>
      </c>
      <c r="I49" t="s">
        <v>159</v>
      </c>
      <c r="J49" t="s">
        <v>205</v>
      </c>
    </row>
    <row r="50" spans="1:10" x14ac:dyDescent="0.35">
      <c r="A50" t="s">
        <v>18</v>
      </c>
      <c r="B50" t="s">
        <v>29</v>
      </c>
      <c r="C50" t="s">
        <v>93</v>
      </c>
      <c r="D50" t="s">
        <v>102</v>
      </c>
      <c r="E50" t="s">
        <v>110</v>
      </c>
      <c r="F50" t="s">
        <v>141</v>
      </c>
      <c r="G50" t="str">
        <f t="shared" si="0"/>
        <v>003</v>
      </c>
      <c r="H50" t="s">
        <v>148</v>
      </c>
      <c r="I50" t="s">
        <v>158</v>
      </c>
      <c r="J50" t="s">
        <v>206</v>
      </c>
    </row>
    <row r="51" spans="1:10" x14ac:dyDescent="0.35">
      <c r="A51" t="s">
        <v>14</v>
      </c>
      <c r="B51" t="s">
        <v>42</v>
      </c>
      <c r="C51" t="s">
        <v>94</v>
      </c>
      <c r="D51" t="s">
        <v>95</v>
      </c>
      <c r="E51" t="s">
        <v>105</v>
      </c>
      <c r="F51" t="s">
        <v>143</v>
      </c>
      <c r="G51" t="str">
        <f t="shared" si="0"/>
        <v>007</v>
      </c>
      <c r="H51" t="s">
        <v>153</v>
      </c>
      <c r="I51" t="s">
        <v>158</v>
      </c>
      <c r="J51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6F7B-A07A-4E00-8090-4B147263F51E}">
  <dimension ref="A1:J51"/>
  <sheetViews>
    <sheetView workbookViewId="0">
      <selection activeCell="G3" sqref="G3"/>
    </sheetView>
  </sheetViews>
  <sheetFormatPr defaultRowHeight="14.5" x14ac:dyDescent="0.35"/>
  <cols>
    <col min="6" max="7" width="22.089843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216</v>
      </c>
      <c r="H1" s="1" t="s">
        <v>6</v>
      </c>
      <c r="I1" s="1" t="s">
        <v>7</v>
      </c>
      <c r="J1" s="1" t="s">
        <v>8</v>
      </c>
    </row>
    <row r="2" spans="1:10" x14ac:dyDescent="0.35">
      <c r="A2" t="s">
        <v>9</v>
      </c>
      <c r="B2" t="s">
        <v>25</v>
      </c>
      <c r="C2" t="s">
        <v>45</v>
      </c>
      <c r="D2" t="s">
        <v>95</v>
      </c>
      <c r="E2" t="s">
        <v>104</v>
      </c>
      <c r="F2" t="s">
        <v>114</v>
      </c>
      <c r="G2" t="str">
        <f>MID(F2,5,3)</f>
        <v>TAB</v>
      </c>
      <c r="H2" t="s">
        <v>144</v>
      </c>
      <c r="I2" t="s">
        <v>154</v>
      </c>
      <c r="J2" t="s">
        <v>161</v>
      </c>
    </row>
    <row r="3" spans="1:10" x14ac:dyDescent="0.35">
      <c r="A3" t="s">
        <v>10</v>
      </c>
      <c r="B3" t="s">
        <v>26</v>
      </c>
      <c r="C3" t="s">
        <v>46</v>
      </c>
      <c r="D3" t="s">
        <v>96</v>
      </c>
      <c r="E3" t="s">
        <v>105</v>
      </c>
      <c r="F3" t="s">
        <v>114</v>
      </c>
      <c r="G3" t="str">
        <f t="shared" ref="G3:G51" si="0">MID(F3,5,3)</f>
        <v>TAB</v>
      </c>
      <c r="H3" t="s">
        <v>145</v>
      </c>
      <c r="I3" t="s">
        <v>155</v>
      </c>
      <c r="J3" t="s">
        <v>162</v>
      </c>
    </row>
    <row r="4" spans="1:10" x14ac:dyDescent="0.35">
      <c r="A4" t="s">
        <v>11</v>
      </c>
      <c r="B4" t="s">
        <v>27</v>
      </c>
      <c r="C4" t="s">
        <v>47</v>
      </c>
      <c r="D4" t="s">
        <v>96</v>
      </c>
      <c r="E4" t="s">
        <v>106</v>
      </c>
      <c r="F4" t="s">
        <v>217</v>
      </c>
      <c r="G4" t="str">
        <f t="shared" si="0"/>
        <v>LAP</v>
      </c>
      <c r="H4" t="s">
        <v>144</v>
      </c>
      <c r="I4" t="s">
        <v>156</v>
      </c>
      <c r="J4" t="s">
        <v>163</v>
      </c>
    </row>
    <row r="5" spans="1:10" x14ac:dyDescent="0.35">
      <c r="A5" t="s">
        <v>12</v>
      </c>
      <c r="B5" t="s">
        <v>28</v>
      </c>
      <c r="C5" t="s">
        <v>48</v>
      </c>
      <c r="D5" t="s">
        <v>97</v>
      </c>
      <c r="E5" t="s">
        <v>104</v>
      </c>
      <c r="F5" t="s">
        <v>116</v>
      </c>
      <c r="G5" t="str">
        <f t="shared" si="0"/>
        <v>TAB</v>
      </c>
      <c r="H5" t="s">
        <v>146</v>
      </c>
      <c r="I5" t="s">
        <v>156</v>
      </c>
      <c r="J5" t="s">
        <v>164</v>
      </c>
    </row>
    <row r="6" spans="1:10" x14ac:dyDescent="0.35">
      <c r="A6" t="s">
        <v>13</v>
      </c>
      <c r="B6" t="s">
        <v>25</v>
      </c>
      <c r="C6" t="s">
        <v>49</v>
      </c>
      <c r="D6" t="s">
        <v>98</v>
      </c>
      <c r="E6" t="s">
        <v>107</v>
      </c>
      <c r="F6" t="s">
        <v>218</v>
      </c>
      <c r="G6" t="str">
        <f t="shared" si="0"/>
        <v>LAP</v>
      </c>
      <c r="H6" t="s">
        <v>147</v>
      </c>
      <c r="I6" t="s">
        <v>157</v>
      </c>
      <c r="J6" t="s">
        <v>165</v>
      </c>
    </row>
    <row r="7" spans="1:10" x14ac:dyDescent="0.35">
      <c r="A7" t="s">
        <v>12</v>
      </c>
      <c r="B7" t="s">
        <v>28</v>
      </c>
      <c r="C7" t="s">
        <v>50</v>
      </c>
      <c r="D7" t="s">
        <v>96</v>
      </c>
      <c r="E7" t="s">
        <v>105</v>
      </c>
      <c r="F7" t="s">
        <v>118</v>
      </c>
      <c r="G7" t="str">
        <f t="shared" si="0"/>
        <v>PRN</v>
      </c>
      <c r="H7" t="s">
        <v>148</v>
      </c>
      <c r="I7" t="s">
        <v>158</v>
      </c>
      <c r="J7" t="s">
        <v>164</v>
      </c>
    </row>
    <row r="8" spans="1:10" x14ac:dyDescent="0.35">
      <c r="A8" t="s">
        <v>14</v>
      </c>
      <c r="B8" t="s">
        <v>29</v>
      </c>
      <c r="C8" t="s">
        <v>51</v>
      </c>
      <c r="D8" t="s">
        <v>99</v>
      </c>
      <c r="E8" t="s">
        <v>108</v>
      </c>
      <c r="F8" t="s">
        <v>119</v>
      </c>
      <c r="G8" t="str">
        <f t="shared" si="0"/>
        <v>PRN</v>
      </c>
      <c r="H8" t="s">
        <v>147</v>
      </c>
      <c r="I8" t="s">
        <v>157</v>
      </c>
      <c r="J8" t="s">
        <v>166</v>
      </c>
    </row>
    <row r="9" spans="1:10" x14ac:dyDescent="0.35">
      <c r="A9" t="s">
        <v>15</v>
      </c>
      <c r="B9" t="s">
        <v>30</v>
      </c>
      <c r="C9" t="s">
        <v>52</v>
      </c>
      <c r="D9" t="s">
        <v>97</v>
      </c>
      <c r="E9" t="s">
        <v>109</v>
      </c>
      <c r="F9" t="s">
        <v>119</v>
      </c>
      <c r="G9" t="str">
        <f t="shared" si="0"/>
        <v>PRN</v>
      </c>
      <c r="H9" t="s">
        <v>149</v>
      </c>
      <c r="I9" t="s">
        <v>157</v>
      </c>
      <c r="J9" t="s">
        <v>167</v>
      </c>
    </row>
    <row r="10" spans="1:10" x14ac:dyDescent="0.35">
      <c r="A10" t="s">
        <v>11</v>
      </c>
      <c r="B10" t="s">
        <v>31</v>
      </c>
      <c r="C10" t="s">
        <v>53</v>
      </c>
      <c r="D10" t="s">
        <v>98</v>
      </c>
      <c r="E10" t="s">
        <v>110</v>
      </c>
      <c r="F10" t="s">
        <v>120</v>
      </c>
      <c r="G10" t="str">
        <f t="shared" si="0"/>
        <v>PRN</v>
      </c>
      <c r="H10" t="s">
        <v>150</v>
      </c>
      <c r="I10" t="s">
        <v>155</v>
      </c>
      <c r="J10" t="s">
        <v>168</v>
      </c>
    </row>
    <row r="11" spans="1:10" x14ac:dyDescent="0.35">
      <c r="A11" t="s">
        <v>10</v>
      </c>
      <c r="B11" t="s">
        <v>32</v>
      </c>
      <c r="C11" t="s">
        <v>54</v>
      </c>
      <c r="D11" t="s">
        <v>97</v>
      </c>
      <c r="E11" t="s">
        <v>105</v>
      </c>
      <c r="F11" t="s">
        <v>121</v>
      </c>
      <c r="G11" t="str">
        <f t="shared" si="0"/>
        <v>PHN</v>
      </c>
      <c r="H11" t="s">
        <v>145</v>
      </c>
      <c r="I11" t="s">
        <v>156</v>
      </c>
      <c r="J11" t="s">
        <v>169</v>
      </c>
    </row>
    <row r="12" spans="1:10" x14ac:dyDescent="0.35">
      <c r="A12" t="s">
        <v>16</v>
      </c>
      <c r="B12" t="s">
        <v>33</v>
      </c>
      <c r="C12" t="s">
        <v>55</v>
      </c>
      <c r="D12" t="s">
        <v>96</v>
      </c>
      <c r="E12" t="s">
        <v>111</v>
      </c>
      <c r="F12" t="s">
        <v>122</v>
      </c>
      <c r="G12" t="str">
        <f t="shared" si="0"/>
        <v>LAP</v>
      </c>
      <c r="H12" t="s">
        <v>148</v>
      </c>
      <c r="I12" t="s">
        <v>156</v>
      </c>
      <c r="J12" t="s">
        <v>170</v>
      </c>
    </row>
    <row r="13" spans="1:10" x14ac:dyDescent="0.35">
      <c r="A13" t="s">
        <v>15</v>
      </c>
      <c r="B13" t="s">
        <v>34</v>
      </c>
      <c r="C13" t="s">
        <v>56</v>
      </c>
      <c r="D13" t="s">
        <v>96</v>
      </c>
      <c r="E13" t="s">
        <v>104</v>
      </c>
      <c r="F13" t="s">
        <v>121</v>
      </c>
      <c r="G13" t="str">
        <f t="shared" si="0"/>
        <v>PHN</v>
      </c>
      <c r="H13" t="s">
        <v>146</v>
      </c>
      <c r="I13" t="s">
        <v>159</v>
      </c>
      <c r="J13" t="s">
        <v>171</v>
      </c>
    </row>
    <row r="14" spans="1:10" x14ac:dyDescent="0.35">
      <c r="A14" t="s">
        <v>11</v>
      </c>
      <c r="B14" t="s">
        <v>35</v>
      </c>
      <c r="C14" t="s">
        <v>57</v>
      </c>
      <c r="D14" t="s">
        <v>100</v>
      </c>
      <c r="E14" t="s">
        <v>110</v>
      </c>
      <c r="F14" t="s">
        <v>119</v>
      </c>
      <c r="G14" t="str">
        <f t="shared" si="0"/>
        <v>PRN</v>
      </c>
      <c r="H14" t="s">
        <v>148</v>
      </c>
      <c r="I14" t="s">
        <v>155</v>
      </c>
      <c r="J14" t="s">
        <v>172</v>
      </c>
    </row>
    <row r="15" spans="1:10" x14ac:dyDescent="0.35">
      <c r="A15" t="s">
        <v>10</v>
      </c>
      <c r="B15" t="s">
        <v>36</v>
      </c>
      <c r="C15" t="s">
        <v>58</v>
      </c>
      <c r="D15" t="s">
        <v>95</v>
      </c>
      <c r="E15" t="s">
        <v>111</v>
      </c>
      <c r="F15" t="s">
        <v>123</v>
      </c>
      <c r="G15" t="str">
        <f t="shared" si="0"/>
        <v>LAP</v>
      </c>
      <c r="H15" t="s">
        <v>148</v>
      </c>
      <c r="I15" t="s">
        <v>159</v>
      </c>
      <c r="J15" t="s">
        <v>173</v>
      </c>
    </row>
    <row r="16" spans="1:10" x14ac:dyDescent="0.35">
      <c r="A16" t="s">
        <v>9</v>
      </c>
      <c r="B16" t="s">
        <v>25</v>
      </c>
      <c r="C16" t="s">
        <v>59</v>
      </c>
      <c r="D16" t="s">
        <v>101</v>
      </c>
      <c r="E16" t="s">
        <v>110</v>
      </c>
      <c r="F16" t="s">
        <v>124</v>
      </c>
      <c r="G16" t="str">
        <f t="shared" si="0"/>
        <v>TAB</v>
      </c>
      <c r="H16" t="s">
        <v>146</v>
      </c>
      <c r="I16" t="s">
        <v>157</v>
      </c>
      <c r="J16" t="s">
        <v>161</v>
      </c>
    </row>
    <row r="17" spans="1:10" x14ac:dyDescent="0.35">
      <c r="A17" t="s">
        <v>15</v>
      </c>
      <c r="B17" t="s">
        <v>25</v>
      </c>
      <c r="C17" t="s">
        <v>60</v>
      </c>
      <c r="D17" t="s">
        <v>102</v>
      </c>
      <c r="E17" t="s">
        <v>106</v>
      </c>
      <c r="F17" t="s">
        <v>125</v>
      </c>
      <c r="G17" t="str">
        <f t="shared" si="0"/>
        <v>PHN</v>
      </c>
      <c r="H17" t="s">
        <v>150</v>
      </c>
      <c r="I17" t="s">
        <v>157</v>
      </c>
      <c r="J17" t="s">
        <v>174</v>
      </c>
    </row>
    <row r="18" spans="1:10" x14ac:dyDescent="0.35">
      <c r="A18" t="s">
        <v>17</v>
      </c>
      <c r="B18" t="s">
        <v>27</v>
      </c>
      <c r="C18" t="s">
        <v>61</v>
      </c>
      <c r="D18" t="s">
        <v>96</v>
      </c>
      <c r="E18" t="s">
        <v>110</v>
      </c>
      <c r="F18" t="s">
        <v>126</v>
      </c>
      <c r="G18" t="str">
        <f t="shared" si="0"/>
        <v>PHN</v>
      </c>
      <c r="H18" t="s">
        <v>149</v>
      </c>
      <c r="I18" t="s">
        <v>156</v>
      </c>
      <c r="J18" t="s">
        <v>175</v>
      </c>
    </row>
    <row r="19" spans="1:10" x14ac:dyDescent="0.35">
      <c r="A19" t="s">
        <v>11</v>
      </c>
      <c r="B19" t="s">
        <v>37</v>
      </c>
      <c r="C19" t="s">
        <v>62</v>
      </c>
      <c r="D19" t="s">
        <v>95</v>
      </c>
      <c r="E19" t="s">
        <v>108</v>
      </c>
      <c r="F19" t="s">
        <v>127</v>
      </c>
      <c r="G19" t="str">
        <f t="shared" si="0"/>
        <v>PRN</v>
      </c>
      <c r="H19" t="s">
        <v>148</v>
      </c>
      <c r="I19" t="s">
        <v>156</v>
      </c>
      <c r="J19" t="s">
        <v>176</v>
      </c>
    </row>
    <row r="20" spans="1:10" x14ac:dyDescent="0.35">
      <c r="A20" t="s">
        <v>18</v>
      </c>
      <c r="B20" t="s">
        <v>26</v>
      </c>
      <c r="C20" t="s">
        <v>63</v>
      </c>
      <c r="D20" t="s">
        <v>99</v>
      </c>
      <c r="E20" t="s">
        <v>110</v>
      </c>
      <c r="F20" t="s">
        <v>120</v>
      </c>
      <c r="G20" t="str">
        <f t="shared" si="0"/>
        <v>PRN</v>
      </c>
      <c r="H20" t="s">
        <v>144</v>
      </c>
      <c r="I20" t="s">
        <v>156</v>
      </c>
      <c r="J20" t="s">
        <v>177</v>
      </c>
    </row>
    <row r="21" spans="1:10" x14ac:dyDescent="0.35">
      <c r="A21" t="s">
        <v>15</v>
      </c>
      <c r="B21" t="s">
        <v>36</v>
      </c>
      <c r="C21" t="s">
        <v>64</v>
      </c>
      <c r="D21" t="s">
        <v>95</v>
      </c>
      <c r="E21" t="s">
        <v>106</v>
      </c>
      <c r="F21" t="s">
        <v>128</v>
      </c>
      <c r="G21" t="str">
        <f t="shared" si="0"/>
        <v>TAB</v>
      </c>
      <c r="H21" t="s">
        <v>147</v>
      </c>
      <c r="I21" t="s">
        <v>160</v>
      </c>
      <c r="J21" t="s">
        <v>178</v>
      </c>
    </row>
    <row r="22" spans="1:10" x14ac:dyDescent="0.35">
      <c r="A22" t="s">
        <v>18</v>
      </c>
      <c r="B22" t="s">
        <v>38</v>
      </c>
      <c r="C22" t="s">
        <v>65</v>
      </c>
      <c r="D22" t="s">
        <v>96</v>
      </c>
      <c r="E22" t="s">
        <v>106</v>
      </c>
      <c r="F22" t="s">
        <v>129</v>
      </c>
      <c r="G22" t="str">
        <f t="shared" si="0"/>
        <v>PHN</v>
      </c>
      <c r="H22" t="s">
        <v>146</v>
      </c>
      <c r="I22" t="s">
        <v>157</v>
      </c>
      <c r="J22" t="s">
        <v>179</v>
      </c>
    </row>
    <row r="23" spans="1:10" x14ac:dyDescent="0.35">
      <c r="A23" t="s">
        <v>19</v>
      </c>
      <c r="B23" t="s">
        <v>26</v>
      </c>
      <c r="C23" t="s">
        <v>66</v>
      </c>
      <c r="D23" t="s">
        <v>102</v>
      </c>
      <c r="E23" t="s">
        <v>110</v>
      </c>
      <c r="F23" t="s">
        <v>119</v>
      </c>
      <c r="G23" t="str">
        <f t="shared" si="0"/>
        <v>PRN</v>
      </c>
      <c r="H23" t="s">
        <v>151</v>
      </c>
      <c r="I23" t="s">
        <v>154</v>
      </c>
      <c r="J23" t="s">
        <v>180</v>
      </c>
    </row>
    <row r="24" spans="1:10" x14ac:dyDescent="0.35">
      <c r="A24" t="s">
        <v>12</v>
      </c>
      <c r="B24" t="s">
        <v>39</v>
      </c>
      <c r="C24" t="s">
        <v>67</v>
      </c>
      <c r="D24" t="s">
        <v>101</v>
      </c>
      <c r="E24" t="s">
        <v>109</v>
      </c>
      <c r="F24" t="s">
        <v>130</v>
      </c>
      <c r="G24" t="str">
        <f t="shared" si="0"/>
        <v>PHN</v>
      </c>
      <c r="H24" t="s">
        <v>152</v>
      </c>
      <c r="I24" t="s">
        <v>154</v>
      </c>
      <c r="J24" t="s">
        <v>181</v>
      </c>
    </row>
    <row r="25" spans="1:10" x14ac:dyDescent="0.35">
      <c r="A25" t="s">
        <v>16</v>
      </c>
      <c r="B25" t="s">
        <v>38</v>
      </c>
      <c r="C25" t="s">
        <v>68</v>
      </c>
      <c r="D25" t="s">
        <v>102</v>
      </c>
      <c r="E25" t="s">
        <v>112</v>
      </c>
      <c r="F25" t="s">
        <v>131</v>
      </c>
      <c r="G25" t="str">
        <f t="shared" si="0"/>
        <v>LAP</v>
      </c>
      <c r="H25" t="s">
        <v>152</v>
      </c>
      <c r="I25" t="s">
        <v>156</v>
      </c>
      <c r="J25" t="s">
        <v>182</v>
      </c>
    </row>
    <row r="26" spans="1:10" x14ac:dyDescent="0.35">
      <c r="A26" t="s">
        <v>20</v>
      </c>
      <c r="B26" t="s">
        <v>31</v>
      </c>
      <c r="C26" t="s">
        <v>69</v>
      </c>
      <c r="D26" t="s">
        <v>103</v>
      </c>
      <c r="E26" t="s">
        <v>109</v>
      </c>
      <c r="F26" t="s">
        <v>132</v>
      </c>
      <c r="G26" t="str">
        <f t="shared" si="0"/>
        <v>PHN</v>
      </c>
      <c r="H26" t="s">
        <v>152</v>
      </c>
      <c r="I26" t="s">
        <v>158</v>
      </c>
      <c r="J26" t="s">
        <v>183</v>
      </c>
    </row>
    <row r="27" spans="1:10" x14ac:dyDescent="0.35">
      <c r="A27" t="s">
        <v>21</v>
      </c>
      <c r="B27" t="s">
        <v>40</v>
      </c>
      <c r="C27" t="s">
        <v>70</v>
      </c>
      <c r="D27" t="s">
        <v>95</v>
      </c>
      <c r="E27" t="s">
        <v>105</v>
      </c>
      <c r="F27" t="s">
        <v>133</v>
      </c>
      <c r="G27" t="str">
        <f t="shared" si="0"/>
        <v>TAB</v>
      </c>
      <c r="H27" t="s">
        <v>149</v>
      </c>
      <c r="I27" t="s">
        <v>157</v>
      </c>
      <c r="J27" t="s">
        <v>184</v>
      </c>
    </row>
    <row r="28" spans="1:10" x14ac:dyDescent="0.35">
      <c r="A28" t="s">
        <v>22</v>
      </c>
      <c r="B28" t="s">
        <v>41</v>
      </c>
      <c r="C28" t="s">
        <v>71</v>
      </c>
      <c r="D28" t="s">
        <v>99</v>
      </c>
      <c r="E28" t="s">
        <v>104</v>
      </c>
      <c r="F28" t="s">
        <v>134</v>
      </c>
      <c r="G28" t="str">
        <f t="shared" si="0"/>
        <v>TAB</v>
      </c>
      <c r="H28" t="s">
        <v>146</v>
      </c>
      <c r="I28" t="s">
        <v>155</v>
      </c>
      <c r="J28" t="s">
        <v>185</v>
      </c>
    </row>
    <row r="29" spans="1:10" x14ac:dyDescent="0.35">
      <c r="A29" t="s">
        <v>21</v>
      </c>
      <c r="B29" t="s">
        <v>29</v>
      </c>
      <c r="C29" t="s">
        <v>72</v>
      </c>
      <c r="D29" t="s">
        <v>97</v>
      </c>
      <c r="E29" t="s">
        <v>110</v>
      </c>
      <c r="F29" t="s">
        <v>135</v>
      </c>
      <c r="G29" t="str">
        <f t="shared" si="0"/>
        <v>PRN</v>
      </c>
      <c r="H29" t="s">
        <v>144</v>
      </c>
      <c r="I29" t="s">
        <v>160</v>
      </c>
      <c r="J29" t="s">
        <v>186</v>
      </c>
    </row>
    <row r="30" spans="1:10" x14ac:dyDescent="0.35">
      <c r="A30" t="s">
        <v>13</v>
      </c>
      <c r="B30" t="s">
        <v>26</v>
      </c>
      <c r="C30" t="s">
        <v>73</v>
      </c>
      <c r="D30" t="s">
        <v>102</v>
      </c>
      <c r="E30" t="s">
        <v>112</v>
      </c>
      <c r="F30" t="s">
        <v>120</v>
      </c>
      <c r="G30" t="str">
        <f t="shared" si="0"/>
        <v>PRN</v>
      </c>
      <c r="H30" t="s">
        <v>147</v>
      </c>
      <c r="I30" t="s">
        <v>154</v>
      </c>
      <c r="J30" t="s">
        <v>187</v>
      </c>
    </row>
    <row r="31" spans="1:10" x14ac:dyDescent="0.35">
      <c r="A31" t="s">
        <v>14</v>
      </c>
      <c r="B31" t="s">
        <v>38</v>
      </c>
      <c r="C31" t="s">
        <v>74</v>
      </c>
      <c r="D31" t="s">
        <v>103</v>
      </c>
      <c r="E31" t="s">
        <v>104</v>
      </c>
      <c r="F31" t="s">
        <v>131</v>
      </c>
      <c r="G31" t="str">
        <f t="shared" si="0"/>
        <v>LAP</v>
      </c>
      <c r="H31" t="s">
        <v>148</v>
      </c>
      <c r="I31" t="s">
        <v>159</v>
      </c>
      <c r="J31" t="s">
        <v>188</v>
      </c>
    </row>
    <row r="32" spans="1:10" x14ac:dyDescent="0.35">
      <c r="A32" t="s">
        <v>9</v>
      </c>
      <c r="B32" t="s">
        <v>38</v>
      </c>
      <c r="C32" t="s">
        <v>75</v>
      </c>
      <c r="D32" t="s">
        <v>95</v>
      </c>
      <c r="E32" t="s">
        <v>107</v>
      </c>
      <c r="F32" t="s">
        <v>126</v>
      </c>
      <c r="G32" t="str">
        <f t="shared" si="0"/>
        <v>PHN</v>
      </c>
      <c r="H32" t="s">
        <v>151</v>
      </c>
      <c r="I32" t="s">
        <v>160</v>
      </c>
      <c r="J32" t="s">
        <v>189</v>
      </c>
    </row>
    <row r="33" spans="1:10" x14ac:dyDescent="0.35">
      <c r="A33" t="s">
        <v>21</v>
      </c>
      <c r="B33" t="s">
        <v>42</v>
      </c>
      <c r="C33" t="s">
        <v>76</v>
      </c>
      <c r="D33" t="s">
        <v>97</v>
      </c>
      <c r="E33" t="s">
        <v>111</v>
      </c>
      <c r="F33" t="s">
        <v>131</v>
      </c>
      <c r="G33" t="str">
        <f t="shared" si="0"/>
        <v>LAP</v>
      </c>
      <c r="H33" t="s">
        <v>144</v>
      </c>
      <c r="I33" t="s">
        <v>154</v>
      </c>
      <c r="J33" t="s">
        <v>190</v>
      </c>
    </row>
    <row r="34" spans="1:10" x14ac:dyDescent="0.35">
      <c r="A34" t="s">
        <v>21</v>
      </c>
      <c r="B34" t="s">
        <v>40</v>
      </c>
      <c r="C34" t="s">
        <v>77</v>
      </c>
      <c r="D34" t="s">
        <v>95</v>
      </c>
      <c r="E34" t="s">
        <v>113</v>
      </c>
      <c r="F34" t="s">
        <v>136</v>
      </c>
      <c r="G34" t="str">
        <f t="shared" si="0"/>
        <v>PRN</v>
      </c>
      <c r="H34" t="s">
        <v>151</v>
      </c>
      <c r="I34" t="s">
        <v>157</v>
      </c>
      <c r="J34" t="s">
        <v>184</v>
      </c>
    </row>
    <row r="35" spans="1:10" x14ac:dyDescent="0.35">
      <c r="A35" t="s">
        <v>9</v>
      </c>
      <c r="B35" t="s">
        <v>31</v>
      </c>
      <c r="C35" t="s">
        <v>78</v>
      </c>
      <c r="D35" t="s">
        <v>95</v>
      </c>
      <c r="E35" t="s">
        <v>104</v>
      </c>
      <c r="F35" t="s">
        <v>137</v>
      </c>
      <c r="G35" t="str">
        <f t="shared" si="0"/>
        <v>PRN</v>
      </c>
      <c r="H35" t="s">
        <v>150</v>
      </c>
      <c r="I35" t="s">
        <v>154</v>
      </c>
      <c r="J35" t="s">
        <v>191</v>
      </c>
    </row>
    <row r="36" spans="1:10" x14ac:dyDescent="0.35">
      <c r="A36" t="s">
        <v>12</v>
      </c>
      <c r="B36" t="s">
        <v>43</v>
      </c>
      <c r="C36" t="s">
        <v>79</v>
      </c>
      <c r="D36" t="s">
        <v>99</v>
      </c>
      <c r="E36" t="s">
        <v>111</v>
      </c>
      <c r="F36" t="s">
        <v>121</v>
      </c>
      <c r="G36" t="str">
        <f t="shared" si="0"/>
        <v>PHN</v>
      </c>
      <c r="H36" t="s">
        <v>148</v>
      </c>
      <c r="I36" t="s">
        <v>154</v>
      </c>
      <c r="J36" t="s">
        <v>192</v>
      </c>
    </row>
    <row r="37" spans="1:10" x14ac:dyDescent="0.35">
      <c r="A37" t="s">
        <v>12</v>
      </c>
      <c r="B37" t="s">
        <v>38</v>
      </c>
      <c r="C37" t="s">
        <v>80</v>
      </c>
      <c r="D37" t="s">
        <v>96</v>
      </c>
      <c r="E37" t="s">
        <v>107</v>
      </c>
      <c r="F37" t="s">
        <v>129</v>
      </c>
      <c r="G37" t="str">
        <f t="shared" si="0"/>
        <v>PHN</v>
      </c>
      <c r="H37" t="s">
        <v>144</v>
      </c>
      <c r="I37" t="s">
        <v>158</v>
      </c>
      <c r="J37" t="s">
        <v>193</v>
      </c>
    </row>
    <row r="38" spans="1:10" x14ac:dyDescent="0.35">
      <c r="A38" t="s">
        <v>23</v>
      </c>
      <c r="B38" t="s">
        <v>30</v>
      </c>
      <c r="C38" t="s">
        <v>81</v>
      </c>
      <c r="D38" t="s">
        <v>100</v>
      </c>
      <c r="E38" t="s">
        <v>107</v>
      </c>
      <c r="F38" t="s">
        <v>131</v>
      </c>
      <c r="G38" t="str">
        <f t="shared" si="0"/>
        <v>LAP</v>
      </c>
      <c r="H38" t="s">
        <v>144</v>
      </c>
      <c r="I38" t="s">
        <v>160</v>
      </c>
      <c r="J38" t="s">
        <v>194</v>
      </c>
    </row>
    <row r="39" spans="1:10" x14ac:dyDescent="0.35">
      <c r="A39" t="s">
        <v>19</v>
      </c>
      <c r="B39" t="s">
        <v>42</v>
      </c>
      <c r="C39" t="s">
        <v>82</v>
      </c>
      <c r="D39" t="s">
        <v>95</v>
      </c>
      <c r="E39" t="s">
        <v>110</v>
      </c>
      <c r="F39" t="s">
        <v>138</v>
      </c>
      <c r="G39" t="str">
        <f t="shared" si="0"/>
        <v>LAP</v>
      </c>
      <c r="H39" t="s">
        <v>151</v>
      </c>
      <c r="I39" t="s">
        <v>160</v>
      </c>
      <c r="J39" t="s">
        <v>195</v>
      </c>
    </row>
    <row r="40" spans="1:10" x14ac:dyDescent="0.35">
      <c r="A40" t="s">
        <v>21</v>
      </c>
      <c r="B40" t="s">
        <v>31</v>
      </c>
      <c r="C40" t="s">
        <v>83</v>
      </c>
      <c r="D40" t="s">
        <v>98</v>
      </c>
      <c r="E40" t="s">
        <v>105</v>
      </c>
      <c r="F40" t="s">
        <v>139</v>
      </c>
      <c r="G40" t="str">
        <f t="shared" si="0"/>
        <v>LAP</v>
      </c>
      <c r="H40" t="s">
        <v>151</v>
      </c>
      <c r="I40" t="s">
        <v>159</v>
      </c>
      <c r="J40" t="s">
        <v>196</v>
      </c>
    </row>
    <row r="41" spans="1:10" x14ac:dyDescent="0.35">
      <c r="A41" t="s">
        <v>14</v>
      </c>
      <c r="B41" t="s">
        <v>44</v>
      </c>
      <c r="C41" t="s">
        <v>84</v>
      </c>
      <c r="D41" t="s">
        <v>97</v>
      </c>
      <c r="E41" t="s">
        <v>111</v>
      </c>
      <c r="F41" t="s">
        <v>130</v>
      </c>
      <c r="G41" t="str">
        <f t="shared" si="0"/>
        <v>PHN</v>
      </c>
      <c r="H41" t="s">
        <v>151</v>
      </c>
      <c r="I41" t="s">
        <v>159</v>
      </c>
      <c r="J41" t="s">
        <v>197</v>
      </c>
    </row>
    <row r="42" spans="1:10" x14ac:dyDescent="0.35">
      <c r="A42" t="s">
        <v>11</v>
      </c>
      <c r="B42" t="s">
        <v>42</v>
      </c>
      <c r="C42" t="s">
        <v>85</v>
      </c>
      <c r="D42" t="s">
        <v>103</v>
      </c>
      <c r="E42" t="s">
        <v>111</v>
      </c>
      <c r="F42" t="s">
        <v>136</v>
      </c>
      <c r="G42" t="str">
        <f t="shared" si="0"/>
        <v>PRN</v>
      </c>
      <c r="H42" t="s">
        <v>151</v>
      </c>
      <c r="I42" t="s">
        <v>159</v>
      </c>
      <c r="J42" t="s">
        <v>198</v>
      </c>
    </row>
    <row r="43" spans="1:10" x14ac:dyDescent="0.35">
      <c r="A43" t="s">
        <v>21</v>
      </c>
      <c r="B43" t="s">
        <v>27</v>
      </c>
      <c r="C43" t="s">
        <v>86</v>
      </c>
      <c r="D43" t="s">
        <v>103</v>
      </c>
      <c r="E43" t="s">
        <v>108</v>
      </c>
      <c r="F43" t="s">
        <v>140</v>
      </c>
      <c r="G43" t="str">
        <f t="shared" si="0"/>
        <v>PHN</v>
      </c>
      <c r="H43" t="s">
        <v>144</v>
      </c>
      <c r="I43" t="s">
        <v>156</v>
      </c>
      <c r="J43" t="s">
        <v>199</v>
      </c>
    </row>
    <row r="44" spans="1:10" x14ac:dyDescent="0.35">
      <c r="A44" t="s">
        <v>13</v>
      </c>
      <c r="B44" t="s">
        <v>36</v>
      </c>
      <c r="C44" t="s">
        <v>87</v>
      </c>
      <c r="D44" t="s">
        <v>101</v>
      </c>
      <c r="E44" t="s">
        <v>110</v>
      </c>
      <c r="F44" t="s">
        <v>141</v>
      </c>
      <c r="G44" t="str">
        <f t="shared" si="0"/>
        <v>LAP</v>
      </c>
      <c r="H44" t="s">
        <v>144</v>
      </c>
      <c r="I44" t="s">
        <v>157</v>
      </c>
      <c r="J44" t="s">
        <v>200</v>
      </c>
    </row>
    <row r="45" spans="1:10" x14ac:dyDescent="0.35">
      <c r="A45" t="s">
        <v>15</v>
      </c>
      <c r="B45" t="s">
        <v>43</v>
      </c>
      <c r="C45" t="s">
        <v>88</v>
      </c>
      <c r="D45" t="s">
        <v>96</v>
      </c>
      <c r="E45" t="s">
        <v>112</v>
      </c>
      <c r="F45" t="s">
        <v>134</v>
      </c>
      <c r="G45" t="str">
        <f t="shared" si="0"/>
        <v>TAB</v>
      </c>
      <c r="H45" t="s">
        <v>151</v>
      </c>
      <c r="I45" t="s">
        <v>157</v>
      </c>
      <c r="J45" t="s">
        <v>201</v>
      </c>
    </row>
    <row r="46" spans="1:10" x14ac:dyDescent="0.35">
      <c r="A46" t="s">
        <v>9</v>
      </c>
      <c r="B46" t="s">
        <v>33</v>
      </c>
      <c r="C46" t="s">
        <v>89</v>
      </c>
      <c r="D46" t="s">
        <v>100</v>
      </c>
      <c r="E46" t="s">
        <v>113</v>
      </c>
      <c r="F46" t="s">
        <v>115</v>
      </c>
      <c r="G46" t="str">
        <f t="shared" si="0"/>
        <v>LAP</v>
      </c>
      <c r="H46" t="s">
        <v>146</v>
      </c>
      <c r="I46" t="s">
        <v>154</v>
      </c>
      <c r="J46" t="s">
        <v>202</v>
      </c>
    </row>
    <row r="47" spans="1:10" x14ac:dyDescent="0.35">
      <c r="A47" t="s">
        <v>24</v>
      </c>
      <c r="B47" t="s">
        <v>34</v>
      </c>
      <c r="C47" t="s">
        <v>90</v>
      </c>
      <c r="D47" t="s">
        <v>100</v>
      </c>
      <c r="E47" t="s">
        <v>112</v>
      </c>
      <c r="F47" t="s">
        <v>142</v>
      </c>
      <c r="G47" t="str">
        <f t="shared" si="0"/>
        <v>TAB</v>
      </c>
      <c r="H47" t="s">
        <v>153</v>
      </c>
      <c r="I47" t="s">
        <v>154</v>
      </c>
      <c r="J47" t="s">
        <v>203</v>
      </c>
    </row>
    <row r="48" spans="1:10" x14ac:dyDescent="0.35">
      <c r="A48" t="s">
        <v>13</v>
      </c>
      <c r="B48" t="s">
        <v>44</v>
      </c>
      <c r="C48" t="s">
        <v>91</v>
      </c>
      <c r="D48" t="s">
        <v>98</v>
      </c>
      <c r="E48" t="s">
        <v>112</v>
      </c>
      <c r="F48" t="s">
        <v>114</v>
      </c>
      <c r="G48" t="str">
        <f t="shared" si="0"/>
        <v>TAB</v>
      </c>
      <c r="H48" t="s">
        <v>150</v>
      </c>
      <c r="I48" t="s">
        <v>160</v>
      </c>
      <c r="J48" t="s">
        <v>204</v>
      </c>
    </row>
    <row r="49" spans="1:10" x14ac:dyDescent="0.35">
      <c r="A49" t="s">
        <v>15</v>
      </c>
      <c r="B49" t="s">
        <v>26</v>
      </c>
      <c r="C49" t="s">
        <v>92</v>
      </c>
      <c r="D49" t="s">
        <v>102</v>
      </c>
      <c r="E49" t="s">
        <v>105</v>
      </c>
      <c r="F49" t="s">
        <v>141</v>
      </c>
      <c r="G49" t="str">
        <f t="shared" si="0"/>
        <v>LAP</v>
      </c>
      <c r="H49" t="s">
        <v>144</v>
      </c>
      <c r="I49" t="s">
        <v>159</v>
      </c>
      <c r="J49" t="s">
        <v>205</v>
      </c>
    </row>
    <row r="50" spans="1:10" x14ac:dyDescent="0.35">
      <c r="A50" t="s">
        <v>18</v>
      </c>
      <c r="B50" t="s">
        <v>29</v>
      </c>
      <c r="C50" t="s">
        <v>93</v>
      </c>
      <c r="D50" t="s">
        <v>102</v>
      </c>
      <c r="E50" t="s">
        <v>110</v>
      </c>
      <c r="F50" t="s">
        <v>141</v>
      </c>
      <c r="G50" t="str">
        <f t="shared" si="0"/>
        <v>LAP</v>
      </c>
      <c r="H50" t="s">
        <v>148</v>
      </c>
      <c r="I50" t="s">
        <v>158</v>
      </c>
      <c r="J50" t="s">
        <v>206</v>
      </c>
    </row>
    <row r="51" spans="1:10" x14ac:dyDescent="0.35">
      <c r="A51" t="s">
        <v>14</v>
      </c>
      <c r="B51" t="s">
        <v>42</v>
      </c>
      <c r="C51" t="s">
        <v>94</v>
      </c>
      <c r="D51" t="s">
        <v>95</v>
      </c>
      <c r="E51" t="s">
        <v>105</v>
      </c>
      <c r="F51" t="s">
        <v>143</v>
      </c>
      <c r="G51" t="str">
        <f t="shared" si="0"/>
        <v>PRN</v>
      </c>
      <c r="H51" t="s">
        <v>153</v>
      </c>
      <c r="I51" t="s">
        <v>158</v>
      </c>
      <c r="J51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6EB6-962B-40BB-8E2B-DB4B99AF9686}">
  <dimension ref="A1:L51"/>
  <sheetViews>
    <sheetView topLeftCell="F1" workbookViewId="0">
      <selection activeCell="I1" sqref="I1"/>
    </sheetView>
  </sheetViews>
  <sheetFormatPr defaultRowHeight="14.5" x14ac:dyDescent="0.35"/>
  <cols>
    <col min="1" max="1" width="9.36328125" bestFit="1" customWidth="1"/>
    <col min="2" max="2" width="9.08984375" bestFit="1" customWidth="1"/>
    <col min="3" max="3" width="13.08984375" bestFit="1" customWidth="1"/>
    <col min="4" max="4" width="9.26953125" bestFit="1" customWidth="1"/>
    <col min="5" max="5" width="14.08984375" bestFit="1" customWidth="1"/>
    <col min="6" max="6" width="11.81640625" bestFit="1" customWidth="1"/>
    <col min="7" max="7" width="29.54296875" bestFit="1" customWidth="1"/>
    <col min="8" max="8" width="30.6328125" customWidth="1"/>
    <col min="9" max="9" width="30" customWidth="1"/>
    <col min="10" max="10" width="29.54296875" customWidth="1"/>
    <col min="11" max="11" width="13.36328125" bestFit="1" customWidth="1"/>
    <col min="12" max="12" width="24.269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</v>
      </c>
      <c r="I1" s="1" t="s">
        <v>220</v>
      </c>
      <c r="J1" s="1" t="s">
        <v>221</v>
      </c>
      <c r="K1" s="1" t="s">
        <v>7</v>
      </c>
      <c r="L1" s="1" t="s">
        <v>8</v>
      </c>
    </row>
    <row r="2" spans="1:12" x14ac:dyDescent="0.35">
      <c r="A2" t="s">
        <v>9</v>
      </c>
      <c r="B2" t="s">
        <v>25</v>
      </c>
      <c r="C2" t="s">
        <v>45</v>
      </c>
      <c r="D2" t="s">
        <v>95</v>
      </c>
      <c r="E2" t="s">
        <v>104</v>
      </c>
      <c r="F2" t="s">
        <v>114</v>
      </c>
      <c r="G2" t="s">
        <v>144</v>
      </c>
      <c r="H2" t="str">
        <f>PROPER(G2)</f>
        <v>Great Service At Kcb Branch</v>
      </c>
      <c r="I2" t="str">
        <f>UPPER(G2)</f>
        <v>GREAT SERVICE AT KCB BRANCH</v>
      </c>
      <c r="J2" t="str">
        <f>LOWER(G2)</f>
        <v>great service at kcb branch</v>
      </c>
      <c r="K2" t="s">
        <v>154</v>
      </c>
      <c r="L2" t="s">
        <v>161</v>
      </c>
    </row>
    <row r="3" spans="1:12" x14ac:dyDescent="0.35">
      <c r="A3" t="s">
        <v>10</v>
      </c>
      <c r="B3" t="s">
        <v>26</v>
      </c>
      <c r="C3" t="s">
        <v>46</v>
      </c>
      <c r="D3" t="s">
        <v>96</v>
      </c>
      <c r="E3" t="s">
        <v>105</v>
      </c>
      <c r="F3" t="s">
        <v>114</v>
      </c>
      <c r="G3" t="s">
        <v>145</v>
      </c>
      <c r="H3" t="str">
        <f t="shared" ref="H3:H51" si="0">PROPER(G3)</f>
        <v xml:space="preserve">  Needs Improvement  </v>
      </c>
      <c r="I3" t="str">
        <f t="shared" ref="I3:I51" si="1">UPPER(G3)</f>
        <v xml:space="preserve">  NEEDS IMPROVEMENT  </v>
      </c>
      <c r="J3" t="str">
        <f t="shared" ref="J3:J51" si="2">LOWER(G3)</f>
        <v xml:space="preserve">  needs improvement  </v>
      </c>
      <c r="K3" t="s">
        <v>155</v>
      </c>
      <c r="L3" t="s">
        <v>162</v>
      </c>
    </row>
    <row r="4" spans="1:12" x14ac:dyDescent="0.35">
      <c r="A4" t="s">
        <v>11</v>
      </c>
      <c r="B4" t="s">
        <v>27</v>
      </c>
      <c r="C4" t="s">
        <v>47</v>
      </c>
      <c r="D4" t="s">
        <v>96</v>
      </c>
      <c r="E4" t="s">
        <v>106</v>
      </c>
      <c r="F4" t="s">
        <v>115</v>
      </c>
      <c r="G4" t="s">
        <v>144</v>
      </c>
      <c r="H4" t="str">
        <f t="shared" si="0"/>
        <v>Great Service At Kcb Branch</v>
      </c>
      <c r="I4" t="str">
        <f t="shared" si="1"/>
        <v>GREAT SERVICE AT KCB BRANCH</v>
      </c>
      <c r="J4" t="str">
        <f t="shared" si="2"/>
        <v>great service at kcb branch</v>
      </c>
      <c r="K4" t="s">
        <v>156</v>
      </c>
      <c r="L4" t="s">
        <v>163</v>
      </c>
    </row>
    <row r="5" spans="1:12" x14ac:dyDescent="0.35">
      <c r="A5" t="s">
        <v>12</v>
      </c>
      <c r="B5" t="s">
        <v>28</v>
      </c>
      <c r="C5" t="s">
        <v>48</v>
      </c>
      <c r="D5" t="s">
        <v>97</v>
      </c>
      <c r="E5" t="s">
        <v>104</v>
      </c>
      <c r="F5" t="s">
        <v>116</v>
      </c>
      <c r="G5" t="s">
        <v>146</v>
      </c>
      <c r="H5" t="str">
        <f t="shared" si="0"/>
        <v xml:space="preserve">  Helpful   </v>
      </c>
      <c r="I5" t="str">
        <f t="shared" si="1"/>
        <v xml:space="preserve">  HELPFUL   </v>
      </c>
      <c r="J5" t="str">
        <f t="shared" si="2"/>
        <v xml:space="preserve">  helpful   </v>
      </c>
      <c r="K5" t="s">
        <v>156</v>
      </c>
      <c r="L5" t="s">
        <v>164</v>
      </c>
    </row>
    <row r="6" spans="1:12" x14ac:dyDescent="0.35">
      <c r="A6" t="s">
        <v>13</v>
      </c>
      <c r="B6" t="s">
        <v>25</v>
      </c>
      <c r="C6" t="s">
        <v>49</v>
      </c>
      <c r="D6" t="s">
        <v>98</v>
      </c>
      <c r="E6" t="s">
        <v>107</v>
      </c>
      <c r="F6" t="s">
        <v>117</v>
      </c>
      <c r="G6" t="s">
        <v>147</v>
      </c>
      <c r="H6" t="str">
        <f t="shared" si="0"/>
        <v>Staff Was Very Helpful</v>
      </c>
      <c r="I6" t="str">
        <f t="shared" si="1"/>
        <v>STAFF WAS VERY HELPFUL</v>
      </c>
      <c r="J6" t="str">
        <f t="shared" si="2"/>
        <v>staff was very helpful</v>
      </c>
      <c r="K6" t="s">
        <v>157</v>
      </c>
      <c r="L6" t="s">
        <v>165</v>
      </c>
    </row>
    <row r="7" spans="1:12" x14ac:dyDescent="0.35">
      <c r="A7" t="s">
        <v>12</v>
      </c>
      <c r="B7" t="s">
        <v>28</v>
      </c>
      <c r="C7" t="s">
        <v>50</v>
      </c>
      <c r="D7" t="s">
        <v>96</v>
      </c>
      <c r="E7" t="s">
        <v>105</v>
      </c>
      <c r="F7" t="s">
        <v>118</v>
      </c>
      <c r="G7" t="s">
        <v>148</v>
      </c>
      <c r="H7" t="str">
        <f t="shared" si="0"/>
        <v>Good Service Overall</v>
      </c>
      <c r="I7" t="str">
        <f t="shared" si="1"/>
        <v>GOOD SERVICE OVERALL</v>
      </c>
      <c r="J7" t="str">
        <f t="shared" si="2"/>
        <v>good service overall</v>
      </c>
      <c r="K7" t="s">
        <v>158</v>
      </c>
      <c r="L7" t="s">
        <v>164</v>
      </c>
    </row>
    <row r="8" spans="1:12" x14ac:dyDescent="0.35">
      <c r="A8" t="s">
        <v>14</v>
      </c>
      <c r="B8" t="s">
        <v>29</v>
      </c>
      <c r="C8" t="s">
        <v>51</v>
      </c>
      <c r="D8" t="s">
        <v>99</v>
      </c>
      <c r="E8" t="s">
        <v>108</v>
      </c>
      <c r="F8" t="s">
        <v>119</v>
      </c>
      <c r="G8" t="s">
        <v>147</v>
      </c>
      <c r="H8" t="str">
        <f t="shared" si="0"/>
        <v>Staff Was Very Helpful</v>
      </c>
      <c r="I8" t="str">
        <f t="shared" si="1"/>
        <v>STAFF WAS VERY HELPFUL</v>
      </c>
      <c r="J8" t="str">
        <f t="shared" si="2"/>
        <v>staff was very helpful</v>
      </c>
      <c r="K8" t="s">
        <v>157</v>
      </c>
      <c r="L8" t="s">
        <v>166</v>
      </c>
    </row>
    <row r="9" spans="1:12" x14ac:dyDescent="0.35">
      <c r="A9" t="s">
        <v>15</v>
      </c>
      <c r="B9" t="s">
        <v>30</v>
      </c>
      <c r="C9" t="s">
        <v>52</v>
      </c>
      <c r="D9" t="s">
        <v>97</v>
      </c>
      <c r="E9" t="s">
        <v>109</v>
      </c>
      <c r="F9" t="s">
        <v>119</v>
      </c>
      <c r="G9" t="s">
        <v>149</v>
      </c>
      <c r="H9" t="str">
        <f t="shared" si="0"/>
        <v>Quick Response And Polite Staff</v>
      </c>
      <c r="I9" t="str">
        <f t="shared" si="1"/>
        <v>QUICK RESPONSE AND POLITE STAFF</v>
      </c>
      <c r="J9" t="str">
        <f t="shared" si="2"/>
        <v>quick response and polite staff</v>
      </c>
      <c r="K9" t="s">
        <v>157</v>
      </c>
      <c r="L9" t="s">
        <v>167</v>
      </c>
    </row>
    <row r="10" spans="1:12" x14ac:dyDescent="0.35">
      <c r="A10" t="s">
        <v>11</v>
      </c>
      <c r="B10" t="s">
        <v>31</v>
      </c>
      <c r="C10" t="s">
        <v>53</v>
      </c>
      <c r="D10" t="s">
        <v>98</v>
      </c>
      <c r="E10" t="s">
        <v>110</v>
      </c>
      <c r="F10" t="s">
        <v>120</v>
      </c>
      <c r="G10" t="s">
        <v>150</v>
      </c>
      <c r="H10" t="str">
        <f t="shared" si="0"/>
        <v>Very Satisfied With Staff Assistance</v>
      </c>
      <c r="I10" t="str">
        <f t="shared" si="1"/>
        <v>VERY SATISFIED WITH STAFF ASSISTANCE</v>
      </c>
      <c r="J10" t="str">
        <f t="shared" si="2"/>
        <v>very satisfied with staff assistance</v>
      </c>
      <c r="K10" t="s">
        <v>155</v>
      </c>
      <c r="L10" t="s">
        <v>168</v>
      </c>
    </row>
    <row r="11" spans="1:12" x14ac:dyDescent="0.35">
      <c r="A11" t="s">
        <v>10</v>
      </c>
      <c r="B11" t="s">
        <v>32</v>
      </c>
      <c r="C11" t="s">
        <v>54</v>
      </c>
      <c r="D11" t="s">
        <v>97</v>
      </c>
      <c r="E11" t="s">
        <v>105</v>
      </c>
      <c r="F11" t="s">
        <v>121</v>
      </c>
      <c r="G11" t="s">
        <v>145</v>
      </c>
      <c r="H11" t="str">
        <f t="shared" si="0"/>
        <v xml:space="preserve">  Needs Improvement  </v>
      </c>
      <c r="I11" t="str">
        <f t="shared" si="1"/>
        <v xml:space="preserve">  NEEDS IMPROVEMENT  </v>
      </c>
      <c r="J11" t="str">
        <f t="shared" si="2"/>
        <v xml:space="preserve">  needs improvement  </v>
      </c>
      <c r="K11" t="s">
        <v>156</v>
      </c>
      <c r="L11" t="s">
        <v>169</v>
      </c>
    </row>
    <row r="12" spans="1:12" x14ac:dyDescent="0.35">
      <c r="A12" t="s">
        <v>16</v>
      </c>
      <c r="B12" t="s">
        <v>33</v>
      </c>
      <c r="C12" t="s">
        <v>55</v>
      </c>
      <c r="D12" t="s">
        <v>96</v>
      </c>
      <c r="E12" t="s">
        <v>111</v>
      </c>
      <c r="F12" t="s">
        <v>122</v>
      </c>
      <c r="G12" t="s">
        <v>148</v>
      </c>
      <c r="H12" t="str">
        <f t="shared" si="0"/>
        <v>Good Service Overall</v>
      </c>
      <c r="I12" t="str">
        <f t="shared" si="1"/>
        <v>GOOD SERVICE OVERALL</v>
      </c>
      <c r="J12" t="str">
        <f t="shared" si="2"/>
        <v>good service overall</v>
      </c>
      <c r="K12" t="s">
        <v>156</v>
      </c>
      <c r="L12" t="s">
        <v>170</v>
      </c>
    </row>
    <row r="13" spans="1:12" x14ac:dyDescent="0.35">
      <c r="A13" t="s">
        <v>15</v>
      </c>
      <c r="B13" t="s">
        <v>34</v>
      </c>
      <c r="C13" t="s">
        <v>56</v>
      </c>
      <c r="D13" t="s">
        <v>96</v>
      </c>
      <c r="E13" t="s">
        <v>104</v>
      </c>
      <c r="F13" t="s">
        <v>121</v>
      </c>
      <c r="G13" t="s">
        <v>146</v>
      </c>
      <c r="H13" t="str">
        <f t="shared" si="0"/>
        <v xml:space="preserve">  Helpful   </v>
      </c>
      <c r="I13" t="str">
        <f t="shared" si="1"/>
        <v xml:space="preserve">  HELPFUL   </v>
      </c>
      <c r="J13" t="str">
        <f t="shared" si="2"/>
        <v xml:space="preserve">  helpful   </v>
      </c>
      <c r="K13" t="s">
        <v>159</v>
      </c>
      <c r="L13" t="s">
        <v>171</v>
      </c>
    </row>
    <row r="14" spans="1:12" x14ac:dyDescent="0.35">
      <c r="A14" t="s">
        <v>11</v>
      </c>
      <c r="B14" t="s">
        <v>35</v>
      </c>
      <c r="C14" t="s">
        <v>57</v>
      </c>
      <c r="D14" t="s">
        <v>100</v>
      </c>
      <c r="E14" t="s">
        <v>110</v>
      </c>
      <c r="F14" t="s">
        <v>119</v>
      </c>
      <c r="G14" t="s">
        <v>148</v>
      </c>
      <c r="H14" t="str">
        <f t="shared" si="0"/>
        <v>Good Service Overall</v>
      </c>
      <c r="I14" t="str">
        <f t="shared" si="1"/>
        <v>GOOD SERVICE OVERALL</v>
      </c>
      <c r="J14" t="str">
        <f t="shared" si="2"/>
        <v>good service overall</v>
      </c>
      <c r="K14" t="s">
        <v>155</v>
      </c>
      <c r="L14" t="s">
        <v>172</v>
      </c>
    </row>
    <row r="15" spans="1:12" x14ac:dyDescent="0.35">
      <c r="A15" t="s">
        <v>10</v>
      </c>
      <c r="B15" t="s">
        <v>36</v>
      </c>
      <c r="C15" t="s">
        <v>58</v>
      </c>
      <c r="D15" t="s">
        <v>95</v>
      </c>
      <c r="E15" t="s">
        <v>111</v>
      </c>
      <c r="F15" t="s">
        <v>123</v>
      </c>
      <c r="G15" t="s">
        <v>148</v>
      </c>
      <c r="H15" t="str">
        <f t="shared" si="0"/>
        <v>Good Service Overall</v>
      </c>
      <c r="I15" t="str">
        <f t="shared" si="1"/>
        <v>GOOD SERVICE OVERALL</v>
      </c>
      <c r="J15" t="str">
        <f t="shared" si="2"/>
        <v>good service overall</v>
      </c>
      <c r="K15" t="s">
        <v>159</v>
      </c>
      <c r="L15" t="s">
        <v>173</v>
      </c>
    </row>
    <row r="16" spans="1:12" x14ac:dyDescent="0.35">
      <c r="A16" t="s">
        <v>9</v>
      </c>
      <c r="B16" t="s">
        <v>25</v>
      </c>
      <c r="C16" t="s">
        <v>59</v>
      </c>
      <c r="D16" t="s">
        <v>101</v>
      </c>
      <c r="E16" t="s">
        <v>110</v>
      </c>
      <c r="F16" t="s">
        <v>124</v>
      </c>
      <c r="G16" t="s">
        <v>146</v>
      </c>
      <c r="H16" t="str">
        <f t="shared" si="0"/>
        <v xml:space="preserve">  Helpful   </v>
      </c>
      <c r="I16" t="str">
        <f t="shared" si="1"/>
        <v xml:space="preserve">  HELPFUL   </v>
      </c>
      <c r="J16" t="str">
        <f t="shared" si="2"/>
        <v xml:space="preserve">  helpful   </v>
      </c>
      <c r="K16" t="s">
        <v>157</v>
      </c>
      <c r="L16" t="s">
        <v>161</v>
      </c>
    </row>
    <row r="17" spans="1:12" x14ac:dyDescent="0.35">
      <c r="A17" t="s">
        <v>15</v>
      </c>
      <c r="B17" t="s">
        <v>25</v>
      </c>
      <c r="C17" t="s">
        <v>60</v>
      </c>
      <c r="D17" t="s">
        <v>102</v>
      </c>
      <c r="E17" t="s">
        <v>106</v>
      </c>
      <c r="F17" t="s">
        <v>125</v>
      </c>
      <c r="G17" t="s">
        <v>150</v>
      </c>
      <c r="H17" t="str">
        <f t="shared" si="0"/>
        <v>Very Satisfied With Staff Assistance</v>
      </c>
      <c r="I17" t="str">
        <f t="shared" si="1"/>
        <v>VERY SATISFIED WITH STAFF ASSISTANCE</v>
      </c>
      <c r="J17" t="str">
        <f t="shared" si="2"/>
        <v>very satisfied with staff assistance</v>
      </c>
      <c r="K17" t="s">
        <v>157</v>
      </c>
      <c r="L17" t="s">
        <v>174</v>
      </c>
    </row>
    <row r="18" spans="1:12" x14ac:dyDescent="0.35">
      <c r="A18" t="s">
        <v>17</v>
      </c>
      <c r="B18" t="s">
        <v>27</v>
      </c>
      <c r="C18" t="s">
        <v>61</v>
      </c>
      <c r="D18" t="s">
        <v>96</v>
      </c>
      <c r="E18" t="s">
        <v>110</v>
      </c>
      <c r="F18" t="s">
        <v>126</v>
      </c>
      <c r="G18" t="s">
        <v>149</v>
      </c>
      <c r="H18" t="str">
        <f t="shared" si="0"/>
        <v>Quick Response And Polite Staff</v>
      </c>
      <c r="I18" t="str">
        <f t="shared" si="1"/>
        <v>QUICK RESPONSE AND POLITE STAFF</v>
      </c>
      <c r="J18" t="str">
        <f t="shared" si="2"/>
        <v>quick response and polite staff</v>
      </c>
      <c r="K18" t="s">
        <v>156</v>
      </c>
      <c r="L18" t="s">
        <v>175</v>
      </c>
    </row>
    <row r="19" spans="1:12" x14ac:dyDescent="0.35">
      <c r="A19" t="s">
        <v>11</v>
      </c>
      <c r="B19" t="s">
        <v>37</v>
      </c>
      <c r="C19" t="s">
        <v>62</v>
      </c>
      <c r="D19" t="s">
        <v>95</v>
      </c>
      <c r="E19" t="s">
        <v>108</v>
      </c>
      <c r="F19" t="s">
        <v>127</v>
      </c>
      <c r="G19" t="s">
        <v>148</v>
      </c>
      <c r="H19" t="str">
        <f t="shared" si="0"/>
        <v>Good Service Overall</v>
      </c>
      <c r="I19" t="str">
        <f t="shared" si="1"/>
        <v>GOOD SERVICE OVERALL</v>
      </c>
      <c r="J19" t="str">
        <f t="shared" si="2"/>
        <v>good service overall</v>
      </c>
      <c r="K19" t="s">
        <v>156</v>
      </c>
      <c r="L19" t="s">
        <v>176</v>
      </c>
    </row>
    <row r="20" spans="1:12" x14ac:dyDescent="0.35">
      <c r="A20" t="s">
        <v>18</v>
      </c>
      <c r="B20" t="s">
        <v>26</v>
      </c>
      <c r="C20" t="s">
        <v>63</v>
      </c>
      <c r="D20" t="s">
        <v>99</v>
      </c>
      <c r="E20" t="s">
        <v>110</v>
      </c>
      <c r="F20" t="s">
        <v>120</v>
      </c>
      <c r="G20" t="s">
        <v>144</v>
      </c>
      <c r="H20" t="str">
        <f t="shared" si="0"/>
        <v>Great Service At Kcb Branch</v>
      </c>
      <c r="I20" t="str">
        <f t="shared" si="1"/>
        <v>GREAT SERVICE AT KCB BRANCH</v>
      </c>
      <c r="J20" t="str">
        <f t="shared" si="2"/>
        <v>great service at kcb branch</v>
      </c>
      <c r="K20" t="s">
        <v>156</v>
      </c>
      <c r="L20" t="s">
        <v>177</v>
      </c>
    </row>
    <row r="21" spans="1:12" x14ac:dyDescent="0.35">
      <c r="A21" t="s">
        <v>15</v>
      </c>
      <c r="B21" t="s">
        <v>36</v>
      </c>
      <c r="C21" t="s">
        <v>64</v>
      </c>
      <c r="D21" t="s">
        <v>95</v>
      </c>
      <c r="E21" t="s">
        <v>106</v>
      </c>
      <c r="F21" t="s">
        <v>128</v>
      </c>
      <c r="G21" t="s">
        <v>147</v>
      </c>
      <c r="H21" t="str">
        <f t="shared" si="0"/>
        <v>Staff Was Very Helpful</v>
      </c>
      <c r="I21" t="str">
        <f t="shared" si="1"/>
        <v>STAFF WAS VERY HELPFUL</v>
      </c>
      <c r="J21" t="str">
        <f t="shared" si="2"/>
        <v>staff was very helpful</v>
      </c>
      <c r="K21" t="s">
        <v>160</v>
      </c>
      <c r="L21" t="s">
        <v>178</v>
      </c>
    </row>
    <row r="22" spans="1:12" x14ac:dyDescent="0.35">
      <c r="A22" t="s">
        <v>18</v>
      </c>
      <c r="B22" t="s">
        <v>38</v>
      </c>
      <c r="C22" t="s">
        <v>65</v>
      </c>
      <c r="D22" t="s">
        <v>96</v>
      </c>
      <c r="E22" t="s">
        <v>106</v>
      </c>
      <c r="F22" t="s">
        <v>129</v>
      </c>
      <c r="G22" t="s">
        <v>146</v>
      </c>
      <c r="H22" t="str">
        <f t="shared" si="0"/>
        <v xml:space="preserve">  Helpful   </v>
      </c>
      <c r="I22" t="str">
        <f t="shared" si="1"/>
        <v xml:space="preserve">  HELPFUL   </v>
      </c>
      <c r="J22" t="str">
        <f t="shared" si="2"/>
        <v xml:space="preserve">  helpful   </v>
      </c>
      <c r="K22" t="s">
        <v>157</v>
      </c>
      <c r="L22" t="s">
        <v>179</v>
      </c>
    </row>
    <row r="23" spans="1:12" x14ac:dyDescent="0.35">
      <c r="A23" t="s">
        <v>19</v>
      </c>
      <c r="B23" t="s">
        <v>26</v>
      </c>
      <c r="C23" t="s">
        <v>66</v>
      </c>
      <c r="D23" t="s">
        <v>102</v>
      </c>
      <c r="E23" t="s">
        <v>110</v>
      </c>
      <c r="F23" t="s">
        <v>119</v>
      </c>
      <c r="G23" t="s">
        <v>151</v>
      </c>
      <c r="H23" t="str">
        <f t="shared" si="0"/>
        <v>Slow Response Times</v>
      </c>
      <c r="I23" t="str">
        <f t="shared" si="1"/>
        <v>SLOW RESPONSE TIMES</v>
      </c>
      <c r="J23" t="str">
        <f t="shared" si="2"/>
        <v>slow response times</v>
      </c>
      <c r="K23" t="s">
        <v>154</v>
      </c>
      <c r="L23" t="s">
        <v>180</v>
      </c>
    </row>
    <row r="24" spans="1:12" x14ac:dyDescent="0.35">
      <c r="A24" t="s">
        <v>12</v>
      </c>
      <c r="B24" t="s">
        <v>39</v>
      </c>
      <c r="C24" t="s">
        <v>67</v>
      </c>
      <c r="D24" t="s">
        <v>101</v>
      </c>
      <c r="E24" t="s">
        <v>109</v>
      </c>
      <c r="F24" t="s">
        <v>130</v>
      </c>
      <c r="G24" t="s">
        <v>152</v>
      </c>
      <c r="H24" t="str">
        <f t="shared" si="0"/>
        <v>Average Experience</v>
      </c>
      <c r="I24" t="str">
        <f t="shared" si="1"/>
        <v>AVERAGE EXPERIENCE</v>
      </c>
      <c r="J24" t="str">
        <f t="shared" si="2"/>
        <v>average experience</v>
      </c>
      <c r="K24" t="s">
        <v>154</v>
      </c>
      <c r="L24" t="s">
        <v>181</v>
      </c>
    </row>
    <row r="25" spans="1:12" x14ac:dyDescent="0.35">
      <c r="A25" t="s">
        <v>16</v>
      </c>
      <c r="B25" t="s">
        <v>38</v>
      </c>
      <c r="C25" t="s">
        <v>68</v>
      </c>
      <c r="D25" t="s">
        <v>102</v>
      </c>
      <c r="E25" t="s">
        <v>112</v>
      </c>
      <c r="F25" t="s">
        <v>131</v>
      </c>
      <c r="G25" t="s">
        <v>152</v>
      </c>
      <c r="H25" t="str">
        <f t="shared" si="0"/>
        <v>Average Experience</v>
      </c>
      <c r="I25" t="str">
        <f t="shared" si="1"/>
        <v>AVERAGE EXPERIENCE</v>
      </c>
      <c r="J25" t="str">
        <f t="shared" si="2"/>
        <v>average experience</v>
      </c>
      <c r="K25" t="s">
        <v>156</v>
      </c>
      <c r="L25" t="s">
        <v>182</v>
      </c>
    </row>
    <row r="26" spans="1:12" x14ac:dyDescent="0.35">
      <c r="A26" t="s">
        <v>20</v>
      </c>
      <c r="B26" t="s">
        <v>31</v>
      </c>
      <c r="C26" t="s">
        <v>69</v>
      </c>
      <c r="D26" t="s">
        <v>103</v>
      </c>
      <c r="E26" t="s">
        <v>109</v>
      </c>
      <c r="F26" t="s">
        <v>132</v>
      </c>
      <c r="G26" t="s">
        <v>152</v>
      </c>
      <c r="H26" t="str">
        <f t="shared" si="0"/>
        <v>Average Experience</v>
      </c>
      <c r="I26" t="str">
        <f t="shared" si="1"/>
        <v>AVERAGE EXPERIENCE</v>
      </c>
      <c r="J26" t="str">
        <f t="shared" si="2"/>
        <v>average experience</v>
      </c>
      <c r="K26" t="s">
        <v>158</v>
      </c>
      <c r="L26" t="s">
        <v>183</v>
      </c>
    </row>
    <row r="27" spans="1:12" x14ac:dyDescent="0.35">
      <c r="A27" t="s">
        <v>21</v>
      </c>
      <c r="B27" t="s">
        <v>40</v>
      </c>
      <c r="C27" t="s">
        <v>70</v>
      </c>
      <c r="D27" t="s">
        <v>95</v>
      </c>
      <c r="E27" t="s">
        <v>105</v>
      </c>
      <c r="F27" t="s">
        <v>133</v>
      </c>
      <c r="G27" t="s">
        <v>149</v>
      </c>
      <c r="H27" t="str">
        <f t="shared" si="0"/>
        <v>Quick Response And Polite Staff</v>
      </c>
      <c r="I27" t="str">
        <f t="shared" si="1"/>
        <v>QUICK RESPONSE AND POLITE STAFF</v>
      </c>
      <c r="J27" t="str">
        <f t="shared" si="2"/>
        <v>quick response and polite staff</v>
      </c>
      <c r="K27" t="s">
        <v>157</v>
      </c>
      <c r="L27" t="s">
        <v>184</v>
      </c>
    </row>
    <row r="28" spans="1:12" x14ac:dyDescent="0.35">
      <c r="A28" t="s">
        <v>22</v>
      </c>
      <c r="B28" t="s">
        <v>41</v>
      </c>
      <c r="C28" t="s">
        <v>71</v>
      </c>
      <c r="D28" t="s">
        <v>99</v>
      </c>
      <c r="E28" t="s">
        <v>104</v>
      </c>
      <c r="F28" t="s">
        <v>134</v>
      </c>
      <c r="G28" t="s">
        <v>146</v>
      </c>
      <c r="H28" t="str">
        <f t="shared" si="0"/>
        <v xml:space="preserve">  Helpful   </v>
      </c>
      <c r="I28" t="str">
        <f t="shared" si="1"/>
        <v xml:space="preserve">  HELPFUL   </v>
      </c>
      <c r="J28" t="str">
        <f t="shared" si="2"/>
        <v xml:space="preserve">  helpful   </v>
      </c>
      <c r="K28" t="s">
        <v>155</v>
      </c>
      <c r="L28" t="s">
        <v>185</v>
      </c>
    </row>
    <row r="29" spans="1:12" x14ac:dyDescent="0.35">
      <c r="A29" t="s">
        <v>21</v>
      </c>
      <c r="B29" t="s">
        <v>29</v>
      </c>
      <c r="C29" t="s">
        <v>72</v>
      </c>
      <c r="D29" t="s">
        <v>97</v>
      </c>
      <c r="E29" t="s">
        <v>110</v>
      </c>
      <c r="F29" t="s">
        <v>135</v>
      </c>
      <c r="G29" t="s">
        <v>144</v>
      </c>
      <c r="H29" t="str">
        <f t="shared" si="0"/>
        <v>Great Service At Kcb Branch</v>
      </c>
      <c r="I29" t="str">
        <f t="shared" si="1"/>
        <v>GREAT SERVICE AT KCB BRANCH</v>
      </c>
      <c r="J29" t="str">
        <f t="shared" si="2"/>
        <v>great service at kcb branch</v>
      </c>
      <c r="K29" t="s">
        <v>160</v>
      </c>
      <c r="L29" t="s">
        <v>186</v>
      </c>
    </row>
    <row r="30" spans="1:12" x14ac:dyDescent="0.35">
      <c r="A30" t="s">
        <v>13</v>
      </c>
      <c r="B30" t="s">
        <v>26</v>
      </c>
      <c r="C30" t="s">
        <v>73</v>
      </c>
      <c r="D30" t="s">
        <v>102</v>
      </c>
      <c r="E30" t="s">
        <v>112</v>
      </c>
      <c r="F30" t="s">
        <v>120</v>
      </c>
      <c r="G30" t="s">
        <v>147</v>
      </c>
      <c r="H30" t="str">
        <f t="shared" si="0"/>
        <v>Staff Was Very Helpful</v>
      </c>
      <c r="I30" t="str">
        <f t="shared" si="1"/>
        <v>STAFF WAS VERY HELPFUL</v>
      </c>
      <c r="J30" t="str">
        <f t="shared" si="2"/>
        <v>staff was very helpful</v>
      </c>
      <c r="K30" t="s">
        <v>154</v>
      </c>
      <c r="L30" t="s">
        <v>187</v>
      </c>
    </row>
    <row r="31" spans="1:12" x14ac:dyDescent="0.35">
      <c r="A31" t="s">
        <v>14</v>
      </c>
      <c r="B31" t="s">
        <v>38</v>
      </c>
      <c r="C31" t="s">
        <v>74</v>
      </c>
      <c r="D31" t="s">
        <v>103</v>
      </c>
      <c r="E31" t="s">
        <v>104</v>
      </c>
      <c r="F31" t="s">
        <v>131</v>
      </c>
      <c r="G31" t="s">
        <v>148</v>
      </c>
      <c r="H31" t="str">
        <f t="shared" si="0"/>
        <v>Good Service Overall</v>
      </c>
      <c r="I31" t="str">
        <f t="shared" si="1"/>
        <v>GOOD SERVICE OVERALL</v>
      </c>
      <c r="J31" t="str">
        <f t="shared" si="2"/>
        <v>good service overall</v>
      </c>
      <c r="K31" t="s">
        <v>159</v>
      </c>
      <c r="L31" t="s">
        <v>188</v>
      </c>
    </row>
    <row r="32" spans="1:12" x14ac:dyDescent="0.35">
      <c r="A32" t="s">
        <v>9</v>
      </c>
      <c r="B32" t="s">
        <v>38</v>
      </c>
      <c r="C32" t="s">
        <v>75</v>
      </c>
      <c r="D32" t="s">
        <v>95</v>
      </c>
      <c r="E32" t="s">
        <v>107</v>
      </c>
      <c r="F32" t="s">
        <v>126</v>
      </c>
      <c r="G32" t="s">
        <v>151</v>
      </c>
      <c r="H32" t="str">
        <f t="shared" si="0"/>
        <v>Slow Response Times</v>
      </c>
      <c r="I32" t="str">
        <f t="shared" si="1"/>
        <v>SLOW RESPONSE TIMES</v>
      </c>
      <c r="J32" t="str">
        <f t="shared" si="2"/>
        <v>slow response times</v>
      </c>
      <c r="K32" t="s">
        <v>160</v>
      </c>
      <c r="L32" t="s">
        <v>189</v>
      </c>
    </row>
    <row r="33" spans="1:12" x14ac:dyDescent="0.35">
      <c r="A33" t="s">
        <v>21</v>
      </c>
      <c r="B33" t="s">
        <v>42</v>
      </c>
      <c r="C33" t="s">
        <v>76</v>
      </c>
      <c r="D33" t="s">
        <v>97</v>
      </c>
      <c r="E33" t="s">
        <v>111</v>
      </c>
      <c r="F33" t="s">
        <v>131</v>
      </c>
      <c r="G33" t="s">
        <v>144</v>
      </c>
      <c r="H33" t="str">
        <f t="shared" si="0"/>
        <v>Great Service At Kcb Branch</v>
      </c>
      <c r="I33" t="str">
        <f t="shared" si="1"/>
        <v>GREAT SERVICE AT KCB BRANCH</v>
      </c>
      <c r="J33" t="str">
        <f t="shared" si="2"/>
        <v>great service at kcb branch</v>
      </c>
      <c r="K33" t="s">
        <v>154</v>
      </c>
      <c r="L33" t="s">
        <v>190</v>
      </c>
    </row>
    <row r="34" spans="1:12" x14ac:dyDescent="0.35">
      <c r="A34" t="s">
        <v>21</v>
      </c>
      <c r="B34" t="s">
        <v>40</v>
      </c>
      <c r="C34" t="s">
        <v>77</v>
      </c>
      <c r="D34" t="s">
        <v>95</v>
      </c>
      <c r="E34" t="s">
        <v>113</v>
      </c>
      <c r="F34" t="s">
        <v>136</v>
      </c>
      <c r="G34" t="s">
        <v>151</v>
      </c>
      <c r="H34" t="str">
        <f t="shared" si="0"/>
        <v>Slow Response Times</v>
      </c>
      <c r="I34" t="str">
        <f t="shared" si="1"/>
        <v>SLOW RESPONSE TIMES</v>
      </c>
      <c r="J34" t="str">
        <f t="shared" si="2"/>
        <v>slow response times</v>
      </c>
      <c r="K34" t="s">
        <v>157</v>
      </c>
      <c r="L34" t="s">
        <v>184</v>
      </c>
    </row>
    <row r="35" spans="1:12" x14ac:dyDescent="0.35">
      <c r="A35" t="s">
        <v>9</v>
      </c>
      <c r="B35" t="s">
        <v>31</v>
      </c>
      <c r="C35" t="s">
        <v>78</v>
      </c>
      <c r="D35" t="s">
        <v>95</v>
      </c>
      <c r="E35" t="s">
        <v>104</v>
      </c>
      <c r="F35" t="s">
        <v>137</v>
      </c>
      <c r="G35" t="s">
        <v>150</v>
      </c>
      <c r="H35" t="str">
        <f t="shared" si="0"/>
        <v>Very Satisfied With Staff Assistance</v>
      </c>
      <c r="I35" t="str">
        <f t="shared" si="1"/>
        <v>VERY SATISFIED WITH STAFF ASSISTANCE</v>
      </c>
      <c r="J35" t="str">
        <f t="shared" si="2"/>
        <v>very satisfied with staff assistance</v>
      </c>
      <c r="K35" t="s">
        <v>154</v>
      </c>
      <c r="L35" t="s">
        <v>191</v>
      </c>
    </row>
    <row r="36" spans="1:12" x14ac:dyDescent="0.35">
      <c r="A36" t="s">
        <v>12</v>
      </c>
      <c r="B36" t="s">
        <v>43</v>
      </c>
      <c r="C36" t="s">
        <v>79</v>
      </c>
      <c r="D36" t="s">
        <v>99</v>
      </c>
      <c r="E36" t="s">
        <v>111</v>
      </c>
      <c r="F36" t="s">
        <v>121</v>
      </c>
      <c r="G36" t="s">
        <v>148</v>
      </c>
      <c r="H36" t="str">
        <f t="shared" si="0"/>
        <v>Good Service Overall</v>
      </c>
      <c r="I36" t="str">
        <f t="shared" si="1"/>
        <v>GOOD SERVICE OVERALL</v>
      </c>
      <c r="J36" t="str">
        <f t="shared" si="2"/>
        <v>good service overall</v>
      </c>
      <c r="K36" t="s">
        <v>154</v>
      </c>
      <c r="L36" t="s">
        <v>192</v>
      </c>
    </row>
    <row r="37" spans="1:12" x14ac:dyDescent="0.35">
      <c r="A37" t="s">
        <v>12</v>
      </c>
      <c r="B37" t="s">
        <v>38</v>
      </c>
      <c r="C37" t="s">
        <v>80</v>
      </c>
      <c r="D37" t="s">
        <v>96</v>
      </c>
      <c r="E37" t="s">
        <v>107</v>
      </c>
      <c r="F37" t="s">
        <v>129</v>
      </c>
      <c r="G37" t="s">
        <v>144</v>
      </c>
      <c r="H37" t="str">
        <f t="shared" si="0"/>
        <v>Great Service At Kcb Branch</v>
      </c>
      <c r="I37" t="str">
        <f t="shared" si="1"/>
        <v>GREAT SERVICE AT KCB BRANCH</v>
      </c>
      <c r="J37" t="str">
        <f t="shared" si="2"/>
        <v>great service at kcb branch</v>
      </c>
      <c r="K37" t="s">
        <v>158</v>
      </c>
      <c r="L37" t="s">
        <v>193</v>
      </c>
    </row>
    <row r="38" spans="1:12" x14ac:dyDescent="0.35">
      <c r="A38" t="s">
        <v>23</v>
      </c>
      <c r="B38" t="s">
        <v>30</v>
      </c>
      <c r="C38" t="s">
        <v>81</v>
      </c>
      <c r="D38" t="s">
        <v>100</v>
      </c>
      <c r="E38" t="s">
        <v>107</v>
      </c>
      <c r="F38" t="s">
        <v>131</v>
      </c>
      <c r="G38" t="s">
        <v>144</v>
      </c>
      <c r="H38" t="str">
        <f t="shared" si="0"/>
        <v>Great Service At Kcb Branch</v>
      </c>
      <c r="I38" t="str">
        <f t="shared" si="1"/>
        <v>GREAT SERVICE AT KCB BRANCH</v>
      </c>
      <c r="J38" t="str">
        <f t="shared" si="2"/>
        <v>great service at kcb branch</v>
      </c>
      <c r="K38" t="s">
        <v>160</v>
      </c>
      <c r="L38" t="s">
        <v>194</v>
      </c>
    </row>
    <row r="39" spans="1:12" x14ac:dyDescent="0.35">
      <c r="A39" t="s">
        <v>19</v>
      </c>
      <c r="B39" t="s">
        <v>42</v>
      </c>
      <c r="C39" t="s">
        <v>82</v>
      </c>
      <c r="D39" t="s">
        <v>95</v>
      </c>
      <c r="E39" t="s">
        <v>110</v>
      </c>
      <c r="F39" t="s">
        <v>138</v>
      </c>
      <c r="G39" t="s">
        <v>151</v>
      </c>
      <c r="H39" t="str">
        <f t="shared" si="0"/>
        <v>Slow Response Times</v>
      </c>
      <c r="I39" t="str">
        <f t="shared" si="1"/>
        <v>SLOW RESPONSE TIMES</v>
      </c>
      <c r="J39" t="str">
        <f t="shared" si="2"/>
        <v>slow response times</v>
      </c>
      <c r="K39" t="s">
        <v>160</v>
      </c>
      <c r="L39" t="s">
        <v>195</v>
      </c>
    </row>
    <row r="40" spans="1:12" x14ac:dyDescent="0.35">
      <c r="A40" t="s">
        <v>21</v>
      </c>
      <c r="B40" t="s">
        <v>31</v>
      </c>
      <c r="C40" t="s">
        <v>83</v>
      </c>
      <c r="D40" t="s">
        <v>98</v>
      </c>
      <c r="E40" t="s">
        <v>105</v>
      </c>
      <c r="F40" t="s">
        <v>139</v>
      </c>
      <c r="G40" t="s">
        <v>151</v>
      </c>
      <c r="H40" t="str">
        <f t="shared" si="0"/>
        <v>Slow Response Times</v>
      </c>
      <c r="I40" t="str">
        <f t="shared" si="1"/>
        <v>SLOW RESPONSE TIMES</v>
      </c>
      <c r="J40" t="str">
        <f t="shared" si="2"/>
        <v>slow response times</v>
      </c>
      <c r="K40" t="s">
        <v>159</v>
      </c>
      <c r="L40" t="s">
        <v>196</v>
      </c>
    </row>
    <row r="41" spans="1:12" x14ac:dyDescent="0.35">
      <c r="A41" t="s">
        <v>14</v>
      </c>
      <c r="B41" t="s">
        <v>44</v>
      </c>
      <c r="C41" t="s">
        <v>84</v>
      </c>
      <c r="D41" t="s">
        <v>97</v>
      </c>
      <c r="E41" t="s">
        <v>111</v>
      </c>
      <c r="F41" t="s">
        <v>130</v>
      </c>
      <c r="G41" t="s">
        <v>151</v>
      </c>
      <c r="H41" t="str">
        <f t="shared" si="0"/>
        <v>Slow Response Times</v>
      </c>
      <c r="I41" t="str">
        <f t="shared" si="1"/>
        <v>SLOW RESPONSE TIMES</v>
      </c>
      <c r="J41" t="str">
        <f t="shared" si="2"/>
        <v>slow response times</v>
      </c>
      <c r="K41" t="s">
        <v>159</v>
      </c>
      <c r="L41" t="s">
        <v>197</v>
      </c>
    </row>
    <row r="42" spans="1:12" x14ac:dyDescent="0.35">
      <c r="A42" t="s">
        <v>11</v>
      </c>
      <c r="B42" t="s">
        <v>42</v>
      </c>
      <c r="C42" t="s">
        <v>85</v>
      </c>
      <c r="D42" t="s">
        <v>103</v>
      </c>
      <c r="E42" t="s">
        <v>111</v>
      </c>
      <c r="F42" t="s">
        <v>136</v>
      </c>
      <c r="G42" t="s">
        <v>151</v>
      </c>
      <c r="H42" t="str">
        <f t="shared" si="0"/>
        <v>Slow Response Times</v>
      </c>
      <c r="I42" t="str">
        <f t="shared" si="1"/>
        <v>SLOW RESPONSE TIMES</v>
      </c>
      <c r="J42" t="str">
        <f t="shared" si="2"/>
        <v>slow response times</v>
      </c>
      <c r="K42" t="s">
        <v>159</v>
      </c>
      <c r="L42" t="s">
        <v>198</v>
      </c>
    </row>
    <row r="43" spans="1:12" x14ac:dyDescent="0.35">
      <c r="A43" t="s">
        <v>21</v>
      </c>
      <c r="B43" t="s">
        <v>27</v>
      </c>
      <c r="C43" t="s">
        <v>86</v>
      </c>
      <c r="D43" t="s">
        <v>103</v>
      </c>
      <c r="E43" t="s">
        <v>108</v>
      </c>
      <c r="F43" t="s">
        <v>140</v>
      </c>
      <c r="G43" t="s">
        <v>144</v>
      </c>
      <c r="H43" t="str">
        <f t="shared" si="0"/>
        <v>Great Service At Kcb Branch</v>
      </c>
      <c r="I43" t="str">
        <f t="shared" si="1"/>
        <v>GREAT SERVICE AT KCB BRANCH</v>
      </c>
      <c r="J43" t="str">
        <f t="shared" si="2"/>
        <v>great service at kcb branch</v>
      </c>
      <c r="K43" t="s">
        <v>156</v>
      </c>
      <c r="L43" t="s">
        <v>199</v>
      </c>
    </row>
    <row r="44" spans="1:12" x14ac:dyDescent="0.35">
      <c r="A44" t="s">
        <v>13</v>
      </c>
      <c r="B44" t="s">
        <v>36</v>
      </c>
      <c r="C44" t="s">
        <v>87</v>
      </c>
      <c r="D44" t="s">
        <v>101</v>
      </c>
      <c r="E44" t="s">
        <v>110</v>
      </c>
      <c r="F44" t="s">
        <v>141</v>
      </c>
      <c r="G44" t="s">
        <v>144</v>
      </c>
      <c r="H44" t="str">
        <f t="shared" si="0"/>
        <v>Great Service At Kcb Branch</v>
      </c>
      <c r="I44" t="str">
        <f t="shared" si="1"/>
        <v>GREAT SERVICE AT KCB BRANCH</v>
      </c>
      <c r="J44" t="str">
        <f t="shared" si="2"/>
        <v>great service at kcb branch</v>
      </c>
      <c r="K44" t="s">
        <v>157</v>
      </c>
      <c r="L44" t="s">
        <v>200</v>
      </c>
    </row>
    <row r="45" spans="1:12" x14ac:dyDescent="0.35">
      <c r="A45" t="s">
        <v>15</v>
      </c>
      <c r="B45" t="s">
        <v>43</v>
      </c>
      <c r="C45" t="s">
        <v>88</v>
      </c>
      <c r="D45" t="s">
        <v>96</v>
      </c>
      <c r="E45" t="s">
        <v>112</v>
      </c>
      <c r="F45" t="s">
        <v>134</v>
      </c>
      <c r="G45" t="s">
        <v>151</v>
      </c>
      <c r="H45" t="str">
        <f t="shared" si="0"/>
        <v>Slow Response Times</v>
      </c>
      <c r="I45" t="str">
        <f t="shared" si="1"/>
        <v>SLOW RESPONSE TIMES</v>
      </c>
      <c r="J45" t="str">
        <f t="shared" si="2"/>
        <v>slow response times</v>
      </c>
      <c r="K45" t="s">
        <v>157</v>
      </c>
      <c r="L45" t="s">
        <v>201</v>
      </c>
    </row>
    <row r="46" spans="1:12" x14ac:dyDescent="0.35">
      <c r="A46" t="s">
        <v>9</v>
      </c>
      <c r="B46" t="s">
        <v>33</v>
      </c>
      <c r="C46" t="s">
        <v>89</v>
      </c>
      <c r="D46" t="s">
        <v>100</v>
      </c>
      <c r="E46" t="s">
        <v>113</v>
      </c>
      <c r="F46" t="s">
        <v>115</v>
      </c>
      <c r="G46" t="s">
        <v>146</v>
      </c>
      <c r="H46" t="str">
        <f t="shared" si="0"/>
        <v xml:space="preserve">  Helpful   </v>
      </c>
      <c r="I46" t="str">
        <f t="shared" si="1"/>
        <v xml:space="preserve">  HELPFUL   </v>
      </c>
      <c r="J46" t="str">
        <f t="shared" si="2"/>
        <v xml:space="preserve">  helpful   </v>
      </c>
      <c r="K46" t="s">
        <v>154</v>
      </c>
      <c r="L46" t="s">
        <v>202</v>
      </c>
    </row>
    <row r="47" spans="1:12" x14ac:dyDescent="0.35">
      <c r="A47" t="s">
        <v>24</v>
      </c>
      <c r="B47" t="s">
        <v>34</v>
      </c>
      <c r="C47" t="s">
        <v>90</v>
      </c>
      <c r="D47" t="s">
        <v>100</v>
      </c>
      <c r="E47" t="s">
        <v>112</v>
      </c>
      <c r="F47" t="s">
        <v>142</v>
      </c>
      <c r="G47" t="s">
        <v>153</v>
      </c>
      <c r="H47" t="str">
        <f t="shared" si="0"/>
        <v>Excellent Support By Staff</v>
      </c>
      <c r="I47" t="str">
        <f t="shared" si="1"/>
        <v>EXCELLENT SUPPORT BY STAFF</v>
      </c>
      <c r="J47" t="str">
        <f t="shared" si="2"/>
        <v>excellent support by staff</v>
      </c>
      <c r="K47" t="s">
        <v>154</v>
      </c>
      <c r="L47" t="s">
        <v>203</v>
      </c>
    </row>
    <row r="48" spans="1:12" x14ac:dyDescent="0.35">
      <c r="A48" t="s">
        <v>13</v>
      </c>
      <c r="B48" t="s">
        <v>44</v>
      </c>
      <c r="C48" t="s">
        <v>91</v>
      </c>
      <c r="D48" t="s">
        <v>98</v>
      </c>
      <c r="E48" t="s">
        <v>112</v>
      </c>
      <c r="F48" t="s">
        <v>114</v>
      </c>
      <c r="G48" t="s">
        <v>150</v>
      </c>
      <c r="H48" t="str">
        <f t="shared" si="0"/>
        <v>Very Satisfied With Staff Assistance</v>
      </c>
      <c r="I48" t="str">
        <f t="shared" si="1"/>
        <v>VERY SATISFIED WITH STAFF ASSISTANCE</v>
      </c>
      <c r="J48" t="str">
        <f t="shared" si="2"/>
        <v>very satisfied with staff assistance</v>
      </c>
      <c r="K48" t="s">
        <v>160</v>
      </c>
      <c r="L48" t="s">
        <v>204</v>
      </c>
    </row>
    <row r="49" spans="1:12" x14ac:dyDescent="0.35">
      <c r="A49" t="s">
        <v>15</v>
      </c>
      <c r="B49" t="s">
        <v>26</v>
      </c>
      <c r="C49" t="s">
        <v>92</v>
      </c>
      <c r="D49" t="s">
        <v>102</v>
      </c>
      <c r="E49" t="s">
        <v>105</v>
      </c>
      <c r="F49" t="s">
        <v>141</v>
      </c>
      <c r="G49" t="s">
        <v>144</v>
      </c>
      <c r="H49" t="str">
        <f t="shared" si="0"/>
        <v>Great Service At Kcb Branch</v>
      </c>
      <c r="I49" t="str">
        <f t="shared" si="1"/>
        <v>GREAT SERVICE AT KCB BRANCH</v>
      </c>
      <c r="J49" t="str">
        <f t="shared" si="2"/>
        <v>great service at kcb branch</v>
      </c>
      <c r="K49" t="s">
        <v>159</v>
      </c>
      <c r="L49" t="s">
        <v>205</v>
      </c>
    </row>
    <row r="50" spans="1:12" x14ac:dyDescent="0.35">
      <c r="A50" t="s">
        <v>18</v>
      </c>
      <c r="B50" t="s">
        <v>29</v>
      </c>
      <c r="C50" t="s">
        <v>93</v>
      </c>
      <c r="D50" t="s">
        <v>102</v>
      </c>
      <c r="E50" t="s">
        <v>110</v>
      </c>
      <c r="F50" t="s">
        <v>141</v>
      </c>
      <c r="G50" t="s">
        <v>148</v>
      </c>
      <c r="H50" t="str">
        <f t="shared" si="0"/>
        <v>Good Service Overall</v>
      </c>
      <c r="I50" t="str">
        <f t="shared" si="1"/>
        <v>GOOD SERVICE OVERALL</v>
      </c>
      <c r="J50" t="str">
        <f t="shared" si="2"/>
        <v>good service overall</v>
      </c>
      <c r="K50" t="s">
        <v>158</v>
      </c>
      <c r="L50" t="s">
        <v>206</v>
      </c>
    </row>
    <row r="51" spans="1:12" x14ac:dyDescent="0.35">
      <c r="A51" t="s">
        <v>14</v>
      </c>
      <c r="B51" t="s">
        <v>42</v>
      </c>
      <c r="C51" t="s">
        <v>94</v>
      </c>
      <c r="D51" t="s">
        <v>95</v>
      </c>
      <c r="E51" t="s">
        <v>105</v>
      </c>
      <c r="F51" t="s">
        <v>143</v>
      </c>
      <c r="G51" t="s">
        <v>153</v>
      </c>
      <c r="H51" t="str">
        <f t="shared" si="0"/>
        <v>Excellent Support By Staff</v>
      </c>
      <c r="I51" t="str">
        <f t="shared" si="1"/>
        <v>EXCELLENT SUPPORT BY STAFF</v>
      </c>
      <c r="J51" t="str">
        <f t="shared" si="2"/>
        <v>excellent support by staff</v>
      </c>
      <c r="K51" t="s">
        <v>158</v>
      </c>
      <c r="L51" t="s">
        <v>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39FE-6148-4AB6-B08D-F39D4C5038D6}">
  <dimension ref="A1:K51"/>
  <sheetViews>
    <sheetView tabSelected="1" topLeftCell="D1" workbookViewId="0">
      <selection activeCell="K2" sqref="K2"/>
    </sheetView>
  </sheetViews>
  <sheetFormatPr defaultRowHeight="14.5" x14ac:dyDescent="0.35"/>
  <cols>
    <col min="1" max="1" width="9.36328125" bestFit="1" customWidth="1"/>
    <col min="2" max="2" width="9.08984375" bestFit="1" customWidth="1"/>
    <col min="3" max="3" width="13.08984375" bestFit="1" customWidth="1"/>
    <col min="4" max="4" width="9.26953125" bestFit="1" customWidth="1"/>
    <col min="5" max="5" width="14.08984375" bestFit="1" customWidth="1"/>
    <col min="6" max="6" width="11.81640625" bestFit="1" customWidth="1"/>
    <col min="7" max="7" width="29.54296875" bestFit="1" customWidth="1"/>
    <col min="8" max="8" width="29.54296875" customWidth="1"/>
    <col min="9" max="9" width="13.36328125" bestFit="1" customWidth="1"/>
    <col min="10" max="10" width="24.269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222</v>
      </c>
      <c r="I1" s="1" t="s">
        <v>7</v>
      </c>
      <c r="J1" s="1" t="s">
        <v>8</v>
      </c>
    </row>
    <row r="2" spans="1:11" x14ac:dyDescent="0.35">
      <c r="A2" t="s">
        <v>9</v>
      </c>
      <c r="B2" t="s">
        <v>25</v>
      </c>
      <c r="C2" t="s">
        <v>45</v>
      </c>
      <c r="D2" t="s">
        <v>95</v>
      </c>
      <c r="E2" t="s">
        <v>104</v>
      </c>
      <c r="F2" t="s">
        <v>114</v>
      </c>
      <c r="G2" t="s">
        <v>144</v>
      </c>
      <c r="H2" t="str">
        <f>UPPER(TRIM(G2))</f>
        <v>GREAT SERVICE AT KCB BRANCH</v>
      </c>
      <c r="I2" t="s">
        <v>154</v>
      </c>
      <c r="J2" t="s">
        <v>161</v>
      </c>
      <c r="K2" t="str">
        <f>RIGHT(J2,LEN(J2)-FIND("@",J2))</f>
        <v>kcb.co.ke</v>
      </c>
    </row>
    <row r="3" spans="1:11" x14ac:dyDescent="0.35">
      <c r="A3" t="s">
        <v>10</v>
      </c>
      <c r="B3" t="s">
        <v>26</v>
      </c>
      <c r="C3" t="s">
        <v>46</v>
      </c>
      <c r="D3" t="s">
        <v>96</v>
      </c>
      <c r="E3" t="s">
        <v>105</v>
      </c>
      <c r="F3" t="s">
        <v>114</v>
      </c>
      <c r="G3" t="s">
        <v>145</v>
      </c>
      <c r="H3" t="str">
        <f t="shared" ref="H3:H51" si="0">TRIM(G3)</f>
        <v>needs improvement</v>
      </c>
      <c r="I3" t="s">
        <v>155</v>
      </c>
      <c r="J3" t="s">
        <v>162</v>
      </c>
      <c r="K3" t="str">
        <f t="shared" ref="K3:K51" si="1">RIGHT(J3,LEN(J3)-FIND("@",J3))</f>
        <v>kcb.co.ke</v>
      </c>
    </row>
    <row r="4" spans="1:11" x14ac:dyDescent="0.35">
      <c r="A4" t="s">
        <v>11</v>
      </c>
      <c r="B4" t="s">
        <v>27</v>
      </c>
      <c r="C4" t="s">
        <v>47</v>
      </c>
      <c r="D4" t="s">
        <v>96</v>
      </c>
      <c r="E4" t="s">
        <v>106</v>
      </c>
      <c r="F4" t="s">
        <v>115</v>
      </c>
      <c r="G4" t="s">
        <v>144</v>
      </c>
      <c r="H4" t="str">
        <f t="shared" si="0"/>
        <v>Great service at KCB branch</v>
      </c>
      <c r="I4" t="s">
        <v>156</v>
      </c>
      <c r="J4" t="s">
        <v>163</v>
      </c>
      <c r="K4" t="str">
        <f t="shared" si="1"/>
        <v>kcb.co.ke</v>
      </c>
    </row>
    <row r="5" spans="1:11" x14ac:dyDescent="0.35">
      <c r="A5" t="s">
        <v>12</v>
      </c>
      <c r="B5" t="s">
        <v>28</v>
      </c>
      <c r="C5" t="s">
        <v>48</v>
      </c>
      <c r="D5" t="s">
        <v>97</v>
      </c>
      <c r="E5" t="s">
        <v>104</v>
      </c>
      <c r="F5" t="s">
        <v>116</v>
      </c>
      <c r="G5" t="s">
        <v>146</v>
      </c>
      <c r="H5" t="str">
        <f t="shared" si="0"/>
        <v>helpful</v>
      </c>
      <c r="I5" t="s">
        <v>156</v>
      </c>
      <c r="J5" t="s">
        <v>164</v>
      </c>
      <c r="K5" t="str">
        <f t="shared" si="1"/>
        <v>kcb.co.ke</v>
      </c>
    </row>
    <row r="6" spans="1:11" x14ac:dyDescent="0.35">
      <c r="A6" t="s">
        <v>13</v>
      </c>
      <c r="B6" t="s">
        <v>25</v>
      </c>
      <c r="C6" t="s">
        <v>49</v>
      </c>
      <c r="D6" t="s">
        <v>98</v>
      </c>
      <c r="E6" t="s">
        <v>107</v>
      </c>
      <c r="F6" t="s">
        <v>117</v>
      </c>
      <c r="G6" t="s">
        <v>147</v>
      </c>
      <c r="H6" t="str">
        <f t="shared" si="0"/>
        <v>staff was very helpful</v>
      </c>
      <c r="I6" t="s">
        <v>157</v>
      </c>
      <c r="J6" t="s">
        <v>165</v>
      </c>
      <c r="K6" t="str">
        <f t="shared" si="1"/>
        <v>kcb.co.ke</v>
      </c>
    </row>
    <row r="7" spans="1:11" x14ac:dyDescent="0.35">
      <c r="A7" t="s">
        <v>12</v>
      </c>
      <c r="B7" t="s">
        <v>28</v>
      </c>
      <c r="C7" t="s">
        <v>50</v>
      </c>
      <c r="D7" t="s">
        <v>96</v>
      </c>
      <c r="E7" t="s">
        <v>105</v>
      </c>
      <c r="F7" t="s">
        <v>118</v>
      </c>
      <c r="G7" t="s">
        <v>148</v>
      </c>
      <c r="H7" t="str">
        <f t="shared" si="0"/>
        <v>GOOD SERVICE overall</v>
      </c>
      <c r="I7" t="s">
        <v>158</v>
      </c>
      <c r="J7" t="s">
        <v>164</v>
      </c>
      <c r="K7" t="str">
        <f t="shared" si="1"/>
        <v>kcb.co.ke</v>
      </c>
    </row>
    <row r="8" spans="1:11" x14ac:dyDescent="0.35">
      <c r="A8" t="s">
        <v>14</v>
      </c>
      <c r="B8" t="s">
        <v>29</v>
      </c>
      <c r="C8" t="s">
        <v>51</v>
      </c>
      <c r="D8" t="s">
        <v>99</v>
      </c>
      <c r="E8" t="s">
        <v>108</v>
      </c>
      <c r="F8" t="s">
        <v>119</v>
      </c>
      <c r="G8" t="s">
        <v>147</v>
      </c>
      <c r="H8" t="str">
        <f t="shared" si="0"/>
        <v>staff was very helpful</v>
      </c>
      <c r="I8" t="s">
        <v>157</v>
      </c>
      <c r="J8" s="2" t="s">
        <v>223</v>
      </c>
      <c r="K8" t="str">
        <f t="shared" si="1"/>
        <v>equity.co.ke</v>
      </c>
    </row>
    <row r="9" spans="1:11" x14ac:dyDescent="0.35">
      <c r="A9" t="s">
        <v>15</v>
      </c>
      <c r="B9" t="s">
        <v>30</v>
      </c>
      <c r="C9" t="s">
        <v>52</v>
      </c>
      <c r="D9" t="s">
        <v>97</v>
      </c>
      <c r="E9" t="s">
        <v>109</v>
      </c>
      <c r="F9" t="s">
        <v>119</v>
      </c>
      <c r="G9" t="s">
        <v>149</v>
      </c>
      <c r="H9" t="str">
        <f t="shared" si="0"/>
        <v>Quick response and polite staff</v>
      </c>
      <c r="I9" t="s">
        <v>157</v>
      </c>
      <c r="J9" t="s">
        <v>167</v>
      </c>
      <c r="K9" t="str">
        <f t="shared" si="1"/>
        <v>kcb.co.ke</v>
      </c>
    </row>
    <row r="10" spans="1:11" x14ac:dyDescent="0.35">
      <c r="A10" t="s">
        <v>11</v>
      </c>
      <c r="B10" t="s">
        <v>31</v>
      </c>
      <c r="C10" t="s">
        <v>53</v>
      </c>
      <c r="D10" t="s">
        <v>98</v>
      </c>
      <c r="E10" t="s">
        <v>110</v>
      </c>
      <c r="F10" t="s">
        <v>120</v>
      </c>
      <c r="G10" t="s">
        <v>150</v>
      </c>
      <c r="H10" t="str">
        <f t="shared" si="0"/>
        <v>Very satisfied with staff assistance</v>
      </c>
      <c r="I10" t="s">
        <v>155</v>
      </c>
      <c r="J10" t="s">
        <v>168</v>
      </c>
      <c r="K10" t="str">
        <f t="shared" si="1"/>
        <v>kcb.co.ke</v>
      </c>
    </row>
    <row r="11" spans="1:11" x14ac:dyDescent="0.35">
      <c r="A11" t="s">
        <v>10</v>
      </c>
      <c r="B11" t="s">
        <v>32</v>
      </c>
      <c r="C11" t="s">
        <v>54</v>
      </c>
      <c r="D11" t="s">
        <v>97</v>
      </c>
      <c r="E11" t="s">
        <v>105</v>
      </c>
      <c r="F11" t="s">
        <v>121</v>
      </c>
      <c r="G11" t="s">
        <v>145</v>
      </c>
      <c r="H11" t="str">
        <f t="shared" si="0"/>
        <v>needs improvement</v>
      </c>
      <c r="I11" t="s">
        <v>156</v>
      </c>
      <c r="J11" t="s">
        <v>169</v>
      </c>
      <c r="K11" t="str">
        <f t="shared" si="1"/>
        <v>kcb.co.ke</v>
      </c>
    </row>
    <row r="12" spans="1:11" x14ac:dyDescent="0.35">
      <c r="A12" t="s">
        <v>16</v>
      </c>
      <c r="B12" t="s">
        <v>33</v>
      </c>
      <c r="C12" t="s">
        <v>55</v>
      </c>
      <c r="D12" t="s">
        <v>96</v>
      </c>
      <c r="E12" t="s">
        <v>111</v>
      </c>
      <c r="F12" t="s">
        <v>122</v>
      </c>
      <c r="G12" t="s">
        <v>148</v>
      </c>
      <c r="H12" t="str">
        <f t="shared" si="0"/>
        <v>GOOD SERVICE overall</v>
      </c>
      <c r="I12" t="s">
        <v>156</v>
      </c>
      <c r="J12" t="s">
        <v>170</v>
      </c>
      <c r="K12" t="str">
        <f t="shared" si="1"/>
        <v>kcb.co.ke</v>
      </c>
    </row>
    <row r="13" spans="1:11" x14ac:dyDescent="0.35">
      <c r="A13" t="s">
        <v>15</v>
      </c>
      <c r="B13" t="s">
        <v>34</v>
      </c>
      <c r="C13" t="s">
        <v>56</v>
      </c>
      <c r="D13" t="s">
        <v>96</v>
      </c>
      <c r="E13" t="s">
        <v>104</v>
      </c>
      <c r="F13" t="s">
        <v>121</v>
      </c>
      <c r="G13" t="s">
        <v>146</v>
      </c>
      <c r="H13" t="str">
        <f t="shared" si="0"/>
        <v>helpful</v>
      </c>
      <c r="I13" t="s">
        <v>159</v>
      </c>
      <c r="J13" t="s">
        <v>171</v>
      </c>
      <c r="K13" t="str">
        <f t="shared" si="1"/>
        <v>kcb.co.ke</v>
      </c>
    </row>
    <row r="14" spans="1:11" x14ac:dyDescent="0.35">
      <c r="A14" t="s">
        <v>11</v>
      </c>
      <c r="B14" t="s">
        <v>35</v>
      </c>
      <c r="C14" t="s">
        <v>57</v>
      </c>
      <c r="D14" t="s">
        <v>100</v>
      </c>
      <c r="E14" t="s">
        <v>110</v>
      </c>
      <c r="F14" t="s">
        <v>119</v>
      </c>
      <c r="G14" t="s">
        <v>148</v>
      </c>
      <c r="H14" t="str">
        <f t="shared" si="0"/>
        <v>GOOD SERVICE overall</v>
      </c>
      <c r="I14" t="s">
        <v>155</v>
      </c>
      <c r="J14" t="s">
        <v>172</v>
      </c>
      <c r="K14" t="str">
        <f t="shared" si="1"/>
        <v>kcb.co.ke</v>
      </c>
    </row>
    <row r="15" spans="1:11" x14ac:dyDescent="0.35">
      <c r="A15" t="s">
        <v>10</v>
      </c>
      <c r="B15" t="s">
        <v>36</v>
      </c>
      <c r="C15" t="s">
        <v>58</v>
      </c>
      <c r="D15" t="s">
        <v>95</v>
      </c>
      <c r="E15" t="s">
        <v>111</v>
      </c>
      <c r="F15" t="s">
        <v>123</v>
      </c>
      <c r="G15" t="s">
        <v>148</v>
      </c>
      <c r="H15" t="str">
        <f t="shared" si="0"/>
        <v>GOOD SERVICE overall</v>
      </c>
      <c r="I15" t="s">
        <v>159</v>
      </c>
      <c r="J15" s="2" t="s">
        <v>224</v>
      </c>
      <c r="K15" t="str">
        <f t="shared" si="1"/>
        <v>coop.co.ke</v>
      </c>
    </row>
    <row r="16" spans="1:11" x14ac:dyDescent="0.35">
      <c r="A16" t="s">
        <v>9</v>
      </c>
      <c r="B16" t="s">
        <v>25</v>
      </c>
      <c r="C16" t="s">
        <v>59</v>
      </c>
      <c r="D16" t="s">
        <v>101</v>
      </c>
      <c r="E16" t="s">
        <v>110</v>
      </c>
      <c r="F16" t="s">
        <v>124</v>
      </c>
      <c r="G16" t="s">
        <v>146</v>
      </c>
      <c r="H16" t="str">
        <f t="shared" si="0"/>
        <v>helpful</v>
      </c>
      <c r="I16" t="s">
        <v>157</v>
      </c>
      <c r="J16" t="s">
        <v>161</v>
      </c>
      <c r="K16" t="str">
        <f t="shared" si="1"/>
        <v>kcb.co.ke</v>
      </c>
    </row>
    <row r="17" spans="1:11" x14ac:dyDescent="0.35">
      <c r="A17" t="s">
        <v>15</v>
      </c>
      <c r="B17" t="s">
        <v>25</v>
      </c>
      <c r="C17" t="s">
        <v>60</v>
      </c>
      <c r="D17" t="s">
        <v>102</v>
      </c>
      <c r="E17" t="s">
        <v>106</v>
      </c>
      <c r="F17" t="s">
        <v>125</v>
      </c>
      <c r="G17" t="s">
        <v>150</v>
      </c>
      <c r="H17" t="str">
        <f t="shared" si="0"/>
        <v>Very satisfied with staff assistance</v>
      </c>
      <c r="I17" t="s">
        <v>157</v>
      </c>
      <c r="J17" t="s">
        <v>174</v>
      </c>
      <c r="K17" t="str">
        <f t="shared" si="1"/>
        <v>kcb.co.ke</v>
      </c>
    </row>
    <row r="18" spans="1:11" x14ac:dyDescent="0.35">
      <c r="A18" t="s">
        <v>17</v>
      </c>
      <c r="B18" t="s">
        <v>27</v>
      </c>
      <c r="C18" t="s">
        <v>61</v>
      </c>
      <c r="D18" t="s">
        <v>96</v>
      </c>
      <c r="E18" t="s">
        <v>110</v>
      </c>
      <c r="F18" t="s">
        <v>126</v>
      </c>
      <c r="G18" t="s">
        <v>149</v>
      </c>
      <c r="H18" t="str">
        <f t="shared" si="0"/>
        <v>Quick response and polite staff</v>
      </c>
      <c r="I18" t="s">
        <v>156</v>
      </c>
      <c r="J18" t="s">
        <v>175</v>
      </c>
      <c r="K18" t="str">
        <f t="shared" si="1"/>
        <v>kcb.co.ke</v>
      </c>
    </row>
    <row r="19" spans="1:11" x14ac:dyDescent="0.35">
      <c r="A19" t="s">
        <v>11</v>
      </c>
      <c r="B19" t="s">
        <v>37</v>
      </c>
      <c r="C19" t="s">
        <v>62</v>
      </c>
      <c r="D19" t="s">
        <v>95</v>
      </c>
      <c r="E19" t="s">
        <v>108</v>
      </c>
      <c r="F19" t="s">
        <v>127</v>
      </c>
      <c r="G19" t="s">
        <v>148</v>
      </c>
      <c r="H19" t="str">
        <f t="shared" si="0"/>
        <v>GOOD SERVICE overall</v>
      </c>
      <c r="I19" t="s">
        <v>156</v>
      </c>
      <c r="J19" t="s">
        <v>176</v>
      </c>
      <c r="K19" t="str">
        <f t="shared" si="1"/>
        <v>kcb.co.ke</v>
      </c>
    </row>
    <row r="20" spans="1:11" x14ac:dyDescent="0.35">
      <c r="A20" t="s">
        <v>18</v>
      </c>
      <c r="B20" t="s">
        <v>26</v>
      </c>
      <c r="C20" t="s">
        <v>63</v>
      </c>
      <c r="D20" t="s">
        <v>99</v>
      </c>
      <c r="E20" t="s">
        <v>110</v>
      </c>
      <c r="F20" t="s">
        <v>120</v>
      </c>
      <c r="G20" t="s">
        <v>144</v>
      </c>
      <c r="H20" t="str">
        <f t="shared" si="0"/>
        <v>Great service at KCB branch</v>
      </c>
      <c r="I20" t="s">
        <v>156</v>
      </c>
      <c r="J20" t="s">
        <v>177</v>
      </c>
      <c r="K20" t="str">
        <f t="shared" si="1"/>
        <v>kcb.co.ke</v>
      </c>
    </row>
    <row r="21" spans="1:11" x14ac:dyDescent="0.35">
      <c r="A21" t="s">
        <v>15</v>
      </c>
      <c r="B21" t="s">
        <v>36</v>
      </c>
      <c r="C21" t="s">
        <v>64</v>
      </c>
      <c r="D21" t="s">
        <v>95</v>
      </c>
      <c r="E21" t="s">
        <v>106</v>
      </c>
      <c r="F21" t="s">
        <v>128</v>
      </c>
      <c r="G21" t="s">
        <v>147</v>
      </c>
      <c r="H21" t="str">
        <f t="shared" si="0"/>
        <v>staff was very helpful</v>
      </c>
      <c r="I21" t="s">
        <v>160</v>
      </c>
      <c r="J21" t="s">
        <v>178</v>
      </c>
      <c r="K21" t="str">
        <f t="shared" si="1"/>
        <v>kcb.co.ke</v>
      </c>
    </row>
    <row r="22" spans="1:11" x14ac:dyDescent="0.35">
      <c r="A22" t="s">
        <v>18</v>
      </c>
      <c r="B22" t="s">
        <v>38</v>
      </c>
      <c r="C22" t="s">
        <v>65</v>
      </c>
      <c r="D22" t="s">
        <v>96</v>
      </c>
      <c r="E22" t="s">
        <v>106</v>
      </c>
      <c r="F22" t="s">
        <v>129</v>
      </c>
      <c r="G22" t="s">
        <v>146</v>
      </c>
      <c r="H22" t="str">
        <f t="shared" si="0"/>
        <v>helpful</v>
      </c>
      <c r="I22" t="s">
        <v>157</v>
      </c>
      <c r="J22" t="s">
        <v>179</v>
      </c>
      <c r="K22" t="str">
        <f t="shared" si="1"/>
        <v>kcb.co.ke</v>
      </c>
    </row>
    <row r="23" spans="1:11" x14ac:dyDescent="0.35">
      <c r="A23" t="s">
        <v>19</v>
      </c>
      <c r="B23" t="s">
        <v>26</v>
      </c>
      <c r="C23" t="s">
        <v>66</v>
      </c>
      <c r="D23" t="s">
        <v>102</v>
      </c>
      <c r="E23" t="s">
        <v>110</v>
      </c>
      <c r="F23" t="s">
        <v>119</v>
      </c>
      <c r="G23" t="s">
        <v>151</v>
      </c>
      <c r="H23" t="str">
        <f t="shared" si="0"/>
        <v>slow response times</v>
      </c>
      <c r="I23" t="s">
        <v>154</v>
      </c>
      <c r="J23" t="s">
        <v>180</v>
      </c>
      <c r="K23" t="str">
        <f t="shared" si="1"/>
        <v>kcb.co.ke</v>
      </c>
    </row>
    <row r="24" spans="1:11" x14ac:dyDescent="0.35">
      <c r="A24" t="s">
        <v>12</v>
      </c>
      <c r="B24" t="s">
        <v>39</v>
      </c>
      <c r="C24" t="s">
        <v>67</v>
      </c>
      <c r="D24" t="s">
        <v>101</v>
      </c>
      <c r="E24" t="s">
        <v>109</v>
      </c>
      <c r="F24" t="s">
        <v>130</v>
      </c>
      <c r="G24" t="s">
        <v>152</v>
      </c>
      <c r="H24" t="str">
        <f t="shared" si="0"/>
        <v>average experience</v>
      </c>
      <c r="I24" t="s">
        <v>154</v>
      </c>
      <c r="J24" t="s">
        <v>181</v>
      </c>
      <c r="K24" t="str">
        <f t="shared" si="1"/>
        <v>kcb.co.ke</v>
      </c>
    </row>
    <row r="25" spans="1:11" x14ac:dyDescent="0.35">
      <c r="A25" t="s">
        <v>16</v>
      </c>
      <c r="B25" t="s">
        <v>38</v>
      </c>
      <c r="C25" t="s">
        <v>68</v>
      </c>
      <c r="D25" t="s">
        <v>102</v>
      </c>
      <c r="E25" t="s">
        <v>112</v>
      </c>
      <c r="F25" t="s">
        <v>131</v>
      </c>
      <c r="G25" t="s">
        <v>152</v>
      </c>
      <c r="H25" t="str">
        <f t="shared" si="0"/>
        <v>average experience</v>
      </c>
      <c r="I25" t="s">
        <v>156</v>
      </c>
      <c r="J25" t="s">
        <v>182</v>
      </c>
      <c r="K25" t="str">
        <f t="shared" si="1"/>
        <v>kcb.co.ke</v>
      </c>
    </row>
    <row r="26" spans="1:11" x14ac:dyDescent="0.35">
      <c r="A26" t="s">
        <v>20</v>
      </c>
      <c r="B26" t="s">
        <v>31</v>
      </c>
      <c r="C26" t="s">
        <v>69</v>
      </c>
      <c r="D26" t="s">
        <v>103</v>
      </c>
      <c r="E26" t="s">
        <v>109</v>
      </c>
      <c r="F26" t="s">
        <v>132</v>
      </c>
      <c r="G26" t="s">
        <v>152</v>
      </c>
      <c r="H26" t="str">
        <f t="shared" si="0"/>
        <v>average experience</v>
      </c>
      <c r="I26" t="s">
        <v>158</v>
      </c>
      <c r="J26" t="s">
        <v>183</v>
      </c>
      <c r="K26" t="str">
        <f t="shared" si="1"/>
        <v>kcb.co.ke</v>
      </c>
    </row>
    <row r="27" spans="1:11" x14ac:dyDescent="0.35">
      <c r="A27" t="s">
        <v>21</v>
      </c>
      <c r="B27" t="s">
        <v>40</v>
      </c>
      <c r="C27" t="s">
        <v>70</v>
      </c>
      <c r="D27" t="s">
        <v>95</v>
      </c>
      <c r="E27" t="s">
        <v>105</v>
      </c>
      <c r="F27" t="s">
        <v>133</v>
      </c>
      <c r="G27" t="s">
        <v>149</v>
      </c>
      <c r="H27" t="str">
        <f t="shared" si="0"/>
        <v>Quick response and polite staff</v>
      </c>
      <c r="I27" t="s">
        <v>157</v>
      </c>
      <c r="J27" t="s">
        <v>184</v>
      </c>
      <c r="K27" t="str">
        <f t="shared" si="1"/>
        <v>kcb.co.ke</v>
      </c>
    </row>
    <row r="28" spans="1:11" x14ac:dyDescent="0.35">
      <c r="A28" t="s">
        <v>22</v>
      </c>
      <c r="B28" t="s">
        <v>41</v>
      </c>
      <c r="C28" t="s">
        <v>71</v>
      </c>
      <c r="D28" t="s">
        <v>99</v>
      </c>
      <c r="E28" t="s">
        <v>104</v>
      </c>
      <c r="F28" t="s">
        <v>134</v>
      </c>
      <c r="G28" t="s">
        <v>146</v>
      </c>
      <c r="H28" t="str">
        <f t="shared" si="0"/>
        <v>helpful</v>
      </c>
      <c r="I28" t="s">
        <v>155</v>
      </c>
      <c r="J28" t="s">
        <v>185</v>
      </c>
      <c r="K28" t="str">
        <f t="shared" si="1"/>
        <v>kcb.co.ke</v>
      </c>
    </row>
    <row r="29" spans="1:11" x14ac:dyDescent="0.35">
      <c r="A29" t="s">
        <v>21</v>
      </c>
      <c r="B29" t="s">
        <v>29</v>
      </c>
      <c r="C29" t="s">
        <v>72</v>
      </c>
      <c r="D29" t="s">
        <v>97</v>
      </c>
      <c r="E29" t="s">
        <v>110</v>
      </c>
      <c r="F29" t="s">
        <v>135</v>
      </c>
      <c r="G29" t="s">
        <v>144</v>
      </c>
      <c r="H29" t="str">
        <f t="shared" si="0"/>
        <v>Great service at KCB branch</v>
      </c>
      <c r="I29" t="s">
        <v>160</v>
      </c>
      <c r="J29" t="s">
        <v>186</v>
      </c>
      <c r="K29" t="str">
        <f t="shared" si="1"/>
        <v>kcb.co.ke</v>
      </c>
    </row>
    <row r="30" spans="1:11" x14ac:dyDescent="0.35">
      <c r="A30" t="s">
        <v>13</v>
      </c>
      <c r="B30" t="s">
        <v>26</v>
      </c>
      <c r="C30" t="s">
        <v>73</v>
      </c>
      <c r="D30" t="s">
        <v>102</v>
      </c>
      <c r="E30" t="s">
        <v>112</v>
      </c>
      <c r="F30" t="s">
        <v>120</v>
      </c>
      <c r="G30" t="s">
        <v>147</v>
      </c>
      <c r="H30" t="str">
        <f t="shared" si="0"/>
        <v>staff was very helpful</v>
      </c>
      <c r="I30" t="s">
        <v>154</v>
      </c>
      <c r="J30" t="s">
        <v>187</v>
      </c>
      <c r="K30" t="str">
        <f t="shared" si="1"/>
        <v>kcb.co.ke</v>
      </c>
    </row>
    <row r="31" spans="1:11" x14ac:dyDescent="0.35">
      <c r="A31" t="s">
        <v>14</v>
      </c>
      <c r="B31" t="s">
        <v>38</v>
      </c>
      <c r="C31" t="s">
        <v>74</v>
      </c>
      <c r="D31" t="s">
        <v>103</v>
      </c>
      <c r="E31" t="s">
        <v>104</v>
      </c>
      <c r="F31" t="s">
        <v>131</v>
      </c>
      <c r="G31" t="s">
        <v>148</v>
      </c>
      <c r="H31" t="str">
        <f t="shared" si="0"/>
        <v>GOOD SERVICE overall</v>
      </c>
      <c r="I31" t="s">
        <v>159</v>
      </c>
      <c r="J31" t="s">
        <v>188</v>
      </c>
      <c r="K31" t="str">
        <f t="shared" si="1"/>
        <v>kcb.co.ke</v>
      </c>
    </row>
    <row r="32" spans="1:11" x14ac:dyDescent="0.35">
      <c r="A32" t="s">
        <v>9</v>
      </c>
      <c r="B32" t="s">
        <v>38</v>
      </c>
      <c r="C32" t="s">
        <v>75</v>
      </c>
      <c r="D32" t="s">
        <v>95</v>
      </c>
      <c r="E32" t="s">
        <v>107</v>
      </c>
      <c r="F32" t="s">
        <v>126</v>
      </c>
      <c r="G32" t="s">
        <v>151</v>
      </c>
      <c r="H32" t="str">
        <f t="shared" si="0"/>
        <v>slow response times</v>
      </c>
      <c r="I32" t="s">
        <v>160</v>
      </c>
      <c r="J32" t="s">
        <v>189</v>
      </c>
      <c r="K32" t="str">
        <f t="shared" si="1"/>
        <v>kcb.co.ke</v>
      </c>
    </row>
    <row r="33" spans="1:11" x14ac:dyDescent="0.35">
      <c r="A33" t="s">
        <v>21</v>
      </c>
      <c r="B33" t="s">
        <v>42</v>
      </c>
      <c r="C33" t="s">
        <v>76</v>
      </c>
      <c r="D33" t="s">
        <v>97</v>
      </c>
      <c r="E33" t="s">
        <v>111</v>
      </c>
      <c r="F33" t="s">
        <v>131</v>
      </c>
      <c r="G33" t="s">
        <v>144</v>
      </c>
      <c r="H33" t="str">
        <f t="shared" si="0"/>
        <v>Great service at KCB branch</v>
      </c>
      <c r="I33" t="s">
        <v>154</v>
      </c>
      <c r="J33" t="s">
        <v>190</v>
      </c>
      <c r="K33" t="str">
        <f t="shared" si="1"/>
        <v>kcb.co.ke</v>
      </c>
    </row>
    <row r="34" spans="1:11" x14ac:dyDescent="0.35">
      <c r="A34" t="s">
        <v>21</v>
      </c>
      <c r="B34" t="s">
        <v>40</v>
      </c>
      <c r="C34" t="s">
        <v>77</v>
      </c>
      <c r="D34" t="s">
        <v>95</v>
      </c>
      <c r="E34" t="s">
        <v>113</v>
      </c>
      <c r="F34" t="s">
        <v>136</v>
      </c>
      <c r="G34" t="s">
        <v>151</v>
      </c>
      <c r="H34" t="str">
        <f t="shared" si="0"/>
        <v>slow response times</v>
      </c>
      <c r="I34" t="s">
        <v>157</v>
      </c>
      <c r="J34" t="s">
        <v>184</v>
      </c>
      <c r="K34" t="str">
        <f t="shared" si="1"/>
        <v>kcb.co.ke</v>
      </c>
    </row>
    <row r="35" spans="1:11" x14ac:dyDescent="0.35">
      <c r="A35" t="s">
        <v>9</v>
      </c>
      <c r="B35" t="s">
        <v>31</v>
      </c>
      <c r="C35" t="s">
        <v>78</v>
      </c>
      <c r="D35" t="s">
        <v>95</v>
      </c>
      <c r="E35" t="s">
        <v>104</v>
      </c>
      <c r="F35" t="s">
        <v>137</v>
      </c>
      <c r="G35" t="s">
        <v>150</v>
      </c>
      <c r="H35" t="str">
        <f t="shared" si="0"/>
        <v>Very satisfied with staff assistance</v>
      </c>
      <c r="I35" t="s">
        <v>154</v>
      </c>
      <c r="J35" t="s">
        <v>191</v>
      </c>
      <c r="K35" t="str">
        <f t="shared" si="1"/>
        <v>kcb.co.ke</v>
      </c>
    </row>
    <row r="36" spans="1:11" x14ac:dyDescent="0.35">
      <c r="A36" t="s">
        <v>12</v>
      </c>
      <c r="B36" t="s">
        <v>43</v>
      </c>
      <c r="C36" t="s">
        <v>79</v>
      </c>
      <c r="D36" t="s">
        <v>99</v>
      </c>
      <c r="E36" t="s">
        <v>111</v>
      </c>
      <c r="F36" t="s">
        <v>121</v>
      </c>
      <c r="G36" t="s">
        <v>148</v>
      </c>
      <c r="H36" t="str">
        <f t="shared" si="0"/>
        <v>GOOD SERVICE overall</v>
      </c>
      <c r="I36" t="s">
        <v>154</v>
      </c>
      <c r="J36" t="s">
        <v>192</v>
      </c>
      <c r="K36" t="str">
        <f t="shared" si="1"/>
        <v>kcb.co.ke</v>
      </c>
    </row>
    <row r="37" spans="1:11" x14ac:dyDescent="0.35">
      <c r="A37" t="s">
        <v>12</v>
      </c>
      <c r="B37" t="s">
        <v>38</v>
      </c>
      <c r="C37" t="s">
        <v>80</v>
      </c>
      <c r="D37" t="s">
        <v>96</v>
      </c>
      <c r="E37" t="s">
        <v>107</v>
      </c>
      <c r="F37" t="s">
        <v>129</v>
      </c>
      <c r="G37" t="s">
        <v>144</v>
      </c>
      <c r="H37" t="str">
        <f t="shared" si="0"/>
        <v>Great service at KCB branch</v>
      </c>
      <c r="I37" t="s">
        <v>158</v>
      </c>
      <c r="J37" t="s">
        <v>193</v>
      </c>
      <c r="K37" t="str">
        <f t="shared" si="1"/>
        <v>kcb.co.ke</v>
      </c>
    </row>
    <row r="38" spans="1:11" x14ac:dyDescent="0.35">
      <c r="A38" t="s">
        <v>23</v>
      </c>
      <c r="B38" t="s">
        <v>30</v>
      </c>
      <c r="C38" t="s">
        <v>81</v>
      </c>
      <c r="D38" t="s">
        <v>100</v>
      </c>
      <c r="E38" t="s">
        <v>107</v>
      </c>
      <c r="F38" t="s">
        <v>131</v>
      </c>
      <c r="G38" t="s">
        <v>144</v>
      </c>
      <c r="H38" t="str">
        <f t="shared" si="0"/>
        <v>Great service at KCB branch</v>
      </c>
      <c r="I38" t="s">
        <v>160</v>
      </c>
      <c r="J38" t="s">
        <v>194</v>
      </c>
      <c r="K38" t="str">
        <f t="shared" si="1"/>
        <v>kcb.co.ke</v>
      </c>
    </row>
    <row r="39" spans="1:11" x14ac:dyDescent="0.35">
      <c r="A39" t="s">
        <v>19</v>
      </c>
      <c r="B39" t="s">
        <v>42</v>
      </c>
      <c r="C39" t="s">
        <v>82</v>
      </c>
      <c r="D39" t="s">
        <v>95</v>
      </c>
      <c r="E39" t="s">
        <v>110</v>
      </c>
      <c r="F39" t="s">
        <v>138</v>
      </c>
      <c r="G39" t="s">
        <v>151</v>
      </c>
      <c r="H39" t="str">
        <f t="shared" si="0"/>
        <v>slow response times</v>
      </c>
      <c r="I39" t="s">
        <v>160</v>
      </c>
      <c r="J39" t="s">
        <v>195</v>
      </c>
      <c r="K39" t="str">
        <f t="shared" si="1"/>
        <v>kcb.co.ke</v>
      </c>
    </row>
    <row r="40" spans="1:11" x14ac:dyDescent="0.35">
      <c r="A40" t="s">
        <v>21</v>
      </c>
      <c r="B40" t="s">
        <v>31</v>
      </c>
      <c r="C40" t="s">
        <v>83</v>
      </c>
      <c r="D40" t="s">
        <v>98</v>
      </c>
      <c r="E40" t="s">
        <v>105</v>
      </c>
      <c r="F40" t="s">
        <v>139</v>
      </c>
      <c r="G40" t="s">
        <v>151</v>
      </c>
      <c r="H40" t="str">
        <f t="shared" si="0"/>
        <v>slow response times</v>
      </c>
      <c r="I40" t="s">
        <v>159</v>
      </c>
      <c r="J40" t="s">
        <v>196</v>
      </c>
      <c r="K40" t="str">
        <f t="shared" si="1"/>
        <v>kcb.co.ke</v>
      </c>
    </row>
    <row r="41" spans="1:11" x14ac:dyDescent="0.35">
      <c r="A41" t="s">
        <v>14</v>
      </c>
      <c r="B41" t="s">
        <v>44</v>
      </c>
      <c r="C41" t="s">
        <v>84</v>
      </c>
      <c r="D41" t="s">
        <v>97</v>
      </c>
      <c r="E41" t="s">
        <v>111</v>
      </c>
      <c r="F41" t="s">
        <v>130</v>
      </c>
      <c r="G41" t="s">
        <v>151</v>
      </c>
      <c r="H41" t="str">
        <f t="shared" si="0"/>
        <v>slow response times</v>
      </c>
      <c r="I41" t="s">
        <v>159</v>
      </c>
      <c r="J41" t="s">
        <v>197</v>
      </c>
      <c r="K41" t="str">
        <f t="shared" si="1"/>
        <v>kcb.co.ke</v>
      </c>
    </row>
    <row r="42" spans="1:11" x14ac:dyDescent="0.35">
      <c r="A42" t="s">
        <v>11</v>
      </c>
      <c r="B42" t="s">
        <v>42</v>
      </c>
      <c r="C42" t="s">
        <v>85</v>
      </c>
      <c r="D42" t="s">
        <v>103</v>
      </c>
      <c r="E42" t="s">
        <v>111</v>
      </c>
      <c r="F42" t="s">
        <v>136</v>
      </c>
      <c r="G42" t="s">
        <v>151</v>
      </c>
      <c r="H42" t="str">
        <f t="shared" si="0"/>
        <v>slow response times</v>
      </c>
      <c r="I42" t="s">
        <v>159</v>
      </c>
      <c r="J42" t="s">
        <v>198</v>
      </c>
      <c r="K42" t="str">
        <f t="shared" si="1"/>
        <v>kcb.co.ke</v>
      </c>
    </row>
    <row r="43" spans="1:11" x14ac:dyDescent="0.35">
      <c r="A43" t="s">
        <v>21</v>
      </c>
      <c r="B43" t="s">
        <v>27</v>
      </c>
      <c r="C43" t="s">
        <v>86</v>
      </c>
      <c r="D43" t="s">
        <v>103</v>
      </c>
      <c r="E43" t="s">
        <v>108</v>
      </c>
      <c r="F43" t="s">
        <v>140</v>
      </c>
      <c r="G43" t="s">
        <v>144</v>
      </c>
      <c r="H43" t="str">
        <f t="shared" si="0"/>
        <v>Great service at KCB branch</v>
      </c>
      <c r="I43" t="s">
        <v>156</v>
      </c>
      <c r="J43" t="s">
        <v>199</v>
      </c>
      <c r="K43" t="str">
        <f t="shared" si="1"/>
        <v>kcb.co.ke</v>
      </c>
    </row>
    <row r="44" spans="1:11" x14ac:dyDescent="0.35">
      <c r="A44" t="s">
        <v>13</v>
      </c>
      <c r="B44" t="s">
        <v>36</v>
      </c>
      <c r="C44" t="s">
        <v>87</v>
      </c>
      <c r="D44" t="s">
        <v>101</v>
      </c>
      <c r="E44" t="s">
        <v>110</v>
      </c>
      <c r="F44" t="s">
        <v>141</v>
      </c>
      <c r="G44" t="s">
        <v>144</v>
      </c>
      <c r="H44" t="str">
        <f t="shared" si="0"/>
        <v>Great service at KCB branch</v>
      </c>
      <c r="I44" t="s">
        <v>157</v>
      </c>
      <c r="J44" t="s">
        <v>200</v>
      </c>
      <c r="K44" t="str">
        <f t="shared" si="1"/>
        <v>kcb.co.ke</v>
      </c>
    </row>
    <row r="45" spans="1:11" x14ac:dyDescent="0.35">
      <c r="A45" t="s">
        <v>15</v>
      </c>
      <c r="B45" t="s">
        <v>43</v>
      </c>
      <c r="C45" t="s">
        <v>88</v>
      </c>
      <c r="D45" t="s">
        <v>96</v>
      </c>
      <c r="E45" t="s">
        <v>112</v>
      </c>
      <c r="F45" t="s">
        <v>134</v>
      </c>
      <c r="G45" t="s">
        <v>151</v>
      </c>
      <c r="H45" t="str">
        <f t="shared" si="0"/>
        <v>slow response times</v>
      </c>
      <c r="I45" t="s">
        <v>157</v>
      </c>
      <c r="J45" t="s">
        <v>201</v>
      </c>
      <c r="K45" t="str">
        <f t="shared" si="1"/>
        <v>kcb.co.ke</v>
      </c>
    </row>
    <row r="46" spans="1:11" x14ac:dyDescent="0.35">
      <c r="A46" t="s">
        <v>9</v>
      </c>
      <c r="B46" t="s">
        <v>33</v>
      </c>
      <c r="C46" t="s">
        <v>89</v>
      </c>
      <c r="D46" t="s">
        <v>100</v>
      </c>
      <c r="E46" t="s">
        <v>113</v>
      </c>
      <c r="F46" t="s">
        <v>115</v>
      </c>
      <c r="G46" t="s">
        <v>146</v>
      </c>
      <c r="H46" t="str">
        <f t="shared" si="0"/>
        <v>helpful</v>
      </c>
      <c r="I46" t="s">
        <v>154</v>
      </c>
      <c r="J46" t="s">
        <v>202</v>
      </c>
      <c r="K46" t="str">
        <f t="shared" si="1"/>
        <v>kcb.co.ke</v>
      </c>
    </row>
    <row r="47" spans="1:11" x14ac:dyDescent="0.35">
      <c r="A47" t="s">
        <v>24</v>
      </c>
      <c r="B47" t="s">
        <v>34</v>
      </c>
      <c r="C47" t="s">
        <v>90</v>
      </c>
      <c r="D47" t="s">
        <v>100</v>
      </c>
      <c r="E47" t="s">
        <v>112</v>
      </c>
      <c r="F47" t="s">
        <v>142</v>
      </c>
      <c r="G47" t="s">
        <v>153</v>
      </c>
      <c r="H47" t="str">
        <f t="shared" si="0"/>
        <v>excellent support by staff</v>
      </c>
      <c r="I47" t="s">
        <v>154</v>
      </c>
      <c r="J47" t="s">
        <v>203</v>
      </c>
      <c r="K47" t="str">
        <f t="shared" si="1"/>
        <v>kcb.co.ke</v>
      </c>
    </row>
    <row r="48" spans="1:11" x14ac:dyDescent="0.35">
      <c r="A48" t="s">
        <v>13</v>
      </c>
      <c r="B48" t="s">
        <v>44</v>
      </c>
      <c r="C48" t="s">
        <v>91</v>
      </c>
      <c r="D48" t="s">
        <v>98</v>
      </c>
      <c r="E48" t="s">
        <v>112</v>
      </c>
      <c r="F48" t="s">
        <v>114</v>
      </c>
      <c r="G48" t="s">
        <v>150</v>
      </c>
      <c r="H48" t="str">
        <f t="shared" si="0"/>
        <v>Very satisfied with staff assistance</v>
      </c>
      <c r="I48" t="s">
        <v>160</v>
      </c>
      <c r="J48" t="s">
        <v>204</v>
      </c>
      <c r="K48" t="str">
        <f t="shared" si="1"/>
        <v>kcb.co.ke</v>
      </c>
    </row>
    <row r="49" spans="1:11" x14ac:dyDescent="0.35">
      <c r="A49" t="s">
        <v>15</v>
      </c>
      <c r="B49" t="s">
        <v>26</v>
      </c>
      <c r="C49" t="s">
        <v>92</v>
      </c>
      <c r="D49" t="s">
        <v>102</v>
      </c>
      <c r="E49" t="s">
        <v>105</v>
      </c>
      <c r="F49" t="s">
        <v>141</v>
      </c>
      <c r="G49" t="s">
        <v>144</v>
      </c>
      <c r="H49" t="str">
        <f t="shared" si="0"/>
        <v>Great service at KCB branch</v>
      </c>
      <c r="I49" t="s">
        <v>159</v>
      </c>
      <c r="J49" t="s">
        <v>205</v>
      </c>
      <c r="K49" t="str">
        <f t="shared" si="1"/>
        <v>kcb.co.ke</v>
      </c>
    </row>
    <row r="50" spans="1:11" x14ac:dyDescent="0.35">
      <c r="A50" t="s">
        <v>18</v>
      </c>
      <c r="B50" t="s">
        <v>29</v>
      </c>
      <c r="C50" t="s">
        <v>93</v>
      </c>
      <c r="D50" t="s">
        <v>102</v>
      </c>
      <c r="E50" t="s">
        <v>110</v>
      </c>
      <c r="F50" t="s">
        <v>141</v>
      </c>
      <c r="G50" t="s">
        <v>148</v>
      </c>
      <c r="H50" t="str">
        <f t="shared" si="0"/>
        <v>GOOD SERVICE overall</v>
      </c>
      <c r="I50" t="s">
        <v>158</v>
      </c>
      <c r="J50" t="s">
        <v>206</v>
      </c>
      <c r="K50" t="str">
        <f t="shared" si="1"/>
        <v>kcb.co.ke</v>
      </c>
    </row>
    <row r="51" spans="1:11" x14ac:dyDescent="0.35">
      <c r="A51" t="s">
        <v>14</v>
      </c>
      <c r="B51" t="s">
        <v>42</v>
      </c>
      <c r="C51" t="s">
        <v>94</v>
      </c>
      <c r="D51" t="s">
        <v>95</v>
      </c>
      <c r="E51" t="s">
        <v>105</v>
      </c>
      <c r="F51" t="s">
        <v>143</v>
      </c>
      <c r="G51" t="s">
        <v>153</v>
      </c>
      <c r="H51" t="str">
        <f t="shared" si="0"/>
        <v>excellent support by staff</v>
      </c>
      <c r="I51" t="s">
        <v>158</v>
      </c>
      <c r="J51" t="s">
        <v>207</v>
      </c>
      <c r="K51" t="str">
        <f t="shared" si="1"/>
        <v>kcb.co.ke</v>
      </c>
    </row>
  </sheetData>
  <hyperlinks>
    <hyperlink ref="J8" r:id="rId1" xr:uid="{131A4AF5-2157-4081-850F-DCE7DE1A8E4D}"/>
    <hyperlink ref="J15" r:id="rId2" xr:uid="{72A19903-56B1-4807-B84F-FDFCE4A15DB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93B9-4365-405B-8339-AB0C47E4C1F6}">
  <dimension ref="A1:I51"/>
  <sheetViews>
    <sheetView workbookViewId="0">
      <selection activeCell="L16" sqref="L16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25</v>
      </c>
      <c r="C2" t="s">
        <v>45</v>
      </c>
      <c r="D2" t="s">
        <v>95</v>
      </c>
      <c r="E2" t="s">
        <v>104</v>
      </c>
      <c r="F2" t="s">
        <v>114</v>
      </c>
      <c r="G2" t="s">
        <v>144</v>
      </c>
      <c r="H2" t="s">
        <v>154</v>
      </c>
      <c r="I2" t="s">
        <v>161</v>
      </c>
    </row>
    <row r="3" spans="1:9" x14ac:dyDescent="0.35">
      <c r="A3" t="s">
        <v>10</v>
      </c>
      <c r="B3" t="s">
        <v>26</v>
      </c>
      <c r="C3" t="s">
        <v>46</v>
      </c>
      <c r="D3" t="s">
        <v>96</v>
      </c>
      <c r="E3" t="s">
        <v>105</v>
      </c>
      <c r="F3" t="s">
        <v>114</v>
      </c>
      <c r="G3" t="s">
        <v>145</v>
      </c>
      <c r="H3" t="s">
        <v>155</v>
      </c>
      <c r="I3" t="s">
        <v>162</v>
      </c>
    </row>
    <row r="4" spans="1:9" x14ac:dyDescent="0.35">
      <c r="A4" t="s">
        <v>11</v>
      </c>
      <c r="B4" t="s">
        <v>27</v>
      </c>
      <c r="C4" t="s">
        <v>47</v>
      </c>
      <c r="D4" t="s">
        <v>96</v>
      </c>
      <c r="E4" t="s">
        <v>106</v>
      </c>
      <c r="F4" t="s">
        <v>115</v>
      </c>
      <c r="G4" t="s">
        <v>144</v>
      </c>
      <c r="H4" t="s">
        <v>156</v>
      </c>
      <c r="I4" t="s">
        <v>163</v>
      </c>
    </row>
    <row r="5" spans="1:9" x14ac:dyDescent="0.35">
      <c r="A5" t="s">
        <v>12</v>
      </c>
      <c r="B5" t="s">
        <v>28</v>
      </c>
      <c r="C5" t="s">
        <v>48</v>
      </c>
      <c r="D5" t="s">
        <v>97</v>
      </c>
      <c r="E5" t="s">
        <v>104</v>
      </c>
      <c r="F5" t="s">
        <v>116</v>
      </c>
      <c r="G5" t="s">
        <v>146</v>
      </c>
      <c r="H5" t="s">
        <v>156</v>
      </c>
      <c r="I5" t="s">
        <v>164</v>
      </c>
    </row>
    <row r="6" spans="1:9" x14ac:dyDescent="0.35">
      <c r="A6" t="s">
        <v>13</v>
      </c>
      <c r="B6" t="s">
        <v>25</v>
      </c>
      <c r="C6" t="s">
        <v>49</v>
      </c>
      <c r="D6" t="s">
        <v>98</v>
      </c>
      <c r="E6" t="s">
        <v>107</v>
      </c>
      <c r="F6" t="s">
        <v>117</v>
      </c>
      <c r="G6" t="s">
        <v>147</v>
      </c>
      <c r="H6" t="s">
        <v>157</v>
      </c>
      <c r="I6" t="s">
        <v>165</v>
      </c>
    </row>
    <row r="7" spans="1:9" x14ac:dyDescent="0.35">
      <c r="A7" t="s">
        <v>12</v>
      </c>
      <c r="B7" t="s">
        <v>28</v>
      </c>
      <c r="C7" t="s">
        <v>50</v>
      </c>
      <c r="D7" t="s">
        <v>96</v>
      </c>
      <c r="E7" t="s">
        <v>105</v>
      </c>
      <c r="F7" t="s">
        <v>118</v>
      </c>
      <c r="G7" t="s">
        <v>148</v>
      </c>
      <c r="H7" t="s">
        <v>158</v>
      </c>
      <c r="I7" t="s">
        <v>164</v>
      </c>
    </row>
    <row r="8" spans="1:9" x14ac:dyDescent="0.35">
      <c r="A8" t="s">
        <v>14</v>
      </c>
      <c r="B8" t="s">
        <v>29</v>
      </c>
      <c r="C8" t="s">
        <v>51</v>
      </c>
      <c r="D8" t="s">
        <v>99</v>
      </c>
      <c r="E8" t="s">
        <v>108</v>
      </c>
      <c r="F8" t="s">
        <v>119</v>
      </c>
      <c r="G8" t="s">
        <v>147</v>
      </c>
      <c r="H8" t="s">
        <v>157</v>
      </c>
      <c r="I8" t="s">
        <v>166</v>
      </c>
    </row>
    <row r="9" spans="1:9" x14ac:dyDescent="0.35">
      <c r="A9" t="s">
        <v>15</v>
      </c>
      <c r="B9" t="s">
        <v>30</v>
      </c>
      <c r="C9" t="s">
        <v>52</v>
      </c>
      <c r="D9" t="s">
        <v>97</v>
      </c>
      <c r="E9" t="s">
        <v>109</v>
      </c>
      <c r="F9" t="s">
        <v>119</v>
      </c>
      <c r="G9" t="s">
        <v>149</v>
      </c>
      <c r="H9" t="s">
        <v>157</v>
      </c>
      <c r="I9" t="s">
        <v>167</v>
      </c>
    </row>
    <row r="10" spans="1:9" x14ac:dyDescent="0.35">
      <c r="A10" t="s">
        <v>11</v>
      </c>
      <c r="B10" t="s">
        <v>31</v>
      </c>
      <c r="C10" t="s">
        <v>53</v>
      </c>
      <c r="D10" t="s">
        <v>98</v>
      </c>
      <c r="E10" t="s">
        <v>110</v>
      </c>
      <c r="F10" t="s">
        <v>120</v>
      </c>
      <c r="G10" t="s">
        <v>150</v>
      </c>
      <c r="H10" t="s">
        <v>155</v>
      </c>
      <c r="I10" t="s">
        <v>168</v>
      </c>
    </row>
    <row r="11" spans="1:9" x14ac:dyDescent="0.35">
      <c r="A11" t="s">
        <v>10</v>
      </c>
      <c r="B11" t="s">
        <v>32</v>
      </c>
      <c r="C11" t="s">
        <v>54</v>
      </c>
      <c r="D11" t="s">
        <v>97</v>
      </c>
      <c r="E11" t="s">
        <v>105</v>
      </c>
      <c r="F11" t="s">
        <v>121</v>
      </c>
      <c r="G11" t="s">
        <v>145</v>
      </c>
      <c r="H11" t="s">
        <v>156</v>
      </c>
      <c r="I11" t="s">
        <v>169</v>
      </c>
    </row>
    <row r="12" spans="1:9" x14ac:dyDescent="0.35">
      <c r="A12" t="s">
        <v>16</v>
      </c>
      <c r="B12" t="s">
        <v>33</v>
      </c>
      <c r="C12" t="s">
        <v>55</v>
      </c>
      <c r="D12" t="s">
        <v>96</v>
      </c>
      <c r="E12" t="s">
        <v>111</v>
      </c>
      <c r="F12" t="s">
        <v>122</v>
      </c>
      <c r="G12" t="s">
        <v>148</v>
      </c>
      <c r="H12" t="s">
        <v>156</v>
      </c>
      <c r="I12" t="s">
        <v>170</v>
      </c>
    </row>
    <row r="13" spans="1:9" x14ac:dyDescent="0.35">
      <c r="A13" t="s">
        <v>15</v>
      </c>
      <c r="B13" t="s">
        <v>34</v>
      </c>
      <c r="C13" t="s">
        <v>56</v>
      </c>
      <c r="D13" t="s">
        <v>96</v>
      </c>
      <c r="E13" t="s">
        <v>104</v>
      </c>
      <c r="F13" t="s">
        <v>121</v>
      </c>
      <c r="G13" t="s">
        <v>146</v>
      </c>
      <c r="H13" t="s">
        <v>159</v>
      </c>
      <c r="I13" t="s">
        <v>171</v>
      </c>
    </row>
    <row r="14" spans="1:9" x14ac:dyDescent="0.35">
      <c r="A14" t="s">
        <v>11</v>
      </c>
      <c r="B14" t="s">
        <v>35</v>
      </c>
      <c r="C14" t="s">
        <v>57</v>
      </c>
      <c r="D14" t="s">
        <v>100</v>
      </c>
      <c r="E14" t="s">
        <v>110</v>
      </c>
      <c r="F14" t="s">
        <v>119</v>
      </c>
      <c r="G14" t="s">
        <v>148</v>
      </c>
      <c r="H14" t="s">
        <v>155</v>
      </c>
      <c r="I14" t="s">
        <v>172</v>
      </c>
    </row>
    <row r="15" spans="1:9" x14ac:dyDescent="0.35">
      <c r="A15" t="s">
        <v>10</v>
      </c>
      <c r="B15" t="s">
        <v>36</v>
      </c>
      <c r="C15" t="s">
        <v>58</v>
      </c>
      <c r="D15" t="s">
        <v>95</v>
      </c>
      <c r="E15" t="s">
        <v>111</v>
      </c>
      <c r="F15" t="s">
        <v>123</v>
      </c>
      <c r="G15" t="s">
        <v>148</v>
      </c>
      <c r="H15" t="s">
        <v>159</v>
      </c>
      <c r="I15" t="s">
        <v>173</v>
      </c>
    </row>
    <row r="16" spans="1:9" x14ac:dyDescent="0.35">
      <c r="A16" t="s">
        <v>9</v>
      </c>
      <c r="B16" t="s">
        <v>25</v>
      </c>
      <c r="C16" t="s">
        <v>59</v>
      </c>
      <c r="D16" t="s">
        <v>101</v>
      </c>
      <c r="E16" t="s">
        <v>110</v>
      </c>
      <c r="F16" t="s">
        <v>124</v>
      </c>
      <c r="G16" t="s">
        <v>146</v>
      </c>
      <c r="H16" t="s">
        <v>157</v>
      </c>
      <c r="I16" t="s">
        <v>161</v>
      </c>
    </row>
    <row r="17" spans="1:9" x14ac:dyDescent="0.35">
      <c r="A17" t="s">
        <v>15</v>
      </c>
      <c r="B17" t="s">
        <v>25</v>
      </c>
      <c r="C17" t="s">
        <v>60</v>
      </c>
      <c r="D17" t="s">
        <v>102</v>
      </c>
      <c r="E17" t="s">
        <v>106</v>
      </c>
      <c r="F17" t="s">
        <v>125</v>
      </c>
      <c r="G17" t="s">
        <v>150</v>
      </c>
      <c r="H17" t="s">
        <v>157</v>
      </c>
      <c r="I17" t="s">
        <v>174</v>
      </c>
    </row>
    <row r="18" spans="1:9" x14ac:dyDescent="0.35">
      <c r="A18" t="s">
        <v>17</v>
      </c>
      <c r="B18" t="s">
        <v>27</v>
      </c>
      <c r="C18" t="s">
        <v>61</v>
      </c>
      <c r="D18" t="s">
        <v>96</v>
      </c>
      <c r="E18" t="s">
        <v>110</v>
      </c>
      <c r="F18" t="s">
        <v>126</v>
      </c>
      <c r="G18" t="s">
        <v>149</v>
      </c>
      <c r="H18" t="s">
        <v>156</v>
      </c>
      <c r="I18" t="s">
        <v>175</v>
      </c>
    </row>
    <row r="19" spans="1:9" x14ac:dyDescent="0.35">
      <c r="A19" t="s">
        <v>11</v>
      </c>
      <c r="B19" t="s">
        <v>37</v>
      </c>
      <c r="C19" t="s">
        <v>62</v>
      </c>
      <c r="D19" t="s">
        <v>95</v>
      </c>
      <c r="E19" t="s">
        <v>108</v>
      </c>
      <c r="F19" t="s">
        <v>127</v>
      </c>
      <c r="G19" t="s">
        <v>148</v>
      </c>
      <c r="H19" t="s">
        <v>156</v>
      </c>
      <c r="I19" t="s">
        <v>176</v>
      </c>
    </row>
    <row r="20" spans="1:9" x14ac:dyDescent="0.35">
      <c r="A20" t="s">
        <v>18</v>
      </c>
      <c r="B20" t="s">
        <v>26</v>
      </c>
      <c r="C20" t="s">
        <v>63</v>
      </c>
      <c r="D20" t="s">
        <v>99</v>
      </c>
      <c r="E20" t="s">
        <v>110</v>
      </c>
      <c r="F20" t="s">
        <v>120</v>
      </c>
      <c r="G20" t="s">
        <v>144</v>
      </c>
      <c r="H20" t="s">
        <v>156</v>
      </c>
      <c r="I20" t="s">
        <v>177</v>
      </c>
    </row>
    <row r="21" spans="1:9" x14ac:dyDescent="0.35">
      <c r="A21" t="s">
        <v>15</v>
      </c>
      <c r="B21" t="s">
        <v>36</v>
      </c>
      <c r="C21" t="s">
        <v>64</v>
      </c>
      <c r="D21" t="s">
        <v>95</v>
      </c>
      <c r="E21" t="s">
        <v>106</v>
      </c>
      <c r="F21" t="s">
        <v>128</v>
      </c>
      <c r="G21" t="s">
        <v>147</v>
      </c>
      <c r="H21" t="s">
        <v>160</v>
      </c>
      <c r="I21" t="s">
        <v>178</v>
      </c>
    </row>
    <row r="22" spans="1:9" x14ac:dyDescent="0.35">
      <c r="A22" t="s">
        <v>18</v>
      </c>
      <c r="B22" t="s">
        <v>38</v>
      </c>
      <c r="C22" t="s">
        <v>65</v>
      </c>
      <c r="D22" t="s">
        <v>96</v>
      </c>
      <c r="E22" t="s">
        <v>106</v>
      </c>
      <c r="F22" t="s">
        <v>129</v>
      </c>
      <c r="G22" t="s">
        <v>146</v>
      </c>
      <c r="H22" t="s">
        <v>157</v>
      </c>
      <c r="I22" t="s">
        <v>179</v>
      </c>
    </row>
    <row r="23" spans="1:9" x14ac:dyDescent="0.35">
      <c r="A23" t="s">
        <v>19</v>
      </c>
      <c r="B23" t="s">
        <v>26</v>
      </c>
      <c r="C23" t="s">
        <v>66</v>
      </c>
      <c r="D23" t="s">
        <v>102</v>
      </c>
      <c r="E23" t="s">
        <v>110</v>
      </c>
      <c r="F23" t="s">
        <v>119</v>
      </c>
      <c r="G23" t="s">
        <v>151</v>
      </c>
      <c r="H23" t="s">
        <v>154</v>
      </c>
      <c r="I23" t="s">
        <v>180</v>
      </c>
    </row>
    <row r="24" spans="1:9" x14ac:dyDescent="0.35">
      <c r="A24" t="s">
        <v>12</v>
      </c>
      <c r="B24" t="s">
        <v>39</v>
      </c>
      <c r="C24" t="s">
        <v>67</v>
      </c>
      <c r="D24" t="s">
        <v>101</v>
      </c>
      <c r="E24" t="s">
        <v>109</v>
      </c>
      <c r="F24" t="s">
        <v>130</v>
      </c>
      <c r="G24" t="s">
        <v>152</v>
      </c>
      <c r="H24" t="s">
        <v>154</v>
      </c>
      <c r="I24" t="s">
        <v>181</v>
      </c>
    </row>
    <row r="25" spans="1:9" x14ac:dyDescent="0.35">
      <c r="A25" t="s">
        <v>16</v>
      </c>
      <c r="B25" t="s">
        <v>38</v>
      </c>
      <c r="C25" t="s">
        <v>68</v>
      </c>
      <c r="D25" t="s">
        <v>102</v>
      </c>
      <c r="E25" t="s">
        <v>112</v>
      </c>
      <c r="F25" t="s">
        <v>131</v>
      </c>
      <c r="G25" t="s">
        <v>152</v>
      </c>
      <c r="H25" t="s">
        <v>156</v>
      </c>
      <c r="I25" t="s">
        <v>182</v>
      </c>
    </row>
    <row r="26" spans="1:9" x14ac:dyDescent="0.35">
      <c r="A26" t="s">
        <v>20</v>
      </c>
      <c r="B26" t="s">
        <v>31</v>
      </c>
      <c r="C26" t="s">
        <v>69</v>
      </c>
      <c r="D26" t="s">
        <v>103</v>
      </c>
      <c r="E26" t="s">
        <v>109</v>
      </c>
      <c r="F26" t="s">
        <v>132</v>
      </c>
      <c r="G26" t="s">
        <v>152</v>
      </c>
      <c r="H26" t="s">
        <v>158</v>
      </c>
      <c r="I26" t="s">
        <v>183</v>
      </c>
    </row>
    <row r="27" spans="1:9" x14ac:dyDescent="0.35">
      <c r="A27" t="s">
        <v>21</v>
      </c>
      <c r="B27" t="s">
        <v>40</v>
      </c>
      <c r="C27" t="s">
        <v>70</v>
      </c>
      <c r="D27" t="s">
        <v>95</v>
      </c>
      <c r="E27" t="s">
        <v>105</v>
      </c>
      <c r="F27" t="s">
        <v>133</v>
      </c>
      <c r="G27" t="s">
        <v>149</v>
      </c>
      <c r="H27" t="s">
        <v>157</v>
      </c>
      <c r="I27" t="s">
        <v>184</v>
      </c>
    </row>
    <row r="28" spans="1:9" x14ac:dyDescent="0.35">
      <c r="A28" t="s">
        <v>22</v>
      </c>
      <c r="B28" t="s">
        <v>41</v>
      </c>
      <c r="C28" t="s">
        <v>71</v>
      </c>
      <c r="D28" t="s">
        <v>99</v>
      </c>
      <c r="E28" t="s">
        <v>104</v>
      </c>
      <c r="F28" t="s">
        <v>134</v>
      </c>
      <c r="G28" t="s">
        <v>146</v>
      </c>
      <c r="H28" t="s">
        <v>155</v>
      </c>
      <c r="I28" t="s">
        <v>185</v>
      </c>
    </row>
    <row r="29" spans="1:9" x14ac:dyDescent="0.35">
      <c r="A29" t="s">
        <v>21</v>
      </c>
      <c r="B29" t="s">
        <v>29</v>
      </c>
      <c r="C29" t="s">
        <v>72</v>
      </c>
      <c r="D29" t="s">
        <v>97</v>
      </c>
      <c r="E29" t="s">
        <v>110</v>
      </c>
      <c r="F29" t="s">
        <v>135</v>
      </c>
      <c r="G29" t="s">
        <v>144</v>
      </c>
      <c r="H29" t="s">
        <v>160</v>
      </c>
      <c r="I29" t="s">
        <v>186</v>
      </c>
    </row>
    <row r="30" spans="1:9" x14ac:dyDescent="0.35">
      <c r="A30" t="s">
        <v>13</v>
      </c>
      <c r="B30" t="s">
        <v>26</v>
      </c>
      <c r="C30" t="s">
        <v>73</v>
      </c>
      <c r="D30" t="s">
        <v>102</v>
      </c>
      <c r="E30" t="s">
        <v>112</v>
      </c>
      <c r="F30" t="s">
        <v>120</v>
      </c>
      <c r="G30" t="s">
        <v>147</v>
      </c>
      <c r="H30" t="s">
        <v>154</v>
      </c>
      <c r="I30" t="s">
        <v>187</v>
      </c>
    </row>
    <row r="31" spans="1:9" x14ac:dyDescent="0.35">
      <c r="A31" t="s">
        <v>14</v>
      </c>
      <c r="B31" t="s">
        <v>38</v>
      </c>
      <c r="C31" t="s">
        <v>74</v>
      </c>
      <c r="D31" t="s">
        <v>103</v>
      </c>
      <c r="E31" t="s">
        <v>104</v>
      </c>
      <c r="F31" t="s">
        <v>131</v>
      </c>
      <c r="G31" t="s">
        <v>148</v>
      </c>
      <c r="H31" t="s">
        <v>159</v>
      </c>
      <c r="I31" t="s">
        <v>188</v>
      </c>
    </row>
    <row r="32" spans="1:9" x14ac:dyDescent="0.35">
      <c r="A32" t="s">
        <v>9</v>
      </c>
      <c r="B32" t="s">
        <v>38</v>
      </c>
      <c r="C32" t="s">
        <v>75</v>
      </c>
      <c r="D32" t="s">
        <v>95</v>
      </c>
      <c r="E32" t="s">
        <v>107</v>
      </c>
      <c r="F32" t="s">
        <v>126</v>
      </c>
      <c r="G32" t="s">
        <v>151</v>
      </c>
      <c r="H32" t="s">
        <v>160</v>
      </c>
      <c r="I32" t="s">
        <v>189</v>
      </c>
    </row>
    <row r="33" spans="1:9" x14ac:dyDescent="0.35">
      <c r="A33" t="s">
        <v>21</v>
      </c>
      <c r="B33" t="s">
        <v>42</v>
      </c>
      <c r="C33" t="s">
        <v>76</v>
      </c>
      <c r="D33" t="s">
        <v>97</v>
      </c>
      <c r="E33" t="s">
        <v>111</v>
      </c>
      <c r="F33" t="s">
        <v>131</v>
      </c>
      <c r="G33" t="s">
        <v>144</v>
      </c>
      <c r="H33" t="s">
        <v>154</v>
      </c>
      <c r="I33" t="s">
        <v>190</v>
      </c>
    </row>
    <row r="34" spans="1:9" x14ac:dyDescent="0.35">
      <c r="A34" t="s">
        <v>21</v>
      </c>
      <c r="B34" t="s">
        <v>40</v>
      </c>
      <c r="C34" t="s">
        <v>77</v>
      </c>
      <c r="D34" t="s">
        <v>95</v>
      </c>
      <c r="E34" t="s">
        <v>113</v>
      </c>
      <c r="F34" t="s">
        <v>136</v>
      </c>
      <c r="G34" t="s">
        <v>151</v>
      </c>
      <c r="H34" t="s">
        <v>157</v>
      </c>
      <c r="I34" t="s">
        <v>184</v>
      </c>
    </row>
    <row r="35" spans="1:9" x14ac:dyDescent="0.35">
      <c r="A35" t="s">
        <v>9</v>
      </c>
      <c r="B35" t="s">
        <v>31</v>
      </c>
      <c r="C35" t="s">
        <v>78</v>
      </c>
      <c r="D35" t="s">
        <v>95</v>
      </c>
      <c r="E35" t="s">
        <v>104</v>
      </c>
      <c r="F35" t="s">
        <v>137</v>
      </c>
      <c r="G35" t="s">
        <v>150</v>
      </c>
      <c r="H35" t="s">
        <v>154</v>
      </c>
      <c r="I35" t="s">
        <v>191</v>
      </c>
    </row>
    <row r="36" spans="1:9" x14ac:dyDescent="0.35">
      <c r="A36" t="s">
        <v>12</v>
      </c>
      <c r="B36" t="s">
        <v>43</v>
      </c>
      <c r="C36" t="s">
        <v>79</v>
      </c>
      <c r="D36" t="s">
        <v>99</v>
      </c>
      <c r="E36" t="s">
        <v>111</v>
      </c>
      <c r="F36" t="s">
        <v>121</v>
      </c>
      <c r="G36" t="s">
        <v>148</v>
      </c>
      <c r="H36" t="s">
        <v>154</v>
      </c>
      <c r="I36" t="s">
        <v>192</v>
      </c>
    </row>
    <row r="37" spans="1:9" x14ac:dyDescent="0.35">
      <c r="A37" t="s">
        <v>12</v>
      </c>
      <c r="B37" t="s">
        <v>38</v>
      </c>
      <c r="C37" t="s">
        <v>80</v>
      </c>
      <c r="D37" t="s">
        <v>96</v>
      </c>
      <c r="E37" t="s">
        <v>107</v>
      </c>
      <c r="F37" t="s">
        <v>129</v>
      </c>
      <c r="G37" t="s">
        <v>144</v>
      </c>
      <c r="H37" t="s">
        <v>158</v>
      </c>
      <c r="I37" t="s">
        <v>193</v>
      </c>
    </row>
    <row r="38" spans="1:9" x14ac:dyDescent="0.35">
      <c r="A38" t="s">
        <v>23</v>
      </c>
      <c r="B38" t="s">
        <v>30</v>
      </c>
      <c r="C38" t="s">
        <v>81</v>
      </c>
      <c r="D38" t="s">
        <v>100</v>
      </c>
      <c r="E38" t="s">
        <v>107</v>
      </c>
      <c r="F38" t="s">
        <v>131</v>
      </c>
      <c r="G38" t="s">
        <v>144</v>
      </c>
      <c r="H38" t="s">
        <v>160</v>
      </c>
      <c r="I38" t="s">
        <v>194</v>
      </c>
    </row>
    <row r="39" spans="1:9" x14ac:dyDescent="0.35">
      <c r="A39" t="s">
        <v>19</v>
      </c>
      <c r="B39" t="s">
        <v>42</v>
      </c>
      <c r="C39" t="s">
        <v>82</v>
      </c>
      <c r="D39" t="s">
        <v>95</v>
      </c>
      <c r="E39" t="s">
        <v>110</v>
      </c>
      <c r="F39" t="s">
        <v>138</v>
      </c>
      <c r="G39" t="s">
        <v>151</v>
      </c>
      <c r="H39" t="s">
        <v>160</v>
      </c>
      <c r="I39" t="s">
        <v>195</v>
      </c>
    </row>
    <row r="40" spans="1:9" x14ac:dyDescent="0.35">
      <c r="A40" t="s">
        <v>21</v>
      </c>
      <c r="B40" t="s">
        <v>31</v>
      </c>
      <c r="C40" t="s">
        <v>83</v>
      </c>
      <c r="D40" t="s">
        <v>98</v>
      </c>
      <c r="E40" t="s">
        <v>105</v>
      </c>
      <c r="F40" t="s">
        <v>139</v>
      </c>
      <c r="G40" t="s">
        <v>151</v>
      </c>
      <c r="H40" t="s">
        <v>159</v>
      </c>
      <c r="I40" t="s">
        <v>196</v>
      </c>
    </row>
    <row r="41" spans="1:9" x14ac:dyDescent="0.35">
      <c r="A41" t="s">
        <v>14</v>
      </c>
      <c r="B41" t="s">
        <v>44</v>
      </c>
      <c r="C41" t="s">
        <v>84</v>
      </c>
      <c r="D41" t="s">
        <v>97</v>
      </c>
      <c r="E41" t="s">
        <v>111</v>
      </c>
      <c r="F41" t="s">
        <v>130</v>
      </c>
      <c r="G41" t="s">
        <v>151</v>
      </c>
      <c r="H41" t="s">
        <v>159</v>
      </c>
      <c r="I41" t="s">
        <v>197</v>
      </c>
    </row>
    <row r="42" spans="1:9" x14ac:dyDescent="0.35">
      <c r="A42" t="s">
        <v>11</v>
      </c>
      <c r="B42" t="s">
        <v>42</v>
      </c>
      <c r="C42" t="s">
        <v>85</v>
      </c>
      <c r="D42" t="s">
        <v>103</v>
      </c>
      <c r="E42" t="s">
        <v>111</v>
      </c>
      <c r="F42" t="s">
        <v>136</v>
      </c>
      <c r="G42" t="s">
        <v>151</v>
      </c>
      <c r="H42" t="s">
        <v>159</v>
      </c>
      <c r="I42" t="s">
        <v>198</v>
      </c>
    </row>
    <row r="43" spans="1:9" x14ac:dyDescent="0.35">
      <c r="A43" t="s">
        <v>21</v>
      </c>
      <c r="B43" t="s">
        <v>27</v>
      </c>
      <c r="C43" t="s">
        <v>86</v>
      </c>
      <c r="D43" t="s">
        <v>103</v>
      </c>
      <c r="E43" t="s">
        <v>108</v>
      </c>
      <c r="F43" t="s">
        <v>140</v>
      </c>
      <c r="G43" t="s">
        <v>144</v>
      </c>
      <c r="H43" t="s">
        <v>156</v>
      </c>
      <c r="I43" t="s">
        <v>199</v>
      </c>
    </row>
    <row r="44" spans="1:9" x14ac:dyDescent="0.35">
      <c r="A44" t="s">
        <v>13</v>
      </c>
      <c r="B44" t="s">
        <v>36</v>
      </c>
      <c r="C44" t="s">
        <v>87</v>
      </c>
      <c r="D44" t="s">
        <v>101</v>
      </c>
      <c r="E44" t="s">
        <v>110</v>
      </c>
      <c r="F44" t="s">
        <v>141</v>
      </c>
      <c r="G44" t="s">
        <v>144</v>
      </c>
      <c r="H44" t="s">
        <v>157</v>
      </c>
      <c r="I44" t="s">
        <v>200</v>
      </c>
    </row>
    <row r="45" spans="1:9" x14ac:dyDescent="0.35">
      <c r="A45" t="s">
        <v>15</v>
      </c>
      <c r="B45" t="s">
        <v>43</v>
      </c>
      <c r="C45" t="s">
        <v>88</v>
      </c>
      <c r="D45" t="s">
        <v>96</v>
      </c>
      <c r="E45" t="s">
        <v>112</v>
      </c>
      <c r="F45" t="s">
        <v>134</v>
      </c>
      <c r="G45" t="s">
        <v>151</v>
      </c>
      <c r="H45" t="s">
        <v>157</v>
      </c>
      <c r="I45" t="s">
        <v>201</v>
      </c>
    </row>
    <row r="46" spans="1:9" x14ac:dyDescent="0.35">
      <c r="A46" t="s">
        <v>9</v>
      </c>
      <c r="B46" t="s">
        <v>33</v>
      </c>
      <c r="C46" t="s">
        <v>89</v>
      </c>
      <c r="D46" t="s">
        <v>100</v>
      </c>
      <c r="E46" t="s">
        <v>113</v>
      </c>
      <c r="F46" t="s">
        <v>115</v>
      </c>
      <c r="G46" t="s">
        <v>146</v>
      </c>
      <c r="H46" t="s">
        <v>154</v>
      </c>
      <c r="I46" t="s">
        <v>202</v>
      </c>
    </row>
    <row r="47" spans="1:9" x14ac:dyDescent="0.35">
      <c r="A47" t="s">
        <v>24</v>
      </c>
      <c r="B47" t="s">
        <v>34</v>
      </c>
      <c r="C47" t="s">
        <v>90</v>
      </c>
      <c r="D47" t="s">
        <v>100</v>
      </c>
      <c r="E47" t="s">
        <v>112</v>
      </c>
      <c r="F47" t="s">
        <v>142</v>
      </c>
      <c r="G47" t="s">
        <v>153</v>
      </c>
      <c r="H47" t="s">
        <v>154</v>
      </c>
      <c r="I47" t="s">
        <v>203</v>
      </c>
    </row>
    <row r="48" spans="1:9" x14ac:dyDescent="0.35">
      <c r="A48" t="s">
        <v>13</v>
      </c>
      <c r="B48" t="s">
        <v>44</v>
      </c>
      <c r="C48" t="s">
        <v>91</v>
      </c>
      <c r="D48" t="s">
        <v>98</v>
      </c>
      <c r="E48" t="s">
        <v>112</v>
      </c>
      <c r="F48" t="s">
        <v>114</v>
      </c>
      <c r="G48" t="s">
        <v>150</v>
      </c>
      <c r="H48" t="s">
        <v>160</v>
      </c>
      <c r="I48" t="s">
        <v>204</v>
      </c>
    </row>
    <row r="49" spans="1:9" x14ac:dyDescent="0.35">
      <c r="A49" t="s">
        <v>15</v>
      </c>
      <c r="B49" t="s">
        <v>26</v>
      </c>
      <c r="C49" t="s">
        <v>92</v>
      </c>
      <c r="D49" t="s">
        <v>102</v>
      </c>
      <c r="E49" t="s">
        <v>105</v>
      </c>
      <c r="F49" t="s">
        <v>141</v>
      </c>
      <c r="G49" t="s">
        <v>144</v>
      </c>
      <c r="H49" t="s">
        <v>159</v>
      </c>
      <c r="I49" t="s">
        <v>205</v>
      </c>
    </row>
    <row r="50" spans="1:9" x14ac:dyDescent="0.35">
      <c r="A50" t="s">
        <v>18</v>
      </c>
      <c r="B50" t="s">
        <v>29</v>
      </c>
      <c r="C50" t="s">
        <v>93</v>
      </c>
      <c r="D50" t="s">
        <v>102</v>
      </c>
      <c r="E50" t="s">
        <v>110</v>
      </c>
      <c r="F50" t="s">
        <v>141</v>
      </c>
      <c r="G50" t="s">
        <v>148</v>
      </c>
      <c r="H50" t="s">
        <v>158</v>
      </c>
      <c r="I50" t="s">
        <v>206</v>
      </c>
    </row>
    <row r="51" spans="1:9" x14ac:dyDescent="0.35">
      <c r="A51" t="s">
        <v>14</v>
      </c>
      <c r="B51" t="s">
        <v>42</v>
      </c>
      <c r="C51" t="s">
        <v>94</v>
      </c>
      <c r="D51" t="s">
        <v>95</v>
      </c>
      <c r="E51" t="s">
        <v>105</v>
      </c>
      <c r="F51" t="s">
        <v>143</v>
      </c>
      <c r="G51" t="s">
        <v>153</v>
      </c>
      <c r="H51" t="s">
        <v>158</v>
      </c>
      <c r="I5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CONCATENATE</vt:lpstr>
      <vt:lpstr>TEXTJOIN</vt:lpstr>
      <vt:lpstr>LEFT</vt:lpstr>
      <vt:lpstr>RIGHT</vt:lpstr>
      <vt:lpstr>MID</vt:lpstr>
      <vt:lpstr>PROPER UPPER LOWER </vt:lpstr>
      <vt:lpstr>TRIM</vt:lpstr>
      <vt:lpstr>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Mati</cp:lastModifiedBy>
  <dcterms:created xsi:type="dcterms:W3CDTF">2025-10-22T05:50:29Z</dcterms:created>
  <dcterms:modified xsi:type="dcterms:W3CDTF">2025-10-22T08:47:06Z</dcterms:modified>
</cp:coreProperties>
</file>