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samuelwyatt/Documents/_Data Structures and Algorithims /Worksheets and Lectures/Week01/SortClasses/"/>
    </mc:Choice>
  </mc:AlternateContent>
  <xr:revisionPtr revIDLastSave="0" documentId="13_ncr:1_{5A36E80B-83D7-6943-A0DA-9D7C6580A642}" xr6:coauthVersionLast="47" xr6:coauthVersionMax="47" xr10:uidLastSave="{00000000-0000-0000-0000-000000000000}"/>
  <bookViews>
    <workbookView xWindow="0" yWindow="500" windowWidth="28800" windowHeight="15960" xr2:uid="{9E32880B-5CD4-884E-BF97-62A346CCD10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7" i="1" l="1"/>
  <c r="D24" i="1"/>
  <c r="D21" i="1"/>
  <c r="D18" i="1"/>
  <c r="D14" i="1"/>
  <c r="D11" i="1"/>
  <c r="D8" i="1"/>
  <c r="D5" i="1"/>
  <c r="Z21" i="1"/>
  <c r="Z18" i="1"/>
  <c r="Z27" i="1"/>
  <c r="V27" i="1"/>
  <c r="Z24" i="1"/>
  <c r="V24" i="1"/>
  <c r="V21" i="1"/>
  <c r="V18" i="1"/>
  <c r="Z14" i="1"/>
  <c r="V14" i="1"/>
  <c r="Z11" i="1"/>
  <c r="V11" i="1"/>
  <c r="Z8" i="1"/>
  <c r="V8" i="1"/>
  <c r="Z5" i="1"/>
  <c r="V5" i="1"/>
  <c r="M5" i="1"/>
  <c r="M8" i="1"/>
  <c r="M11" i="1"/>
  <c r="M14" i="1"/>
  <c r="M27" i="1"/>
  <c r="M24" i="1"/>
  <c r="M21" i="1"/>
  <c r="M18" i="1"/>
  <c r="Q27" i="1"/>
  <c r="Q24" i="1"/>
  <c r="Q21" i="1"/>
  <c r="Q18" i="1"/>
  <c r="Q14" i="1"/>
  <c r="Q11" i="1"/>
  <c r="Q8" i="1"/>
  <c r="Q5" i="1"/>
  <c r="H27" i="1"/>
  <c r="H24" i="1"/>
  <c r="H21" i="1"/>
  <c r="H18" i="1"/>
  <c r="H14" i="1"/>
  <c r="H11" i="1"/>
  <c r="H8" i="1"/>
  <c r="H5" i="1"/>
</calcChain>
</file>

<file path=xl/sharedStrings.xml><?xml version="1.0" encoding="utf-8"?>
<sst xmlns="http://schemas.openxmlformats.org/spreadsheetml/2006/main" count="99" uniqueCount="11">
  <si>
    <t>Bubble Sort</t>
  </si>
  <si>
    <t>Size</t>
  </si>
  <si>
    <t>Data Order</t>
  </si>
  <si>
    <t>Random</t>
  </si>
  <si>
    <t>Ascending</t>
  </si>
  <si>
    <t xml:space="preserve">Descending </t>
  </si>
  <si>
    <t>Nearly Sorted</t>
  </si>
  <si>
    <t>Result</t>
  </si>
  <si>
    <t>Average</t>
  </si>
  <si>
    <t>Selection Sort</t>
  </si>
  <si>
    <t>Insertion 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</si>
</sst>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0">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right/>
      <top style="thin">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22">
    <xf numFmtId="0" fontId="0" fillId="0" borderId="0" xfId="0"/>
    <xf numFmtId="0" fontId="1" fillId="0" borderId="0" xfId="0" applyFont="1"/>
    <xf numFmtId="0" fontId="1" fillId="0" borderId="3" xfId="0" applyFont="1"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0" borderId="16" xfId="0" applyFont="1" applyBorder="1"/>
    <xf numFmtId="0" fontId="1" fillId="0" borderId="1" xfId="0" applyFont="1" applyBorder="1"/>
    <xf numFmtId="0" fontId="0" fillId="0" borderId="18" xfId="0" applyBorder="1"/>
    <xf numFmtId="0" fontId="0" fillId="0" borderId="19" xfId="0" applyBorder="1"/>
    <xf numFmtId="0" fontId="0" fillId="0" borderId="17"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558800</xdr:colOff>
      <xdr:row>27</xdr:row>
      <xdr:rowOff>165100</xdr:rowOff>
    </xdr:from>
    <xdr:to>
      <xdr:col>7</xdr:col>
      <xdr:colOff>368300</xdr:colOff>
      <xdr:row>32</xdr:row>
      <xdr:rowOff>101600</xdr:rowOff>
    </xdr:to>
    <xdr:sp macro="" textlink="">
      <xdr:nvSpPr>
        <xdr:cNvPr id="2" name="TextBox 1">
          <a:extLst>
            <a:ext uri="{FF2B5EF4-FFF2-40B4-BE49-F238E27FC236}">
              <a16:creationId xmlns:a16="http://schemas.microsoft.com/office/drawing/2014/main" id="{5E30CABE-A4F7-2A49-8A0F-32B3F2C49DC8}"/>
            </a:ext>
          </a:extLst>
        </xdr:cNvPr>
        <xdr:cNvSpPr txBox="1"/>
      </xdr:nvSpPr>
      <xdr:spPr>
        <a:xfrm>
          <a:off x="558800" y="5702300"/>
          <a:ext cx="60452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Bubble</a:t>
          </a:r>
          <a:r>
            <a:rPr lang="en-GB" sz="1100" baseline="0"/>
            <a:t> sort has a best case of N, and an average and worst case of O(N^2). This can be seen clearly through the results gathered, where the data in already sorted order (ascending), is completed 3174 times faster than randomly sorted data (which I would consider an average case). We can also see that the descending and nearly sorted data is no better than the random. This shows that bubble sort is only ever a best case (O(N)) when the data is already sorted.</a:t>
          </a:r>
          <a:endParaRPr lang="en-GB" sz="1100"/>
        </a:p>
      </xdr:txBody>
    </xdr:sp>
    <xdr:clientData/>
  </xdr:twoCellAnchor>
  <xdr:twoCellAnchor>
    <xdr:from>
      <xdr:col>9</xdr:col>
      <xdr:colOff>393700</xdr:colOff>
      <xdr:row>27</xdr:row>
      <xdr:rowOff>165100</xdr:rowOff>
    </xdr:from>
    <xdr:to>
      <xdr:col>16</xdr:col>
      <xdr:colOff>431800</xdr:colOff>
      <xdr:row>34</xdr:row>
      <xdr:rowOff>38100</xdr:rowOff>
    </xdr:to>
    <xdr:sp macro="" textlink="">
      <xdr:nvSpPr>
        <xdr:cNvPr id="3" name="TextBox 2">
          <a:extLst>
            <a:ext uri="{FF2B5EF4-FFF2-40B4-BE49-F238E27FC236}">
              <a16:creationId xmlns:a16="http://schemas.microsoft.com/office/drawing/2014/main" id="{0B140D8D-20FB-424C-9948-21BEF6BA5FCB}"/>
            </a:ext>
          </a:extLst>
        </xdr:cNvPr>
        <xdr:cNvSpPr txBox="1"/>
      </xdr:nvSpPr>
      <xdr:spPr>
        <a:xfrm>
          <a:off x="8280400" y="5702300"/>
          <a:ext cx="604520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Selection</a:t>
          </a:r>
          <a:r>
            <a:rPr lang="en-GB" sz="1100" baseline="0"/>
            <a:t> sort has a best, worst, and average case of O(N^2). This does not change, because in order for the algorithm to know it is sorted, it must run through every iteration of the inner and outer loop. We can see from the data that the ascending data on average does complete the sort faster than the other types, and this may be because of the minimal amount of swaps needed in that case. However, regardless, the algorithim still carries out O(N^2) comparisons. The advantage of selection sort is that there is only one swap per pass in a worst case, meaning that there will not be a worst case that creates an outlier in terms of time to complete.</a:t>
          </a:r>
          <a:endParaRPr lang="en-GB" sz="1100"/>
        </a:p>
      </xdr:txBody>
    </xdr:sp>
    <xdr:clientData/>
  </xdr:twoCellAnchor>
  <xdr:twoCellAnchor>
    <xdr:from>
      <xdr:col>18</xdr:col>
      <xdr:colOff>317500</xdr:colOff>
      <xdr:row>27</xdr:row>
      <xdr:rowOff>127000</xdr:rowOff>
    </xdr:from>
    <xdr:to>
      <xdr:col>25</xdr:col>
      <xdr:colOff>355600</xdr:colOff>
      <xdr:row>33</xdr:row>
      <xdr:rowOff>50800</xdr:rowOff>
    </xdr:to>
    <xdr:sp macro="" textlink="">
      <xdr:nvSpPr>
        <xdr:cNvPr id="4" name="TextBox 3">
          <a:extLst>
            <a:ext uri="{FF2B5EF4-FFF2-40B4-BE49-F238E27FC236}">
              <a16:creationId xmlns:a16="http://schemas.microsoft.com/office/drawing/2014/main" id="{C750E109-C350-A64C-B1EA-92AC97002C6D}"/>
            </a:ext>
          </a:extLst>
        </xdr:cNvPr>
        <xdr:cNvSpPr txBox="1"/>
      </xdr:nvSpPr>
      <xdr:spPr>
        <a:xfrm>
          <a:off x="15862300" y="5664200"/>
          <a:ext cx="60452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Insertion</a:t>
          </a:r>
          <a:r>
            <a:rPr lang="en-GB" sz="1100" baseline="0"/>
            <a:t> sort has a best case on O(N), and a worst and average case of O(N^2), which is the same as bubble sort. However from the data we can see that although the best case of ascending data is very similar/the same, all of the other types (random, descending and nearly sorted) perform much better than bubble sort. Out of all of the O(N^2) algorithims it can be seen that insertion performs the best when the data is scaled. Insertion sort takes advantage of semi sorted data, which allows it to perform better in average cases comapred to bubble and selection sort.</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DC3A-F26E-A347-968D-F0FFD1BDD28F}">
  <dimension ref="A1:Z28"/>
  <sheetViews>
    <sheetView tabSelected="1" topLeftCell="C3" zoomScaleNormal="100" workbookViewId="0">
      <selection activeCell="H36" sqref="H36"/>
    </sheetView>
  </sheetViews>
  <sheetFormatPr baseColWidth="10" defaultRowHeight="16" x14ac:dyDescent="0.2"/>
  <cols>
    <col min="1" max="1" width="10.6640625" bestFit="1" customWidth="1"/>
    <col min="2" max="2" width="12.33203125" bestFit="1" customWidth="1"/>
    <col min="5" max="5" width="11" customWidth="1"/>
    <col min="6" max="6" width="12.33203125" bestFit="1" customWidth="1"/>
    <col min="7" max="7" width="13.83203125" customWidth="1"/>
    <col min="11" max="11" width="12.33203125" bestFit="1" customWidth="1"/>
    <col min="15" max="15" width="12.33203125" bestFit="1" customWidth="1"/>
    <col min="20" max="20" width="12.33203125" bestFit="1" customWidth="1"/>
    <col min="24" max="24" width="12.33203125" bestFit="1" customWidth="1"/>
  </cols>
  <sheetData>
    <row r="1" spans="1:26" ht="17" thickBot="1" x14ac:dyDescent="0.25">
      <c r="A1" s="1" t="s">
        <v>0</v>
      </c>
      <c r="B1" s="1"/>
      <c r="C1" s="1"/>
      <c r="D1" s="1"/>
      <c r="J1" s="1" t="s">
        <v>9</v>
      </c>
      <c r="K1" s="1"/>
      <c r="L1" s="1"/>
      <c r="M1" s="1"/>
      <c r="S1" s="1" t="s">
        <v>10</v>
      </c>
      <c r="T1" s="1"/>
      <c r="U1" s="1"/>
      <c r="V1" s="1"/>
    </row>
    <row r="2" spans="1:26" ht="17" thickBot="1" x14ac:dyDescent="0.25">
      <c r="A2" s="2" t="s">
        <v>1</v>
      </c>
      <c r="B2" s="17" t="s">
        <v>2</v>
      </c>
      <c r="C2" s="18" t="s">
        <v>7</v>
      </c>
      <c r="D2" s="18" t="s">
        <v>8</v>
      </c>
      <c r="E2" s="18" t="s">
        <v>1</v>
      </c>
      <c r="F2" s="18" t="s">
        <v>2</v>
      </c>
      <c r="G2" s="18" t="s">
        <v>7</v>
      </c>
      <c r="H2" s="18" t="s">
        <v>8</v>
      </c>
      <c r="J2" s="2" t="s">
        <v>1</v>
      </c>
      <c r="K2" s="17" t="s">
        <v>2</v>
      </c>
      <c r="L2" s="18" t="s">
        <v>7</v>
      </c>
      <c r="M2" s="18" t="s">
        <v>8</v>
      </c>
      <c r="N2" s="18" t="s">
        <v>1</v>
      </c>
      <c r="O2" s="18" t="s">
        <v>2</v>
      </c>
      <c r="P2" s="18" t="s">
        <v>7</v>
      </c>
      <c r="Q2" s="18" t="s">
        <v>8</v>
      </c>
      <c r="S2" s="2" t="s">
        <v>1</v>
      </c>
      <c r="T2" s="17" t="s">
        <v>2</v>
      </c>
      <c r="U2" s="18" t="s">
        <v>7</v>
      </c>
      <c r="V2" s="18" t="s">
        <v>8</v>
      </c>
      <c r="W2" s="18" t="s">
        <v>1</v>
      </c>
      <c r="X2" s="18" t="s">
        <v>2</v>
      </c>
      <c r="Y2" s="18" t="s">
        <v>7</v>
      </c>
      <c r="Z2" s="18" t="s">
        <v>8</v>
      </c>
    </row>
    <row r="3" spans="1:26" x14ac:dyDescent="0.2">
      <c r="A3" s="12">
        <v>100</v>
      </c>
      <c r="B3" s="13" t="s">
        <v>3</v>
      </c>
      <c r="C3" s="12">
        <v>361</v>
      </c>
      <c r="D3" s="6"/>
      <c r="E3" s="12">
        <v>10000</v>
      </c>
      <c r="F3" s="13" t="s">
        <v>3</v>
      </c>
      <c r="G3" s="12">
        <v>110420</v>
      </c>
      <c r="H3" s="6"/>
      <c r="I3" s="16"/>
      <c r="J3" s="12">
        <v>100</v>
      </c>
      <c r="K3" s="13" t="s">
        <v>3</v>
      </c>
      <c r="L3" s="12">
        <v>172.33</v>
      </c>
      <c r="M3" s="21"/>
      <c r="N3" s="12">
        <v>10000</v>
      </c>
      <c r="O3" s="13" t="s">
        <v>3</v>
      </c>
      <c r="P3" s="12">
        <v>18258.330000000002</v>
      </c>
      <c r="Q3" s="21"/>
      <c r="S3" s="12">
        <v>100</v>
      </c>
      <c r="T3" s="13" t="s">
        <v>3</v>
      </c>
      <c r="U3" s="12">
        <v>169</v>
      </c>
      <c r="V3" s="21"/>
      <c r="W3" s="12">
        <v>10000</v>
      </c>
      <c r="X3" s="13" t="s">
        <v>3</v>
      </c>
      <c r="Y3" s="12">
        <v>35104</v>
      </c>
      <c r="Z3" s="21"/>
    </row>
    <row r="4" spans="1:26" x14ac:dyDescent="0.2">
      <c r="A4" s="11"/>
      <c r="B4" s="6"/>
      <c r="C4" s="3">
        <v>339.33</v>
      </c>
      <c r="D4" s="6"/>
      <c r="E4" s="5"/>
      <c r="F4" s="6"/>
      <c r="G4" s="3">
        <v>110452.67</v>
      </c>
      <c r="H4" s="6"/>
      <c r="I4" s="16"/>
      <c r="J4" s="5"/>
      <c r="K4" s="6"/>
      <c r="L4" s="3">
        <v>114.67</v>
      </c>
      <c r="M4" s="8"/>
      <c r="N4" s="5"/>
      <c r="O4" s="6"/>
      <c r="P4" s="3">
        <v>18134.330000000002</v>
      </c>
      <c r="Q4" s="8"/>
      <c r="R4" s="15"/>
      <c r="S4" s="5"/>
      <c r="T4" s="6"/>
      <c r="U4" s="3">
        <v>168.33</v>
      </c>
      <c r="V4" s="8"/>
      <c r="W4" s="5"/>
      <c r="X4" s="6"/>
      <c r="Y4" s="3">
        <v>35029.67</v>
      </c>
      <c r="Z4" s="8"/>
    </row>
    <row r="5" spans="1:26" x14ac:dyDescent="0.2">
      <c r="A5" s="8"/>
      <c r="B5" s="6"/>
      <c r="C5" s="3">
        <v>465.33</v>
      </c>
      <c r="D5" s="10">
        <f>ROUND((C3+C4+C5)/3, 2)</f>
        <v>388.55</v>
      </c>
      <c r="E5" s="15"/>
      <c r="F5" s="6"/>
      <c r="G5" s="3">
        <v>110410.33</v>
      </c>
      <c r="H5" s="9">
        <f>ROUND((G3+G4+G5)/3, 2)</f>
        <v>110427.67</v>
      </c>
      <c r="I5" s="16"/>
      <c r="J5" s="15"/>
      <c r="K5" s="6"/>
      <c r="L5" s="3">
        <v>150</v>
      </c>
      <c r="M5" s="3">
        <f>ROUND((L3+L4+L5)/3, 2)</f>
        <v>145.66999999999999</v>
      </c>
      <c r="N5" s="15"/>
      <c r="O5" s="6"/>
      <c r="P5" s="3">
        <v>19060.669999999998</v>
      </c>
      <c r="Q5" s="3">
        <f>ROUND((P3+P4+P5)/3, 2)</f>
        <v>18484.439999999999</v>
      </c>
      <c r="R5" s="15"/>
      <c r="S5" s="15"/>
      <c r="T5" s="6"/>
      <c r="U5" s="3">
        <v>164</v>
      </c>
      <c r="V5" s="3">
        <f>ROUND((U3+U4+U5)/3, 2)</f>
        <v>167.11</v>
      </c>
      <c r="W5" s="15"/>
      <c r="X5" s="6"/>
      <c r="Y5" s="3">
        <v>35337.33</v>
      </c>
      <c r="Z5" s="3">
        <f>ROUND((Y3+Y4+Y5)/3, 2)</f>
        <v>35157</v>
      </c>
    </row>
    <row r="6" spans="1:26" x14ac:dyDescent="0.2">
      <c r="A6" s="8"/>
      <c r="B6" s="4" t="s">
        <v>4</v>
      </c>
      <c r="C6" s="3">
        <v>2.67</v>
      </c>
      <c r="D6" s="6"/>
      <c r="E6" s="15"/>
      <c r="F6" s="9" t="s">
        <v>4</v>
      </c>
      <c r="G6" s="3">
        <v>352.67</v>
      </c>
      <c r="H6" s="6"/>
      <c r="I6" s="16"/>
      <c r="J6" s="15"/>
      <c r="K6" s="4" t="s">
        <v>4</v>
      </c>
      <c r="L6" s="3">
        <v>83.67</v>
      </c>
      <c r="M6" s="8"/>
      <c r="N6" s="15"/>
      <c r="O6" s="9" t="s">
        <v>4</v>
      </c>
      <c r="P6" s="3">
        <v>9281.33</v>
      </c>
      <c r="Q6" s="8"/>
      <c r="R6" s="15"/>
      <c r="S6" s="15"/>
      <c r="T6" s="4" t="s">
        <v>4</v>
      </c>
      <c r="U6" s="3">
        <v>4</v>
      </c>
      <c r="V6" s="8"/>
      <c r="W6" s="15"/>
      <c r="X6" s="9" t="s">
        <v>4</v>
      </c>
      <c r="Y6" s="3">
        <v>423.33</v>
      </c>
      <c r="Z6" s="8"/>
    </row>
    <row r="7" spans="1:26" x14ac:dyDescent="0.2">
      <c r="A7" s="8"/>
      <c r="B7" s="6"/>
      <c r="C7" s="3">
        <v>2.67</v>
      </c>
      <c r="D7" s="6"/>
      <c r="E7" s="15"/>
      <c r="F7" s="6"/>
      <c r="G7" s="3">
        <v>390</v>
      </c>
      <c r="H7" s="6"/>
      <c r="I7" s="16"/>
      <c r="J7" s="15"/>
      <c r="K7" s="6"/>
      <c r="L7" s="3">
        <v>94</v>
      </c>
      <c r="M7" s="8"/>
      <c r="N7" s="15"/>
      <c r="O7" s="6"/>
      <c r="P7" s="3">
        <v>9331.67</v>
      </c>
      <c r="Q7" s="8"/>
      <c r="R7" s="15"/>
      <c r="S7" s="15"/>
      <c r="T7" s="6"/>
      <c r="U7" s="3">
        <v>3.67</v>
      </c>
      <c r="V7" s="8"/>
      <c r="W7" s="15"/>
      <c r="X7" s="6"/>
      <c r="Y7" s="3">
        <v>330.33</v>
      </c>
      <c r="Z7" s="8"/>
    </row>
    <row r="8" spans="1:26" x14ac:dyDescent="0.2">
      <c r="A8" s="8"/>
      <c r="B8" s="6"/>
      <c r="C8" s="3">
        <v>2</v>
      </c>
      <c r="D8" s="10">
        <f>ROUND((C6+C7+C8)/3, 2)</f>
        <v>2.4500000000000002</v>
      </c>
      <c r="E8" s="15"/>
      <c r="F8" s="6"/>
      <c r="G8" s="3">
        <v>244.33</v>
      </c>
      <c r="H8" s="9">
        <f>ROUND((G6+G7+G8)/3, 2)</f>
        <v>329</v>
      </c>
      <c r="I8" s="16"/>
      <c r="J8" s="15"/>
      <c r="K8" s="6"/>
      <c r="L8" s="3">
        <v>119.33</v>
      </c>
      <c r="M8" s="3">
        <f>ROUND((L6+L7+L8)/3, 2)</f>
        <v>99</v>
      </c>
      <c r="N8" s="15"/>
      <c r="O8" s="6"/>
      <c r="P8" s="3">
        <v>9493.33</v>
      </c>
      <c r="Q8" s="3">
        <f>ROUND((P6+P7+P8)/3, 2)</f>
        <v>9368.7800000000007</v>
      </c>
      <c r="R8" s="15"/>
      <c r="S8" s="15"/>
      <c r="T8" s="6"/>
      <c r="U8" s="3">
        <v>3.67</v>
      </c>
      <c r="V8" s="3">
        <f>ROUND((U6+U7+U8)/3, 2)</f>
        <v>3.78</v>
      </c>
      <c r="W8" s="15"/>
      <c r="X8" s="6"/>
      <c r="Y8" s="3">
        <v>324</v>
      </c>
      <c r="Z8" s="3">
        <f>ROUND((Y6+Y7+Y8)/3, 2)</f>
        <v>359.22</v>
      </c>
    </row>
    <row r="9" spans="1:26" x14ac:dyDescent="0.2">
      <c r="A9" s="8"/>
      <c r="B9" s="10" t="s">
        <v>5</v>
      </c>
      <c r="C9" s="3">
        <v>455.67</v>
      </c>
      <c r="D9" s="6"/>
      <c r="E9" s="15"/>
      <c r="F9" s="9" t="s">
        <v>5</v>
      </c>
      <c r="G9" s="3">
        <v>122674.33</v>
      </c>
      <c r="H9" s="6"/>
      <c r="I9" s="16"/>
      <c r="J9" s="15"/>
      <c r="K9" s="10" t="s">
        <v>5</v>
      </c>
      <c r="L9" s="3">
        <v>155.66999999999999</v>
      </c>
      <c r="M9" s="8"/>
      <c r="N9" s="15"/>
      <c r="O9" s="9" t="s">
        <v>5</v>
      </c>
      <c r="P9" s="3">
        <v>37070</v>
      </c>
      <c r="Q9" s="8"/>
      <c r="R9" s="15"/>
      <c r="S9" s="15"/>
      <c r="T9" s="10" t="s">
        <v>5</v>
      </c>
      <c r="U9" s="3">
        <v>255.33</v>
      </c>
      <c r="V9" s="8"/>
      <c r="W9" s="15"/>
      <c r="X9" s="9" t="s">
        <v>5</v>
      </c>
      <c r="Y9" s="3">
        <v>69932.33</v>
      </c>
      <c r="Z9" s="8"/>
    </row>
    <row r="10" spans="1:26" x14ac:dyDescent="0.2">
      <c r="A10" s="8"/>
      <c r="B10" s="6"/>
      <c r="C10" s="3">
        <v>552.66999999999996</v>
      </c>
      <c r="D10" s="6"/>
      <c r="E10" s="15"/>
      <c r="F10" s="6"/>
      <c r="G10" s="3">
        <v>122645.67</v>
      </c>
      <c r="H10" s="6"/>
      <c r="I10" s="16"/>
      <c r="J10" s="15"/>
      <c r="K10" s="6"/>
      <c r="L10" s="3">
        <v>112.33</v>
      </c>
      <c r="M10" s="8"/>
      <c r="N10" s="15"/>
      <c r="O10" s="6"/>
      <c r="P10" s="3">
        <v>35032.67</v>
      </c>
      <c r="Q10" s="8"/>
      <c r="R10" s="15"/>
      <c r="S10" s="15"/>
      <c r="T10" s="6"/>
      <c r="U10" s="3">
        <v>383.67</v>
      </c>
      <c r="V10" s="8"/>
      <c r="W10" s="15"/>
      <c r="X10" s="6"/>
      <c r="Y10" s="3">
        <v>69685.33</v>
      </c>
      <c r="Z10" s="8"/>
    </row>
    <row r="11" spans="1:26" x14ac:dyDescent="0.2">
      <c r="A11" s="8"/>
      <c r="B11" s="6"/>
      <c r="C11" s="3">
        <v>413.33</v>
      </c>
      <c r="D11" s="10">
        <f>ROUND((C9+C10+C11)/3, 2)</f>
        <v>473.89</v>
      </c>
      <c r="E11" s="15"/>
      <c r="F11" s="6"/>
      <c r="G11" s="3">
        <v>122824.67</v>
      </c>
      <c r="H11" s="3">
        <f>ROUND((G9+G10+G11)/3, 2)</f>
        <v>122714.89</v>
      </c>
      <c r="I11" s="16"/>
      <c r="J11" s="15"/>
      <c r="K11" s="6"/>
      <c r="L11" s="3">
        <v>152.66999999999999</v>
      </c>
      <c r="M11" s="3">
        <f>ROUND((L9+L10+L11)/3, 2)</f>
        <v>140.22</v>
      </c>
      <c r="N11" s="15"/>
      <c r="O11" s="6"/>
      <c r="P11" s="3">
        <v>36976.33</v>
      </c>
      <c r="Q11" s="3">
        <f>ROUND((P9+P10+P11)/3, 2)</f>
        <v>36359.67</v>
      </c>
      <c r="R11" s="15"/>
      <c r="S11" s="15"/>
      <c r="T11" s="6"/>
      <c r="U11" s="3">
        <v>258</v>
      </c>
      <c r="V11" s="3">
        <f>ROUND((U9+U10+U11)/3, 2)</f>
        <v>299</v>
      </c>
      <c r="W11" s="15"/>
      <c r="X11" s="6"/>
      <c r="Y11" s="3">
        <v>69633.33</v>
      </c>
      <c r="Z11" s="3">
        <f>ROUND((Y9+Y10+Y11)/3, 2)</f>
        <v>69750.33</v>
      </c>
    </row>
    <row r="12" spans="1:26" x14ac:dyDescent="0.2">
      <c r="A12" s="8"/>
      <c r="B12" s="10" t="s">
        <v>6</v>
      </c>
      <c r="C12" s="3">
        <v>265</v>
      </c>
      <c r="D12" s="6"/>
      <c r="E12" s="15"/>
      <c r="F12" s="9" t="s">
        <v>6</v>
      </c>
      <c r="G12" s="3">
        <v>99315</v>
      </c>
      <c r="H12" s="6"/>
      <c r="I12" s="16"/>
      <c r="J12" s="15"/>
      <c r="K12" s="10" t="s">
        <v>6</v>
      </c>
      <c r="L12" s="3">
        <v>75</v>
      </c>
      <c r="M12" s="8"/>
      <c r="N12" s="15"/>
      <c r="O12" s="9" t="s">
        <v>6</v>
      </c>
      <c r="P12" s="3">
        <v>35646.67</v>
      </c>
      <c r="Q12" s="8"/>
      <c r="R12" s="15"/>
      <c r="S12" s="15"/>
      <c r="T12" s="10" t="s">
        <v>6</v>
      </c>
      <c r="U12" s="3">
        <v>33.67</v>
      </c>
      <c r="V12" s="8"/>
      <c r="W12" s="15"/>
      <c r="X12" s="9" t="s">
        <v>6</v>
      </c>
      <c r="Y12" s="3">
        <v>5090.67</v>
      </c>
      <c r="Z12" s="8"/>
    </row>
    <row r="13" spans="1:26" x14ac:dyDescent="0.2">
      <c r="A13" s="8"/>
      <c r="B13" s="6"/>
      <c r="C13" s="3">
        <v>206.33</v>
      </c>
      <c r="D13" s="6"/>
      <c r="E13" s="15"/>
      <c r="F13" s="6"/>
      <c r="G13" s="3">
        <v>102119.67</v>
      </c>
      <c r="H13" s="6"/>
      <c r="I13" s="16"/>
      <c r="J13" s="15"/>
      <c r="K13" s="6"/>
      <c r="L13" s="3">
        <v>97</v>
      </c>
      <c r="M13" s="8"/>
      <c r="N13" s="15"/>
      <c r="O13" s="6"/>
      <c r="P13" s="3">
        <v>35676</v>
      </c>
      <c r="Q13" s="8"/>
      <c r="R13" s="15"/>
      <c r="S13" s="15"/>
      <c r="T13" s="6"/>
      <c r="U13" s="3">
        <v>27.33</v>
      </c>
      <c r="V13" s="8"/>
      <c r="W13" s="15"/>
      <c r="X13" s="6"/>
      <c r="Y13" s="3">
        <v>5062.33</v>
      </c>
      <c r="Z13" s="8"/>
    </row>
    <row r="14" spans="1:26" ht="17" thickBot="1" x14ac:dyDescent="0.25">
      <c r="A14" s="8"/>
      <c r="B14" s="6"/>
      <c r="C14" s="5">
        <v>161.33000000000001</v>
      </c>
      <c r="D14" s="19">
        <f>ROUND((C12+C13+C14)/3, 2)</f>
        <v>210.89</v>
      </c>
      <c r="E14" s="20"/>
      <c r="F14" s="6"/>
      <c r="G14" s="5">
        <v>101946</v>
      </c>
      <c r="H14" s="14">
        <f>ROUND((G12+G13+G14)/3, 2)</f>
        <v>101126.89</v>
      </c>
      <c r="I14" s="16"/>
      <c r="J14" s="20"/>
      <c r="K14" s="6"/>
      <c r="L14" s="5">
        <v>116</v>
      </c>
      <c r="M14" s="5">
        <f>ROUND((L12+L13+L14)/3, 2)</f>
        <v>96</v>
      </c>
      <c r="N14" s="20"/>
      <c r="O14" s="6"/>
      <c r="P14" s="5">
        <v>37344.67</v>
      </c>
      <c r="Q14" s="5">
        <f>ROUND((P12+P13+P14)/3, 2)</f>
        <v>36222.449999999997</v>
      </c>
      <c r="R14" s="15"/>
      <c r="S14" s="20"/>
      <c r="T14" s="6"/>
      <c r="U14" s="5">
        <v>25.33</v>
      </c>
      <c r="V14" s="5">
        <f>ROUND((U12+U13+U14)/3, 2)</f>
        <v>28.78</v>
      </c>
      <c r="W14" s="20"/>
      <c r="X14" s="6"/>
      <c r="Y14" s="5">
        <v>4939</v>
      </c>
      <c r="Z14" s="5">
        <f>ROUND((Y12+Y13+Y14)/3, 2)</f>
        <v>5030.67</v>
      </c>
    </row>
    <row r="15" spans="1:26" ht="17" thickBot="1" x14ac:dyDescent="0.25">
      <c r="A15" s="2" t="s">
        <v>1</v>
      </c>
      <c r="B15" s="17" t="s">
        <v>2</v>
      </c>
      <c r="C15" s="18" t="s">
        <v>7</v>
      </c>
      <c r="D15" s="18" t="s">
        <v>8</v>
      </c>
      <c r="E15" s="18" t="s">
        <v>1</v>
      </c>
      <c r="F15" s="18" t="s">
        <v>2</v>
      </c>
      <c r="G15" s="18" t="s">
        <v>7</v>
      </c>
      <c r="H15" s="18" t="s">
        <v>8</v>
      </c>
      <c r="J15" s="2" t="s">
        <v>1</v>
      </c>
      <c r="K15" s="17" t="s">
        <v>2</v>
      </c>
      <c r="L15" s="18" t="s">
        <v>7</v>
      </c>
      <c r="M15" s="18" t="s">
        <v>8</v>
      </c>
      <c r="N15" s="18" t="s">
        <v>1</v>
      </c>
      <c r="O15" s="18" t="s">
        <v>2</v>
      </c>
      <c r="P15" s="18" t="s">
        <v>7</v>
      </c>
      <c r="Q15" s="2" t="s">
        <v>8</v>
      </c>
      <c r="R15" s="15"/>
      <c r="S15" s="2" t="s">
        <v>1</v>
      </c>
      <c r="T15" s="17" t="s">
        <v>2</v>
      </c>
      <c r="U15" s="18" t="s">
        <v>7</v>
      </c>
      <c r="V15" s="18" t="s">
        <v>8</v>
      </c>
      <c r="W15" s="18" t="s">
        <v>1</v>
      </c>
      <c r="X15" s="18" t="s">
        <v>2</v>
      </c>
      <c r="Y15" s="18" t="s">
        <v>7</v>
      </c>
      <c r="Z15" s="2" t="s">
        <v>8</v>
      </c>
    </row>
    <row r="16" spans="1:26" x14ac:dyDescent="0.2">
      <c r="A16" s="12">
        <v>1000</v>
      </c>
      <c r="B16" s="13" t="s">
        <v>3</v>
      </c>
      <c r="C16" s="12">
        <v>1449.33</v>
      </c>
      <c r="D16" s="6"/>
      <c r="E16" s="12">
        <v>50000</v>
      </c>
      <c r="F16" s="13" t="s">
        <v>3</v>
      </c>
      <c r="G16" s="12">
        <v>4337595.33</v>
      </c>
      <c r="H16" s="6"/>
      <c r="I16" s="16"/>
      <c r="J16" s="12">
        <v>1000</v>
      </c>
      <c r="K16" s="13" t="s">
        <v>3</v>
      </c>
      <c r="L16" s="12">
        <v>1363</v>
      </c>
      <c r="M16" s="8"/>
      <c r="N16" s="12">
        <v>50000</v>
      </c>
      <c r="O16" s="13" t="s">
        <v>3</v>
      </c>
      <c r="P16" s="12">
        <v>437290.67</v>
      </c>
      <c r="Q16" s="8"/>
      <c r="R16" s="15"/>
      <c r="S16" s="12">
        <v>1000</v>
      </c>
      <c r="T16" s="13" t="s">
        <v>3</v>
      </c>
      <c r="U16" s="12">
        <v>4247.33</v>
      </c>
      <c r="V16" s="8"/>
      <c r="W16" s="12">
        <v>50000</v>
      </c>
      <c r="X16" s="13" t="s">
        <v>3</v>
      </c>
      <c r="Y16" s="12">
        <v>868428.33</v>
      </c>
      <c r="Z16" s="8"/>
    </row>
    <row r="17" spans="1:26" x14ac:dyDescent="0.2">
      <c r="A17" s="11"/>
      <c r="B17" s="6"/>
      <c r="C17" s="3">
        <v>1602.67</v>
      </c>
      <c r="D17" s="6"/>
      <c r="E17" s="5"/>
      <c r="F17" s="6"/>
      <c r="G17" s="3">
        <v>4351511.67</v>
      </c>
      <c r="H17" s="6"/>
      <c r="I17" s="16"/>
      <c r="J17" s="5"/>
      <c r="K17" s="6"/>
      <c r="L17" s="3">
        <v>1525.67</v>
      </c>
      <c r="M17" s="8"/>
      <c r="N17" s="5"/>
      <c r="O17" s="6"/>
      <c r="P17" s="3">
        <v>437363</v>
      </c>
      <c r="Q17" s="8"/>
      <c r="R17" s="15"/>
      <c r="S17" s="5"/>
      <c r="T17" s="6"/>
      <c r="U17" s="3">
        <v>3595.67</v>
      </c>
      <c r="V17" s="8"/>
      <c r="W17" s="5"/>
      <c r="X17" s="6"/>
      <c r="Y17" s="3">
        <v>868680.33</v>
      </c>
      <c r="Z17" s="8"/>
    </row>
    <row r="18" spans="1:26" x14ac:dyDescent="0.2">
      <c r="A18" s="8"/>
      <c r="B18" s="6"/>
      <c r="C18" s="3">
        <v>1453</v>
      </c>
      <c r="D18" s="10">
        <f>ROUND((C16+C17+C18)/3, 2)</f>
        <v>1501.67</v>
      </c>
      <c r="E18" s="15"/>
      <c r="F18" s="6"/>
      <c r="G18" s="3">
        <v>4328955</v>
      </c>
      <c r="H18" s="9">
        <f>ROUND((G16+G17+G18)/3, 2)</f>
        <v>4339354</v>
      </c>
      <c r="I18" s="16"/>
      <c r="J18" s="15"/>
      <c r="K18" s="6"/>
      <c r="L18" s="3">
        <v>2190.33</v>
      </c>
      <c r="M18" s="3">
        <f>ROUND((L16+L17+L18)/3, 2)</f>
        <v>1693</v>
      </c>
      <c r="N18" s="15"/>
      <c r="O18" s="6"/>
      <c r="P18" s="3">
        <v>438857.67</v>
      </c>
      <c r="Q18" s="3">
        <f>ROUND((P16+P17+P18)/3, 2)</f>
        <v>437837.11</v>
      </c>
      <c r="R18" s="15"/>
      <c r="S18" s="15"/>
      <c r="T18" s="6"/>
      <c r="U18" s="3">
        <v>5389.33</v>
      </c>
      <c r="V18" s="3">
        <f>ROUND((U16+U17+U18)/3, 2)</f>
        <v>4410.78</v>
      </c>
      <c r="W18" s="15"/>
      <c r="X18" s="6"/>
      <c r="Y18" s="3">
        <v>874145.67</v>
      </c>
      <c r="Z18" s="3">
        <f>ROUND((Y16+Y17+Y18)/3, 2)</f>
        <v>870418.11</v>
      </c>
    </row>
    <row r="19" spans="1:26" x14ac:dyDescent="0.2">
      <c r="A19" s="8"/>
      <c r="B19" s="4" t="s">
        <v>4</v>
      </c>
      <c r="C19" s="3">
        <v>33</v>
      </c>
      <c r="D19" s="6"/>
      <c r="E19" s="15"/>
      <c r="F19" s="9" t="s">
        <v>4</v>
      </c>
      <c r="G19" s="3">
        <v>1004.33</v>
      </c>
      <c r="H19" s="6"/>
      <c r="I19" s="16"/>
      <c r="J19" s="15"/>
      <c r="K19" s="4" t="s">
        <v>4</v>
      </c>
      <c r="L19" s="3">
        <v>1557.67</v>
      </c>
      <c r="M19" s="8"/>
      <c r="N19" s="15"/>
      <c r="O19" s="9" t="s">
        <v>4</v>
      </c>
      <c r="P19" s="3">
        <v>224220.33</v>
      </c>
      <c r="Q19" s="8"/>
      <c r="R19" s="15"/>
      <c r="S19" s="15"/>
      <c r="T19" s="4" t="s">
        <v>4</v>
      </c>
      <c r="U19" s="3">
        <v>38</v>
      </c>
      <c r="V19" s="8"/>
      <c r="W19" s="15"/>
      <c r="X19" s="9" t="s">
        <v>4</v>
      </c>
      <c r="Y19" s="3">
        <v>2109.67</v>
      </c>
      <c r="Z19" s="8"/>
    </row>
    <row r="20" spans="1:26" x14ac:dyDescent="0.2">
      <c r="A20" s="8"/>
      <c r="B20" s="6"/>
      <c r="C20" s="3">
        <v>35.67</v>
      </c>
      <c r="D20" s="6"/>
      <c r="E20" s="15"/>
      <c r="F20" s="6"/>
      <c r="G20" s="3">
        <v>1123.33</v>
      </c>
      <c r="H20" s="6"/>
      <c r="I20" s="16"/>
      <c r="J20" s="15"/>
      <c r="K20" s="6"/>
      <c r="L20" s="3">
        <v>1959.67</v>
      </c>
      <c r="M20" s="8"/>
      <c r="N20" s="15"/>
      <c r="O20" s="6"/>
      <c r="P20" s="3">
        <v>224146</v>
      </c>
      <c r="Q20" s="8"/>
      <c r="R20" s="15"/>
      <c r="S20" s="15"/>
      <c r="T20" s="6"/>
      <c r="U20" s="3">
        <v>37</v>
      </c>
      <c r="V20" s="8"/>
      <c r="W20" s="15"/>
      <c r="X20" s="6"/>
      <c r="Y20" s="3">
        <v>1121</v>
      </c>
      <c r="Z20" s="8"/>
    </row>
    <row r="21" spans="1:26" x14ac:dyDescent="0.2">
      <c r="A21" s="8"/>
      <c r="B21" s="6"/>
      <c r="C21" s="3">
        <v>27</v>
      </c>
      <c r="D21" s="10">
        <f>ROUND((C19+C20+C21)/3, 2)</f>
        <v>31.89</v>
      </c>
      <c r="E21" s="15"/>
      <c r="F21" s="6"/>
      <c r="G21" s="3">
        <v>1973.67</v>
      </c>
      <c r="H21" s="9">
        <f>ROUND((G19+G20+G21)/3, 2)</f>
        <v>1367.11</v>
      </c>
      <c r="I21" s="16"/>
      <c r="J21" s="15"/>
      <c r="K21" s="6"/>
      <c r="L21" s="3">
        <v>1798.67</v>
      </c>
      <c r="M21" s="3">
        <f>ROUND((L19+L20+L21)/3, 2)</f>
        <v>1772</v>
      </c>
      <c r="N21" s="15"/>
      <c r="O21" s="6"/>
      <c r="P21" s="3">
        <v>230508.67</v>
      </c>
      <c r="Q21" s="3">
        <f>ROUND((P19+P20+P21)/3, 2)</f>
        <v>226291.67</v>
      </c>
      <c r="R21" s="15"/>
      <c r="S21" s="15"/>
      <c r="T21" s="6"/>
      <c r="U21" s="3">
        <v>43.67</v>
      </c>
      <c r="V21" s="3">
        <f>ROUND((U19+U20+U21)/3, 2)</f>
        <v>39.56</v>
      </c>
      <c r="W21" s="15"/>
      <c r="X21" s="6"/>
      <c r="Y21" s="3">
        <v>1032.33</v>
      </c>
      <c r="Z21" s="3">
        <f>ROUND((Y19+Y20+Y21)/3, 2)</f>
        <v>1421</v>
      </c>
    </row>
    <row r="22" spans="1:26" x14ac:dyDescent="0.2">
      <c r="A22" s="8"/>
      <c r="B22" s="10" t="s">
        <v>5</v>
      </c>
      <c r="C22" s="3">
        <v>1774</v>
      </c>
      <c r="D22" s="6"/>
      <c r="E22" s="15"/>
      <c r="F22" s="9" t="s">
        <v>5</v>
      </c>
      <c r="G22" s="3">
        <v>3082018.33</v>
      </c>
      <c r="H22" s="6"/>
      <c r="I22" s="16"/>
      <c r="J22" s="15"/>
      <c r="K22" s="10" t="s">
        <v>5</v>
      </c>
      <c r="L22" s="3">
        <v>2382.33</v>
      </c>
      <c r="M22" s="8"/>
      <c r="N22" s="15"/>
      <c r="O22" s="9" t="s">
        <v>5</v>
      </c>
      <c r="P22" s="3">
        <v>921870.67</v>
      </c>
      <c r="Q22" s="8"/>
      <c r="R22" s="15"/>
      <c r="S22" s="15"/>
      <c r="T22" s="10" t="s">
        <v>5</v>
      </c>
      <c r="U22" s="3">
        <v>1248.67</v>
      </c>
      <c r="V22" s="8"/>
      <c r="W22" s="15"/>
      <c r="X22" s="9" t="s">
        <v>5</v>
      </c>
      <c r="Y22" s="3">
        <v>1754405</v>
      </c>
      <c r="Z22" s="8"/>
    </row>
    <row r="23" spans="1:26" x14ac:dyDescent="0.2">
      <c r="A23" s="8"/>
      <c r="B23" s="6"/>
      <c r="C23" s="3">
        <v>1721.33</v>
      </c>
      <c r="D23" s="6"/>
      <c r="E23" s="15"/>
      <c r="F23" s="6"/>
      <c r="G23" s="3">
        <v>3082004.33</v>
      </c>
      <c r="H23" s="6"/>
      <c r="I23" s="16"/>
      <c r="J23" s="15"/>
      <c r="K23" s="6"/>
      <c r="L23" s="3">
        <v>2534</v>
      </c>
      <c r="M23" s="8"/>
      <c r="N23" s="15"/>
      <c r="O23" s="6"/>
      <c r="P23" s="3">
        <v>924922.33</v>
      </c>
      <c r="Q23" s="8"/>
      <c r="R23" s="15"/>
      <c r="S23" s="15"/>
      <c r="T23" s="6"/>
      <c r="U23" s="3">
        <v>1389</v>
      </c>
      <c r="V23" s="8"/>
      <c r="W23" s="15"/>
      <c r="X23" s="6"/>
      <c r="Y23" s="3">
        <v>1754771.33</v>
      </c>
      <c r="Z23" s="8"/>
    </row>
    <row r="24" spans="1:26" x14ac:dyDescent="0.2">
      <c r="A24" s="8"/>
      <c r="B24" s="6"/>
      <c r="C24" s="3">
        <v>1721</v>
      </c>
      <c r="D24" s="10">
        <f>ROUND((C22+C23+C24)/3, 2)</f>
        <v>1738.78</v>
      </c>
      <c r="E24" s="15"/>
      <c r="F24" s="6"/>
      <c r="G24" s="3">
        <v>3082152.67</v>
      </c>
      <c r="H24" s="3">
        <f>ROUND((G22+G23+G24)/3, 2)</f>
        <v>3082058.44</v>
      </c>
      <c r="I24" s="16"/>
      <c r="J24" s="15"/>
      <c r="K24" s="6"/>
      <c r="L24" s="3">
        <v>2204</v>
      </c>
      <c r="M24" s="3">
        <f>ROUND((L22+L23+L24)/3, 2)</f>
        <v>2373.44</v>
      </c>
      <c r="N24" s="15"/>
      <c r="O24" s="6"/>
      <c r="P24" s="3">
        <v>922740</v>
      </c>
      <c r="Q24" s="3">
        <f>ROUND((P22+P23+P24)/3, 2)</f>
        <v>923177.67</v>
      </c>
      <c r="R24" s="15"/>
      <c r="S24" s="15"/>
      <c r="T24" s="6"/>
      <c r="U24" s="3">
        <v>1161</v>
      </c>
      <c r="V24" s="3">
        <f>ROUND((U22+U23+U24)/3, 2)</f>
        <v>1266.22</v>
      </c>
      <c r="W24" s="15"/>
      <c r="X24" s="6"/>
      <c r="Y24" s="3">
        <v>1762525.67</v>
      </c>
      <c r="Z24" s="3">
        <f>ROUND((Y22+Y23+Y24)/3, 2)</f>
        <v>1757234</v>
      </c>
    </row>
    <row r="25" spans="1:26" x14ac:dyDescent="0.2">
      <c r="A25" s="8"/>
      <c r="B25" s="10" t="s">
        <v>6</v>
      </c>
      <c r="C25" s="3">
        <v>1415</v>
      </c>
      <c r="D25" s="6"/>
      <c r="E25" s="15"/>
      <c r="F25" s="9" t="s">
        <v>6</v>
      </c>
      <c r="G25" s="3">
        <v>2669284</v>
      </c>
      <c r="H25" s="6"/>
      <c r="I25" s="16"/>
      <c r="J25" s="15"/>
      <c r="K25" s="10" t="s">
        <v>6</v>
      </c>
      <c r="L25" s="3">
        <v>1815.33</v>
      </c>
      <c r="M25" s="8"/>
      <c r="N25" s="15"/>
      <c r="O25" s="9" t="s">
        <v>6</v>
      </c>
      <c r="P25" s="3">
        <v>426263.33</v>
      </c>
      <c r="Q25" s="8"/>
      <c r="R25" s="15"/>
      <c r="S25" s="15"/>
      <c r="T25" s="10" t="s">
        <v>6</v>
      </c>
      <c r="U25" s="3">
        <v>1304</v>
      </c>
      <c r="V25" s="8"/>
      <c r="W25" s="15"/>
      <c r="X25" s="9" t="s">
        <v>6</v>
      </c>
      <c r="Y25" s="3">
        <v>108579.33</v>
      </c>
      <c r="Z25" s="8"/>
    </row>
    <row r="26" spans="1:26" x14ac:dyDescent="0.2">
      <c r="A26" s="8"/>
      <c r="B26" s="6"/>
      <c r="C26" s="5">
        <v>1614.33</v>
      </c>
      <c r="D26" s="6"/>
      <c r="E26" s="15"/>
      <c r="F26" s="6"/>
      <c r="G26" s="3">
        <v>2671497.33</v>
      </c>
      <c r="H26" s="6"/>
      <c r="I26" s="16"/>
      <c r="J26" s="15"/>
      <c r="K26" s="6"/>
      <c r="L26" s="3">
        <v>2482</v>
      </c>
      <c r="M26" s="8"/>
      <c r="N26" s="15"/>
      <c r="O26" s="6"/>
      <c r="P26" s="3">
        <v>426305.67</v>
      </c>
      <c r="Q26" s="8"/>
      <c r="R26" s="15"/>
      <c r="S26" s="15"/>
      <c r="T26" s="6"/>
      <c r="U26" s="3">
        <v>1206.67</v>
      </c>
      <c r="V26" s="8"/>
      <c r="W26" s="15"/>
      <c r="X26" s="6"/>
      <c r="Y26" s="3">
        <v>110126.67</v>
      </c>
      <c r="Z26" s="8"/>
    </row>
    <row r="27" spans="1:26" x14ac:dyDescent="0.2">
      <c r="A27" s="7"/>
      <c r="B27" s="12"/>
      <c r="C27" s="3">
        <v>1464.33</v>
      </c>
      <c r="D27" s="3">
        <f>ROUND((C25+C26+C27)/3, 2)</f>
        <v>1497.89</v>
      </c>
      <c r="E27" s="12"/>
      <c r="F27" s="12"/>
      <c r="G27" s="3">
        <v>2664082</v>
      </c>
      <c r="H27" s="3">
        <f>ROUND((G25+G26+G27)/3, 2)</f>
        <v>2668287.7799999998</v>
      </c>
      <c r="I27" s="16"/>
      <c r="J27" s="12"/>
      <c r="K27" s="12"/>
      <c r="L27" s="3">
        <v>1988</v>
      </c>
      <c r="M27" s="3">
        <f>ROUND((L25+L26+L27)/3, 2)</f>
        <v>2095.11</v>
      </c>
      <c r="N27" s="12"/>
      <c r="O27" s="12"/>
      <c r="P27" s="3">
        <v>426284</v>
      </c>
      <c r="Q27" s="3">
        <f>ROUND((P25+P26+P27)/3, 2)</f>
        <v>426284.33</v>
      </c>
      <c r="R27" s="15"/>
      <c r="S27" s="12"/>
      <c r="T27" s="12"/>
      <c r="U27" s="3">
        <v>1463</v>
      </c>
      <c r="V27" s="3">
        <f>ROUND((U25+U26+U27)/3, 2)</f>
        <v>1324.56</v>
      </c>
      <c r="W27" s="12"/>
      <c r="X27" s="12"/>
      <c r="Y27" s="3">
        <v>108661.33</v>
      </c>
      <c r="Z27" s="3">
        <f>ROUND((Y25+Y26+Y27)/3, 2)</f>
        <v>109122.44</v>
      </c>
    </row>
    <row r="28" spans="1:26" x14ac:dyDescent="0.2">
      <c r="E28"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Wyatt</dc:creator>
  <cp:lastModifiedBy>Samuel Wyatt</cp:lastModifiedBy>
  <dcterms:created xsi:type="dcterms:W3CDTF">2022-03-11T08:16:38Z</dcterms:created>
  <dcterms:modified xsi:type="dcterms:W3CDTF">2022-03-14T07:11:09Z</dcterms:modified>
</cp:coreProperties>
</file>