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Desktop/"/>
    </mc:Choice>
  </mc:AlternateContent>
  <xr:revisionPtr revIDLastSave="0" documentId="8_{54123A87-3C44-0942-8447-2465B381763E}" xr6:coauthVersionLast="47" xr6:coauthVersionMax="47" xr10:uidLastSave="{00000000-0000-0000-0000-000000000000}"/>
  <bookViews>
    <workbookView xWindow="1080" yWindow="1260" windowWidth="27640" windowHeight="16160" xr2:uid="{64CE43E2-1B30-AB40-9EDB-5B188F7B5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<sst xmlns="http://schemas.openxmlformats.org/spreadsheetml/2006/main" count="74" uniqueCount="42">
  <si>
    <t>Cycle Number</t>
  </si>
  <si>
    <t>Average Remaining Capacity (Ah)</t>
  </si>
  <si>
    <t>Spread (Ah)</t>
  </si>
  <si>
    <t>Baseline</t>
  </si>
  <si>
    <t>Low</t>
  </si>
  <si>
    <t>High</t>
  </si>
  <si>
    <t xml:space="preserve">Distribution </t>
  </si>
  <si>
    <t>Source</t>
  </si>
  <si>
    <t>Triangular</t>
  </si>
  <si>
    <t>https://www.sciencedirect.com/science/article/pii/S0378775313014584?via%3Dihub#fig6</t>
  </si>
  <si>
    <t>https://www.sciencedirect.com/science/article/pii/S0378775313014584?via%3Dihub#fig7</t>
  </si>
  <si>
    <t>https://www.sciencedirect.com/science/article/pii/S0378775313014584?via%3Dihub#fig8</t>
  </si>
  <si>
    <t>https://www.sciencedirect.com/science/article/pii/S0378775313014584?via%3Dihub#fig9</t>
  </si>
  <si>
    <t>https://www.sciencedirect.com/science/article/pii/S0378775313014584?via%3Dihub#fig10</t>
  </si>
  <si>
    <t>https://www.sciencedirect.com/science/article/pii/S0378775313014584?via%3Dihub#fig11</t>
  </si>
  <si>
    <t>https://www.sciencedirect.com/science/article/pii/S0378775313014584?via%3Dihub#fig12</t>
  </si>
  <si>
    <t>https://www.sciencedirect.com/science/article/pii/S0378775313014584?via%3Dihub#fig13</t>
  </si>
  <si>
    <t>https://www.sciencedirect.com/science/article/pii/S0378775313014584?via%3Dihub#fig14</t>
  </si>
  <si>
    <t>https://www.sciencedirect.com/science/article/pii/S0378775313014584?via%3Dihub#fig15</t>
  </si>
  <si>
    <t>https://www.sciencedirect.com/science/article/pii/S0378775313014584?via%3Dihub#fig16</t>
  </si>
  <si>
    <t>https://www.sciencedirect.com/science/article/pii/S0378775313014584?via%3Dihub#fig17</t>
  </si>
  <si>
    <t>https://www.sciencedirect.com/science/article/pii/S0378775313014584?via%3Dihub#fig18</t>
  </si>
  <si>
    <t>https://www.sciencedirect.com/science/article/pii/S0378775313014584?via%3Dihub#fig19</t>
  </si>
  <si>
    <t>https://www.sciencedirect.com/science/article/pii/S0378775313014584?via%3Dihub#fig20</t>
  </si>
  <si>
    <t>https://www.sciencedirect.com/science/article/pii/S0378775313014584?via%3Dihub#fig21</t>
  </si>
  <si>
    <t>https://www.sciencedirect.com/science/article/pii/S0378775313014584?via%3Dihub#fig22</t>
  </si>
  <si>
    <t>https://www.sciencedirect.com/science/article/pii/S0378775313014584?via%3Dihub#fig23</t>
  </si>
  <si>
    <t>https://www.sciencedirect.com/science/article/pii/S0378775313014584?via%3Dihub#fig24</t>
  </si>
  <si>
    <t>https://www.sciencedirect.com/science/article/pii/S0378775313014584?via%3Dihub#fig25</t>
  </si>
  <si>
    <t>https://www.sciencedirect.com/science/article/pii/S0378775313014584?via%3Dihub#fig26</t>
  </si>
  <si>
    <t>https://www.sciencedirect.com/science/article/pii/S0378775313014584?via%3Dihub#fig27</t>
  </si>
  <si>
    <t>https://www.sciencedirect.com/science/article/pii/S0378775313014584?via%3Dihub#fig28</t>
  </si>
  <si>
    <t>https://www.sciencedirect.com/science/article/pii/S0378775313014584?via%3Dihub#fig29</t>
  </si>
  <si>
    <t>https://www.sciencedirect.com/science/article/pii/S0378775313014584?via%3Dihub#fig30</t>
  </si>
  <si>
    <t>https://www.sciencedirect.com/science/article/pii/S0378775313014584?via%3Dihub#fig31</t>
  </si>
  <si>
    <t>https://www.sciencedirect.com/science/article/pii/S0378775313014584?via%3Dihub#fig32</t>
  </si>
  <si>
    <t>https://www.sciencedirect.com/science/article/pii/S0378775313014584?via%3Dihub#fig33</t>
  </si>
  <si>
    <t>https://www.sciencedirect.com/science/article/pii/S0378775313014584?via%3Dihub#fig34</t>
  </si>
  <si>
    <t>https://www.sciencedirect.com/science/article/pii/S0378775313014584?via%3Dihub#fig35</t>
  </si>
  <si>
    <t>https://www.sciencedirect.com/science/article/pii/S0378775313014584?via%3Dihub#fig36</t>
  </si>
  <si>
    <t>https://www.sciencedirect.com/science/article/pii/S0378775313014584?via%3Dihub#fig37</t>
  </si>
  <si>
    <t>https://www.sciencedirect.com/science/article/pii/S0378775313014584?via%3Dihub#fig38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</si>
</sst>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C6FF-2CA8-6745-BF9D-6BFB7FA09CC3}">
  <dimension ref="A1:H38"/>
  <sheetViews>
    <sheetView tabSelected="1" workbookViewId="0">
      <selection activeCell="I13" sqref="I13"/>
    </sheetView>
  </sheetViews>
  <sheetFormatPr baseColWidth="10" defaultRowHeight="16" x14ac:dyDescent="0.2"/>
  <cols>
    <col min="1" max="1" width="11.83203125" style="4" customWidth="1"/>
    <col min="2" max="2" width="27.83203125" style="4" customWidth="1"/>
    <col min="3" max="3" width="14.6640625" customWidth="1"/>
    <col min="4" max="6" width="8.3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2">
        <v>0</v>
      </c>
      <c r="B2" s="2">
        <v>1.85</v>
      </c>
      <c r="C2" s="2">
        <v>3.1500937149703402E-2</v>
      </c>
      <c r="D2" s="3">
        <f>B2/1.85</f>
        <v>1</v>
      </c>
      <c r="E2" s="3">
        <f>(B2-C2/2)/1.85</f>
        <v>0.99148623320278284</v>
      </c>
      <c r="F2" s="3">
        <f>(B2+C2/2)/1.85</f>
        <v>1.008513766797217</v>
      </c>
      <c r="G2" s="2" t="s">
        <v>8</v>
      </c>
      <c r="H2" s="2" t="s">
        <v>9</v>
      </c>
    </row>
    <row r="3" spans="1:8" s="2" customFormat="1" x14ac:dyDescent="0.2">
      <c r="A3" s="2">
        <v>49.999999999999901</v>
      </c>
      <c r="B3" s="2">
        <v>1.81971273826472</v>
      </c>
      <c r="C3" s="2">
        <v>2.5927959736599698E-2</v>
      </c>
      <c r="D3" s="3">
        <f t="shared" ref="D3:D34" si="0">B3/1.85</f>
        <v>0.98362850717011885</v>
      </c>
      <c r="E3" s="3">
        <f t="shared" ref="E3:E34" si="1">(B3-C3/2)/1.85</f>
        <v>0.97662095048455133</v>
      </c>
      <c r="F3" s="3">
        <f t="shared" ref="F3:F34" si="2">(B3+C3/2)/1.85</f>
        <v>0.99063606385568637</v>
      </c>
      <c r="G3" s="2" t="s">
        <v>8</v>
      </c>
      <c r="H3" s="2" t="s">
        <v>10</v>
      </c>
    </row>
    <row r="4" spans="1:8" s="2" customFormat="1" x14ac:dyDescent="0.2">
      <c r="A4" s="2">
        <v>100</v>
      </c>
      <c r="B4" s="2">
        <v>1.7791076863526201</v>
      </c>
      <c r="C4" s="2">
        <v>2.2190252735433399E-2</v>
      </c>
      <c r="D4" s="3">
        <f t="shared" si="0"/>
        <v>0.96167983046087568</v>
      </c>
      <c r="E4" s="3">
        <f t="shared" si="1"/>
        <v>0.95568246485670449</v>
      </c>
      <c r="F4" s="3">
        <f t="shared" si="2"/>
        <v>0.96767719606504676</v>
      </c>
      <c r="G4" s="2" t="s">
        <v>8</v>
      </c>
      <c r="H4" s="2" t="s">
        <v>11</v>
      </c>
    </row>
    <row r="5" spans="1:8" s="2" customFormat="1" x14ac:dyDescent="0.2">
      <c r="A5" s="2">
        <v>150</v>
      </c>
      <c r="B5" s="2">
        <v>1.76987926546351</v>
      </c>
      <c r="C5" s="2">
        <v>2.7668834439911302E-2</v>
      </c>
      <c r="D5" s="3">
        <f t="shared" si="0"/>
        <v>0.95669149484514049</v>
      </c>
      <c r="E5" s="3">
        <f t="shared" si="1"/>
        <v>0.94921343148300241</v>
      </c>
      <c r="F5" s="3">
        <f t="shared" si="2"/>
        <v>0.96416955820727868</v>
      </c>
      <c r="G5" s="2" t="s">
        <v>8</v>
      </c>
      <c r="H5" s="2" t="s">
        <v>12</v>
      </c>
    </row>
    <row r="6" spans="1:8" s="2" customFormat="1" x14ac:dyDescent="0.2">
      <c r="A6" s="2">
        <v>200</v>
      </c>
      <c r="B6" s="2">
        <v>1.75326810786311</v>
      </c>
      <c r="C6" s="2">
        <v>3.0034291357837299E-2</v>
      </c>
      <c r="D6" s="3">
        <f t="shared" si="0"/>
        <v>0.94771249073681618</v>
      </c>
      <c r="E6" s="3">
        <f t="shared" si="1"/>
        <v>0.93959511469415757</v>
      </c>
      <c r="F6" s="3">
        <f t="shared" si="2"/>
        <v>0.9558298667794749</v>
      </c>
      <c r="G6" s="2" t="s">
        <v>8</v>
      </c>
      <c r="H6" s="2" t="s">
        <v>13</v>
      </c>
    </row>
    <row r="7" spans="1:8" s="2" customFormat="1" x14ac:dyDescent="0.2">
      <c r="A7" s="2">
        <v>249.99999999999901</v>
      </c>
      <c r="B7" s="2">
        <v>1.7366569502627001</v>
      </c>
      <c r="C7" s="2">
        <v>3.2127679815040597E-2</v>
      </c>
      <c r="D7" s="3">
        <f t="shared" si="0"/>
        <v>0.93873348662848644</v>
      </c>
      <c r="E7" s="3">
        <f t="shared" si="1"/>
        <v>0.93005032992171877</v>
      </c>
      <c r="F7" s="3">
        <f t="shared" si="2"/>
        <v>0.94741664333525422</v>
      </c>
      <c r="G7" s="2" t="s">
        <v>8</v>
      </c>
      <c r="H7" s="2" t="s">
        <v>14</v>
      </c>
    </row>
    <row r="8" spans="1:8" s="2" customFormat="1" x14ac:dyDescent="0.2">
      <c r="A8" s="2">
        <v>300</v>
      </c>
      <c r="B8" s="2">
        <v>1.7209686347512101</v>
      </c>
      <c r="C8" s="2">
        <v>3.5791109615146602E-2</v>
      </c>
      <c r="D8" s="3">
        <f t="shared" si="0"/>
        <v>0.93025331608173512</v>
      </c>
      <c r="E8" s="3">
        <f t="shared" si="1"/>
        <v>0.92058004321277664</v>
      </c>
      <c r="F8" s="3">
        <f t="shared" si="2"/>
        <v>0.93992658895069359</v>
      </c>
      <c r="G8" s="2" t="s">
        <v>8</v>
      </c>
      <c r="H8" s="2" t="s">
        <v>15</v>
      </c>
    </row>
    <row r="9" spans="1:8" s="2" customFormat="1" x14ac:dyDescent="0.2">
      <c r="A9" s="2">
        <v>350</v>
      </c>
      <c r="B9" s="2">
        <v>1.7043574771508101</v>
      </c>
      <c r="C9" s="2">
        <v>3.6837803843748303E-2</v>
      </c>
      <c r="D9" s="3">
        <f t="shared" si="0"/>
        <v>0.92127431197341081</v>
      </c>
      <c r="E9" s="3">
        <f t="shared" si="1"/>
        <v>0.91131814877239781</v>
      </c>
      <c r="F9" s="3">
        <f t="shared" si="2"/>
        <v>0.93123047517442381</v>
      </c>
      <c r="G9" s="2" t="s">
        <v>8</v>
      </c>
      <c r="H9" s="2" t="s">
        <v>16</v>
      </c>
    </row>
    <row r="10" spans="1:8" s="2" customFormat="1" x14ac:dyDescent="0.2">
      <c r="A10" s="2">
        <v>399.99999999999898</v>
      </c>
      <c r="B10" s="2">
        <v>1.69143768790605</v>
      </c>
      <c r="C10" s="2">
        <v>3.8407845186650802E-2</v>
      </c>
      <c r="D10" s="3">
        <f t="shared" si="0"/>
        <v>0.91429064211137834</v>
      </c>
      <c r="E10" s="3">
        <f t="shared" si="1"/>
        <v>0.90391014341228348</v>
      </c>
      <c r="F10" s="3">
        <f t="shared" si="2"/>
        <v>0.92467114081047308</v>
      </c>
      <c r="G10" s="2" t="s">
        <v>8</v>
      </c>
      <c r="H10" s="2" t="s">
        <v>17</v>
      </c>
    </row>
    <row r="11" spans="1:8" s="2" customFormat="1" x14ac:dyDescent="0.2">
      <c r="A11" s="2">
        <v>450</v>
      </c>
      <c r="B11" s="2">
        <v>1.67667221448347</v>
      </c>
      <c r="C11" s="2">
        <v>3.7884498072349997E-2</v>
      </c>
      <c r="D11" s="3">
        <f t="shared" si="0"/>
        <v>0.9063093051262</v>
      </c>
      <c r="E11" s="3">
        <f t="shared" si="1"/>
        <v>0.89607025159313236</v>
      </c>
      <c r="F11" s="3">
        <f t="shared" si="2"/>
        <v>0.91654835865926754</v>
      </c>
      <c r="G11" s="2" t="s">
        <v>8</v>
      </c>
      <c r="H11" s="2" t="s">
        <v>18</v>
      </c>
    </row>
    <row r="12" spans="1:8" s="2" customFormat="1" x14ac:dyDescent="0.2">
      <c r="A12" s="2">
        <v>500</v>
      </c>
      <c r="B12" s="2">
        <v>1.66006105688307</v>
      </c>
      <c r="C12" s="2">
        <v>3.7884498072349997E-2</v>
      </c>
      <c r="D12" s="3">
        <f t="shared" si="0"/>
        <v>0.8973303010178757</v>
      </c>
      <c r="E12" s="3">
        <f t="shared" si="1"/>
        <v>0.88709124748480805</v>
      </c>
      <c r="F12" s="3">
        <f t="shared" si="2"/>
        <v>0.90756935455094323</v>
      </c>
      <c r="G12" s="2" t="s">
        <v>8</v>
      </c>
      <c r="H12" s="2" t="s">
        <v>19</v>
      </c>
    </row>
    <row r="13" spans="1:8" s="2" customFormat="1" x14ac:dyDescent="0.2">
      <c r="A13" s="2">
        <v>550</v>
      </c>
      <c r="B13" s="2">
        <v>1.6471412676383099</v>
      </c>
      <c r="C13" s="2">
        <v>3.63144567294474E-2</v>
      </c>
      <c r="D13" s="3">
        <f t="shared" si="0"/>
        <v>0.89034663115584312</v>
      </c>
      <c r="E13" s="3">
        <f t="shared" si="1"/>
        <v>0.88053191312085732</v>
      </c>
      <c r="F13" s="3">
        <f t="shared" si="2"/>
        <v>0.90016134919082902</v>
      </c>
      <c r="G13" s="2" t="s">
        <v>8</v>
      </c>
      <c r="H13" s="2" t="s">
        <v>20</v>
      </c>
    </row>
    <row r="14" spans="1:8" s="2" customFormat="1" x14ac:dyDescent="0.2">
      <c r="A14" s="2">
        <v>600</v>
      </c>
      <c r="B14" s="2">
        <v>1.63422147839355</v>
      </c>
      <c r="C14" s="2">
        <v>3.7361150958049101E-2</v>
      </c>
      <c r="D14" s="3">
        <f t="shared" si="0"/>
        <v>0.88336296129381076</v>
      </c>
      <c r="E14" s="3">
        <f t="shared" si="1"/>
        <v>0.87326535292677054</v>
      </c>
      <c r="F14" s="3">
        <f t="shared" si="2"/>
        <v>0.89346056966085108</v>
      </c>
      <c r="G14" s="2" t="s">
        <v>8</v>
      </c>
      <c r="H14" s="2" t="s">
        <v>21</v>
      </c>
    </row>
    <row r="15" spans="1:8" s="2" customFormat="1" x14ac:dyDescent="0.2">
      <c r="A15" s="2">
        <v>650</v>
      </c>
      <c r="B15" s="2">
        <v>1.6185331628820601</v>
      </c>
      <c r="C15" s="2">
        <v>3.9977886529553301E-2</v>
      </c>
      <c r="D15" s="3">
        <f t="shared" si="0"/>
        <v>0.87488279074705944</v>
      </c>
      <c r="E15" s="3">
        <f t="shared" si="1"/>
        <v>0.86407795654988284</v>
      </c>
      <c r="F15" s="3">
        <f t="shared" si="2"/>
        <v>0.88568762494423603</v>
      </c>
      <c r="G15" s="2" t="s">
        <v>8</v>
      </c>
      <c r="H15" s="2" t="s">
        <v>22</v>
      </c>
    </row>
    <row r="16" spans="1:8" s="2" customFormat="1" x14ac:dyDescent="0.2">
      <c r="A16" s="2">
        <v>700</v>
      </c>
      <c r="B16" s="2">
        <v>1.6046905315483899</v>
      </c>
      <c r="C16" s="2">
        <v>4.5734704786862701E-2</v>
      </c>
      <c r="D16" s="3">
        <f t="shared" si="0"/>
        <v>0.86740028732345398</v>
      </c>
      <c r="E16" s="3">
        <f t="shared" si="1"/>
        <v>0.85503955629997763</v>
      </c>
      <c r="F16" s="3">
        <f t="shared" si="2"/>
        <v>0.87976101834693032</v>
      </c>
      <c r="G16" s="2" t="s">
        <v>8</v>
      </c>
      <c r="H16" s="2" t="s">
        <v>23</v>
      </c>
    </row>
    <row r="17" spans="1:8" s="2" customFormat="1" x14ac:dyDescent="0.2">
      <c r="A17" s="2">
        <v>750</v>
      </c>
      <c r="B17" s="2">
        <v>1.59084790021473</v>
      </c>
      <c r="C17" s="2">
        <v>5.4108258615676301E-2</v>
      </c>
      <c r="D17" s="3">
        <f t="shared" si="0"/>
        <v>0.85991778389985396</v>
      </c>
      <c r="E17" s="3">
        <f t="shared" si="1"/>
        <v>0.84529393021994148</v>
      </c>
      <c r="F17" s="3">
        <f t="shared" si="2"/>
        <v>0.87454163757976655</v>
      </c>
      <c r="G17" s="2" t="s">
        <v>8</v>
      </c>
      <c r="H17" s="2" t="s">
        <v>24</v>
      </c>
    </row>
    <row r="18" spans="1:8" s="2" customFormat="1" x14ac:dyDescent="0.2">
      <c r="A18" s="2">
        <v>800</v>
      </c>
      <c r="B18" s="2">
        <v>1.57331390052541</v>
      </c>
      <c r="C18" s="2">
        <v>6.3528506673091595E-2</v>
      </c>
      <c r="D18" s="3">
        <f t="shared" si="0"/>
        <v>0.85043994622995134</v>
      </c>
      <c r="E18" s="3">
        <f t="shared" si="1"/>
        <v>0.83327007956154808</v>
      </c>
      <c r="F18" s="3">
        <f t="shared" si="2"/>
        <v>0.86760981289835448</v>
      </c>
      <c r="G18" s="2" t="s">
        <v>8</v>
      </c>
      <c r="H18" s="2" t="s">
        <v>25</v>
      </c>
    </row>
    <row r="19" spans="1:8" s="2" customFormat="1" x14ac:dyDescent="0.2">
      <c r="A19" s="2">
        <v>849.99999999999898</v>
      </c>
      <c r="B19" s="2">
        <v>1.55670274292501</v>
      </c>
      <c r="C19" s="2">
        <v>7.5565490302011096E-2</v>
      </c>
      <c r="D19" s="3">
        <f t="shared" si="0"/>
        <v>0.84146094212162703</v>
      </c>
      <c r="E19" s="3">
        <f t="shared" si="1"/>
        <v>0.82103783663459695</v>
      </c>
      <c r="F19" s="3">
        <f t="shared" si="2"/>
        <v>0.861884047608657</v>
      </c>
      <c r="G19" s="2" t="s">
        <v>8</v>
      </c>
      <c r="H19" s="2" t="s">
        <v>26</v>
      </c>
    </row>
    <row r="20" spans="1:8" s="2" customFormat="1" x14ac:dyDescent="0.2">
      <c r="A20" s="2">
        <v>900</v>
      </c>
      <c r="B20" s="2">
        <v>1.54009158532461</v>
      </c>
      <c r="C20" s="2">
        <v>9.0219209502434894E-2</v>
      </c>
      <c r="D20" s="3">
        <f t="shared" si="0"/>
        <v>0.83248193801330261</v>
      </c>
      <c r="E20" s="3">
        <f t="shared" si="1"/>
        <v>0.80809836787750944</v>
      </c>
      <c r="F20" s="3">
        <f t="shared" si="2"/>
        <v>0.85686550814909579</v>
      </c>
      <c r="G20" s="2" t="s">
        <v>8</v>
      </c>
      <c r="H20" s="2" t="s">
        <v>27</v>
      </c>
    </row>
    <row r="21" spans="1:8" s="2" customFormat="1" x14ac:dyDescent="0.2">
      <c r="A21" s="2">
        <v>950</v>
      </c>
      <c r="B21" s="2">
        <v>1.51609769101291</v>
      </c>
      <c r="C21" s="2">
        <v>0.10591962293146</v>
      </c>
      <c r="D21" s="3">
        <f t="shared" si="0"/>
        <v>0.81951226541238376</v>
      </c>
      <c r="E21" s="3">
        <f t="shared" si="1"/>
        <v>0.79088534029577295</v>
      </c>
      <c r="F21" s="3">
        <f t="shared" si="2"/>
        <v>0.84813919052899456</v>
      </c>
      <c r="G21" s="2" t="s">
        <v>8</v>
      </c>
      <c r="H21" s="2" t="s">
        <v>28</v>
      </c>
    </row>
    <row r="22" spans="1:8" s="2" customFormat="1" x14ac:dyDescent="0.2">
      <c r="A22" s="2">
        <v>1000</v>
      </c>
      <c r="B22" s="2">
        <v>1.4921037967012201</v>
      </c>
      <c r="C22" s="2">
        <v>0.123713424817689</v>
      </c>
      <c r="D22" s="3">
        <f t="shared" si="0"/>
        <v>0.80654259281147023</v>
      </c>
      <c r="E22" s="3">
        <f t="shared" si="1"/>
        <v>0.77310653204993274</v>
      </c>
      <c r="F22" s="3">
        <f t="shared" si="2"/>
        <v>0.83997865357300783</v>
      </c>
      <c r="G22" s="2" t="s">
        <v>8</v>
      </c>
      <c r="H22" s="2" t="s">
        <v>29</v>
      </c>
    </row>
    <row r="23" spans="1:8" s="2" customFormat="1" x14ac:dyDescent="0.2">
      <c r="A23" s="2">
        <v>1050</v>
      </c>
      <c r="B23" s="2">
        <v>1.46441853403388</v>
      </c>
      <c r="C23" s="2">
        <v>0.14307726804682</v>
      </c>
      <c r="D23" s="3">
        <f t="shared" si="0"/>
        <v>0.79157758596425942</v>
      </c>
      <c r="E23" s="3">
        <f t="shared" si="1"/>
        <v>0.75290805405971339</v>
      </c>
      <c r="F23" s="3">
        <f t="shared" si="2"/>
        <v>0.83024711786880545</v>
      </c>
      <c r="G23" s="2" t="s">
        <v>8</v>
      </c>
      <c r="H23" s="2" t="s">
        <v>30</v>
      </c>
    </row>
    <row r="24" spans="1:8" s="2" customFormat="1" x14ac:dyDescent="0.2">
      <c r="A24" s="2">
        <v>1100</v>
      </c>
      <c r="B24" s="2">
        <v>1.4284276925663499</v>
      </c>
      <c r="C24" s="2">
        <v>0.16453449973315501</v>
      </c>
      <c r="D24" s="3">
        <f t="shared" si="0"/>
        <v>0.77212307706289185</v>
      </c>
      <c r="E24" s="3">
        <f t="shared" si="1"/>
        <v>0.72765429335122833</v>
      </c>
      <c r="F24" s="3">
        <f t="shared" si="2"/>
        <v>0.81659186077455537</v>
      </c>
      <c r="G24" s="2" t="s">
        <v>8</v>
      </c>
      <c r="H24" s="2" t="s">
        <v>31</v>
      </c>
    </row>
    <row r="25" spans="1:8" s="2" customFormat="1" x14ac:dyDescent="0.2">
      <c r="A25" s="2">
        <v>1150</v>
      </c>
      <c r="B25" s="2">
        <v>1.38874548274316</v>
      </c>
      <c r="C25" s="2">
        <v>0.189655161219596</v>
      </c>
      <c r="D25" s="3">
        <f t="shared" si="0"/>
        <v>0.75067323391522156</v>
      </c>
      <c r="E25" s="3">
        <f t="shared" si="1"/>
        <v>0.69941508223424964</v>
      </c>
      <c r="F25" s="3">
        <f t="shared" si="2"/>
        <v>0.80193138559619348</v>
      </c>
      <c r="G25" s="2" t="s">
        <v>8</v>
      </c>
      <c r="H25" s="2" t="s">
        <v>32</v>
      </c>
    </row>
    <row r="26" spans="1:8" s="2" customFormat="1" x14ac:dyDescent="0.2">
      <c r="A26" s="2">
        <v>1200</v>
      </c>
      <c r="B26" s="2">
        <v>1.34537190456433</v>
      </c>
      <c r="C26" s="2">
        <v>0.21686921116324001</v>
      </c>
      <c r="D26" s="3">
        <f t="shared" si="0"/>
        <v>0.72722805652125944</v>
      </c>
      <c r="E26" s="3">
        <f t="shared" si="1"/>
        <v>0.66861475620687016</v>
      </c>
      <c r="F26" s="3">
        <f t="shared" si="2"/>
        <v>0.78584135683564871</v>
      </c>
      <c r="G26" s="2" t="s">
        <v>8</v>
      </c>
      <c r="H26" s="2" t="s">
        <v>33</v>
      </c>
    </row>
    <row r="27" spans="1:8" s="2" customFormat="1" x14ac:dyDescent="0.2">
      <c r="A27" s="2">
        <v>1249.99999999999</v>
      </c>
      <c r="B27" s="2">
        <v>1.2936927475853</v>
      </c>
      <c r="C27" s="2">
        <v>0.24722334379268901</v>
      </c>
      <c r="D27" s="3">
        <f t="shared" si="0"/>
        <v>0.6992933770731351</v>
      </c>
      <c r="E27" s="3">
        <f t="shared" si="1"/>
        <v>0.63247625712916511</v>
      </c>
      <c r="F27" s="3">
        <f t="shared" si="2"/>
        <v>0.7661104970171051</v>
      </c>
      <c r="G27" s="2" t="s">
        <v>8</v>
      </c>
      <c r="H27" s="2" t="s">
        <v>34</v>
      </c>
    </row>
    <row r="28" spans="1:8" s="2" customFormat="1" x14ac:dyDescent="0.2">
      <c r="A28" s="2">
        <v>1299.99999999999</v>
      </c>
      <c r="B28" s="2">
        <v>1.2401679064284501</v>
      </c>
      <c r="C28" s="2">
        <v>0.28019421199364303</v>
      </c>
      <c r="D28" s="3">
        <f t="shared" si="0"/>
        <v>0.67036103050186491</v>
      </c>
      <c r="E28" s="3">
        <f t="shared" si="1"/>
        <v>0.59463286509817759</v>
      </c>
      <c r="F28" s="3">
        <f t="shared" si="2"/>
        <v>0.74608919590555212</v>
      </c>
      <c r="G28" s="2" t="s">
        <v>8</v>
      </c>
      <c r="H28" s="2" t="s">
        <v>35</v>
      </c>
    </row>
    <row r="29" spans="1:8" s="2" customFormat="1" x14ac:dyDescent="0.2">
      <c r="A29" s="2">
        <v>1350</v>
      </c>
      <c r="B29" s="2">
        <v>1.1820288548270399</v>
      </c>
      <c r="C29" s="2">
        <v>0.31264173308029503</v>
      </c>
      <c r="D29" s="3">
        <f t="shared" si="0"/>
        <v>0.63893451612272423</v>
      </c>
      <c r="E29" s="3">
        <f t="shared" si="1"/>
        <v>0.55443675042534724</v>
      </c>
      <c r="F29" s="3">
        <f t="shared" si="2"/>
        <v>0.72343228182010122</v>
      </c>
      <c r="G29" s="2" t="s">
        <v>8</v>
      </c>
      <c r="H29" s="2" t="s">
        <v>36</v>
      </c>
    </row>
    <row r="30" spans="1:8" s="2" customFormat="1" x14ac:dyDescent="0.2">
      <c r="A30" s="2">
        <v>1400</v>
      </c>
      <c r="B30" s="2">
        <v>1.12019843486999</v>
      </c>
      <c r="C30" s="2">
        <v>0.34404255993834598</v>
      </c>
      <c r="D30" s="3">
        <f t="shared" si="0"/>
        <v>0.60551266749729193</v>
      </c>
      <c r="E30" s="3">
        <f t="shared" si="1"/>
        <v>0.51252819183827947</v>
      </c>
      <c r="F30" s="3">
        <f t="shared" si="2"/>
        <v>0.69849714315630429</v>
      </c>
      <c r="G30" s="2" t="s">
        <v>8</v>
      </c>
      <c r="H30" s="2" t="s">
        <v>37</v>
      </c>
    </row>
    <row r="31" spans="1:8" s="2" customFormat="1" x14ac:dyDescent="0.2">
      <c r="A31" s="2">
        <v>1450</v>
      </c>
      <c r="B31" s="2">
        <v>1.05836801491293</v>
      </c>
      <c r="C31" s="2">
        <v>0.37334999833919402</v>
      </c>
      <c r="D31" s="3">
        <f t="shared" si="0"/>
        <v>0.57209081887185398</v>
      </c>
      <c r="E31" s="3">
        <f t="shared" si="1"/>
        <v>0.47118541391531504</v>
      </c>
      <c r="F31" s="3">
        <f t="shared" si="2"/>
        <v>0.67299622382839297</v>
      </c>
      <c r="G31" s="2" t="s">
        <v>8</v>
      </c>
      <c r="H31" s="2" t="s">
        <v>38</v>
      </c>
    </row>
    <row r="32" spans="1:8" s="2" customFormat="1" x14ac:dyDescent="0.2">
      <c r="A32" s="2">
        <v>1500</v>
      </c>
      <c r="B32" s="2">
        <v>0.99653759495588501</v>
      </c>
      <c r="C32" s="2">
        <v>0.39847065982563501</v>
      </c>
      <c r="D32" s="3">
        <f t="shared" si="0"/>
        <v>0.53866897024642435</v>
      </c>
      <c r="E32" s="3">
        <f t="shared" si="1"/>
        <v>0.43097419732057696</v>
      </c>
      <c r="F32" s="3">
        <f t="shared" si="2"/>
        <v>0.64636374317227163</v>
      </c>
      <c r="G32" s="2" t="s">
        <v>8</v>
      </c>
      <c r="H32" s="2" t="s">
        <v>39</v>
      </c>
    </row>
    <row r="33" spans="1:8" s="2" customFormat="1" x14ac:dyDescent="0.2">
      <c r="A33" s="2">
        <v>1550</v>
      </c>
      <c r="B33" s="2">
        <v>0.932861490821009</v>
      </c>
      <c r="C33" s="2">
        <v>0.423591321312076</v>
      </c>
      <c r="D33" s="3">
        <f t="shared" si="0"/>
        <v>0.50424945449784264</v>
      </c>
      <c r="E33" s="3">
        <f t="shared" si="1"/>
        <v>0.38976531360268701</v>
      </c>
      <c r="F33" s="3">
        <f t="shared" si="2"/>
        <v>0.61873359539299833</v>
      </c>
      <c r="G33" s="2" t="s">
        <v>8</v>
      </c>
      <c r="H33" s="2" t="s">
        <v>40</v>
      </c>
    </row>
    <row r="34" spans="1:8" s="2" customFormat="1" x14ac:dyDescent="0.2">
      <c r="A34" s="2">
        <v>1600</v>
      </c>
      <c r="B34" s="2">
        <v>0.87195391295286595</v>
      </c>
      <c r="C34" s="2">
        <v>0.441908470312605</v>
      </c>
      <c r="D34" s="3">
        <f t="shared" si="0"/>
        <v>0.47132643943398156</v>
      </c>
      <c r="E34" s="3">
        <f t="shared" si="1"/>
        <v>0.35189171772787209</v>
      </c>
      <c r="F34" s="3">
        <f t="shared" si="2"/>
        <v>0.59076116114009103</v>
      </c>
      <c r="G34" s="2" t="s">
        <v>8</v>
      </c>
      <c r="H34" s="2" t="s">
        <v>41</v>
      </c>
    </row>
    <row r="35" spans="1:8" s="1" customFormat="1" x14ac:dyDescent="0.2"/>
    <row r="36" spans="1:8" x14ac:dyDescent="0.2">
      <c r="C36" s="4"/>
    </row>
    <row r="37" spans="1:8" x14ac:dyDescent="0.2">
      <c r="C37" s="4"/>
    </row>
    <row r="38" spans="1:8" x14ac:dyDescent="0.2">
      <c r="C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2025-07-02T20:26:52Z</dcterms:created>
  <dcterms:modified xsi:type="dcterms:W3CDTF">2025-07-02T20:27:20Z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2025-07-02T20:27:00Z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0d1f8b16-0e93-45f2-a7c3-ee6c4a88676d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