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mc:AlternateContent xmlns:mc="http://schemas.openxmlformats.org/markup-compatibility/2006">
    <mc:Choice Requires="x15">
      <x15ac:absPath xmlns:x15ac="http://schemas.microsoft.com/office/spreadsheetml/2010/11/ac" url="C:\Users\Tolkon\Downloads\Data Mentah\Bisa Yuk\"/>
    </mc:Choice>
  </mc:AlternateContent>
  <xr:revisionPtr revIDLastSave="0" documentId="13_ncr:1_{340099B3-7CFA-4450-B167-7520E8347EEF}" xr6:coauthVersionLast="47" xr6:coauthVersionMax="47" xr10:uidLastSave="{00000000-0000-0000-0000-000000000000}"/>
  <bookViews>
    <workbookView xWindow="-120" yWindow="-120" windowWidth="20730" windowHeight="11760" activeTab="5" xr2:uid="{00000000-000D-0000-FFFF-FFFF00000000}"/>
  </bookViews>
  <sheets>
    <sheet name="penjualan" sheetId="1" r:id="rId1"/>
    <sheet name="pelanggan" sheetId="2" r:id="rId2"/>
    <sheet name="barang" sheetId="3" r:id="rId3"/>
    <sheet name="master data" sheetId="11" r:id="rId4"/>
    <sheet name="pivot table" sheetId="15" r:id="rId5"/>
    <sheet name="dashboard" sheetId="16" r:id="rId6"/>
    <sheet name="penjualan_ds" sheetId="5" state="hidden" r:id="rId7"/>
    <sheet name="pelanggan_ds" sheetId="6" state="hidden" r:id="rId8"/>
    <sheet name="barang_ds" sheetId="7" state="hidden" r:id="rId9"/>
    <sheet name="sandbox" sheetId="8" state="hidden" r:id="rId10"/>
  </sheets>
  <definedNames>
    <definedName name="_xlnm._FilterDatabase" localSheetId="3" hidden="1">'master data'!$B$1:$F$1</definedName>
    <definedName name="_xlnm._FilterDatabase" localSheetId="7" hidden="1">pelanggan_ds!$A$1:$Z$351</definedName>
    <definedName name="_xlnm._FilterDatabase" localSheetId="0" hidden="1">penjualan!$A$1:$M$1</definedName>
    <definedName name="Slicer_nama_bulan">#N/A</definedName>
  </definedNames>
  <calcPr calcId="191028"/>
  <pivotCaches>
    <pivotCache cacheId="0"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 i="11" l="1"/>
  <c r="J3" i="11"/>
  <c r="J4" i="11"/>
  <c r="J5" i="11"/>
  <c r="J6" i="11"/>
  <c r="J7" i="11"/>
  <c r="J8" i="11"/>
  <c r="J9" i="11"/>
  <c r="J10" i="11"/>
  <c r="J11" i="11"/>
  <c r="J12" i="11"/>
  <c r="J13" i="11"/>
  <c r="J14" i="11"/>
  <c r="J15" i="11"/>
  <c r="J16" i="11"/>
  <c r="J17" i="11"/>
  <c r="J18" i="11"/>
  <c r="J19" i="11"/>
  <c r="J20" i="11"/>
  <c r="J21" i="11"/>
  <c r="J22" i="11"/>
  <c r="J23" i="11"/>
  <c r="J24" i="11"/>
  <c r="J25" i="11"/>
  <c r="J26" i="11"/>
  <c r="J27" i="11"/>
  <c r="J28" i="11"/>
  <c r="J29" i="11"/>
  <c r="J30" i="11"/>
  <c r="J31" i="11"/>
  <c r="J32" i="11"/>
  <c r="J33" i="11"/>
  <c r="J34" i="11"/>
  <c r="J35" i="11"/>
  <c r="J36" i="11"/>
  <c r="J37" i="11"/>
  <c r="J38" i="11"/>
  <c r="J39" i="11"/>
  <c r="J40" i="11"/>
  <c r="J41" i="11"/>
  <c r="J42" i="11"/>
  <c r="J43" i="11"/>
  <c r="J44" i="11"/>
  <c r="J45" i="11"/>
  <c r="J46" i="11"/>
  <c r="J47" i="11"/>
  <c r="J48" i="11"/>
  <c r="J49" i="11"/>
  <c r="J50" i="11"/>
  <c r="J51" i="11"/>
  <c r="J52" i="11"/>
  <c r="J53" i="11"/>
  <c r="J54" i="11"/>
  <c r="J55" i="11"/>
  <c r="J56" i="11"/>
  <c r="J57" i="11"/>
  <c r="J58" i="11"/>
  <c r="J59" i="11"/>
  <c r="J60" i="11"/>
  <c r="J61" i="11"/>
  <c r="J62" i="11"/>
  <c r="J63" i="11"/>
  <c r="J64" i="11"/>
  <c r="J65" i="11"/>
  <c r="J66" i="11"/>
  <c r="J67" i="11"/>
  <c r="J68" i="11"/>
  <c r="J69" i="11"/>
  <c r="J70" i="11"/>
  <c r="J71" i="11"/>
  <c r="J72" i="11"/>
  <c r="J73" i="11"/>
  <c r="J74" i="11"/>
  <c r="J75" i="11"/>
  <c r="J76" i="11"/>
  <c r="J77" i="11"/>
  <c r="J78" i="11"/>
  <c r="J79" i="11"/>
  <c r="J80" i="11"/>
  <c r="J81" i="11"/>
  <c r="J82" i="11"/>
  <c r="J83" i="11"/>
  <c r="J84" i="11"/>
  <c r="J85" i="11"/>
  <c r="J86" i="11"/>
  <c r="J87" i="11"/>
  <c r="J88" i="11"/>
  <c r="J89" i="11"/>
  <c r="J90" i="11"/>
  <c r="J91" i="11"/>
  <c r="J92" i="11"/>
  <c r="J93" i="11"/>
  <c r="J94" i="11"/>
  <c r="J95" i="11"/>
  <c r="J96" i="11"/>
  <c r="J97" i="11"/>
  <c r="J98" i="11"/>
  <c r="J99" i="11"/>
  <c r="J100" i="11"/>
  <c r="J101" i="11"/>
  <c r="J102" i="11"/>
  <c r="J103" i="11"/>
  <c r="J104" i="11"/>
  <c r="J105" i="11"/>
  <c r="J106" i="11"/>
  <c r="J107" i="11"/>
  <c r="J108" i="11"/>
  <c r="J109" i="11"/>
  <c r="J110" i="11"/>
  <c r="J111" i="11"/>
  <c r="J112" i="11"/>
  <c r="J113" i="11"/>
  <c r="J114" i="11"/>
  <c r="J115" i="11"/>
  <c r="J116" i="11"/>
  <c r="J117" i="11"/>
  <c r="J118" i="11"/>
  <c r="J119" i="11"/>
  <c r="J120" i="11"/>
  <c r="J121" i="11"/>
  <c r="J122" i="11"/>
  <c r="J123" i="11"/>
  <c r="J124" i="11"/>
  <c r="J125" i="11"/>
  <c r="J126" i="11"/>
  <c r="J127" i="11"/>
  <c r="J128" i="11"/>
  <c r="J129" i="11"/>
  <c r="J130" i="11"/>
  <c r="J131" i="11"/>
  <c r="J132" i="11"/>
  <c r="J133" i="11"/>
  <c r="J134" i="11"/>
  <c r="J135" i="11"/>
  <c r="J136" i="11"/>
  <c r="J137" i="11"/>
  <c r="J138" i="11"/>
  <c r="J139" i="11"/>
  <c r="J140" i="11"/>
  <c r="J141" i="11"/>
  <c r="J142" i="11"/>
  <c r="J143" i="11"/>
  <c r="J144" i="11"/>
  <c r="J145" i="11"/>
  <c r="J146" i="11"/>
  <c r="J147" i="11"/>
  <c r="J148" i="11"/>
  <c r="J149" i="11"/>
  <c r="J150" i="11"/>
  <c r="J151" i="11"/>
  <c r="J152" i="11"/>
  <c r="J153" i="11"/>
  <c r="J154" i="11"/>
  <c r="J155" i="11"/>
  <c r="J156" i="11"/>
  <c r="J157" i="11"/>
  <c r="J158" i="11"/>
  <c r="J159" i="11"/>
  <c r="J160" i="11"/>
  <c r="J161" i="11"/>
  <c r="J162" i="11"/>
  <c r="J163" i="11"/>
  <c r="J164" i="11"/>
  <c r="J165" i="11"/>
  <c r="J166" i="11"/>
  <c r="J167" i="11"/>
  <c r="J168" i="11"/>
  <c r="J169" i="11"/>
  <c r="J170" i="11"/>
  <c r="J171" i="11"/>
  <c r="J172" i="11"/>
  <c r="J173" i="11"/>
  <c r="J174" i="11"/>
  <c r="J175" i="11"/>
  <c r="J176" i="11"/>
  <c r="J177" i="11"/>
  <c r="J178" i="11"/>
  <c r="J179" i="11"/>
  <c r="J180" i="11"/>
  <c r="J181" i="11"/>
  <c r="J182" i="11"/>
  <c r="J183" i="11"/>
  <c r="J184" i="11"/>
  <c r="J185" i="11"/>
  <c r="J186" i="11"/>
  <c r="J187" i="11"/>
  <c r="J188" i="11"/>
  <c r="J189" i="11"/>
  <c r="J190" i="11"/>
  <c r="J191" i="11"/>
  <c r="J192" i="11"/>
  <c r="J193" i="11"/>
  <c r="J194" i="11"/>
  <c r="J195" i="11"/>
  <c r="J196" i="11"/>
  <c r="J197" i="11"/>
  <c r="J198" i="11"/>
  <c r="J199" i="11"/>
  <c r="J200" i="11"/>
  <c r="J201" i="11"/>
  <c r="J202" i="11"/>
  <c r="J203" i="11"/>
  <c r="J204" i="11"/>
  <c r="J205" i="11"/>
  <c r="J206" i="11"/>
  <c r="J207" i="11"/>
  <c r="J208" i="11"/>
  <c r="J209" i="11"/>
  <c r="J210" i="11"/>
  <c r="J211" i="11"/>
  <c r="J212" i="11"/>
  <c r="J213" i="11"/>
  <c r="J214" i="11"/>
  <c r="J215" i="11"/>
  <c r="J216" i="11"/>
  <c r="J217" i="11"/>
  <c r="J218" i="11"/>
  <c r="J219" i="11"/>
  <c r="J220" i="11"/>
  <c r="J221" i="11"/>
  <c r="J222" i="11"/>
  <c r="J223" i="11"/>
  <c r="J224" i="11"/>
  <c r="J225" i="11"/>
  <c r="J226" i="11"/>
  <c r="J227" i="11"/>
  <c r="J228" i="11"/>
  <c r="J229" i="11"/>
  <c r="J230" i="11"/>
  <c r="J231" i="11"/>
  <c r="J232" i="11"/>
  <c r="J233" i="11"/>
  <c r="J234" i="11"/>
  <c r="J235" i="11"/>
  <c r="J236" i="11"/>
  <c r="J237" i="11"/>
  <c r="J238" i="11"/>
  <c r="J239" i="11"/>
  <c r="J240" i="11"/>
  <c r="J241" i="11"/>
  <c r="J242" i="11"/>
  <c r="J243" i="11"/>
  <c r="J244" i="11"/>
  <c r="J245" i="11"/>
  <c r="J246" i="11"/>
  <c r="J247" i="11"/>
  <c r="J248" i="11"/>
  <c r="J249" i="11"/>
  <c r="J250" i="11"/>
  <c r="J251" i="11"/>
  <c r="J252" i="11"/>
  <c r="J253" i="11"/>
  <c r="J254" i="11"/>
  <c r="J255" i="11"/>
  <c r="J256" i="11"/>
  <c r="J257" i="11"/>
  <c r="J258" i="11"/>
  <c r="J259" i="11"/>
  <c r="J260" i="11"/>
  <c r="J261" i="11"/>
  <c r="J262" i="11"/>
  <c r="J263" i="11"/>
  <c r="J264" i="11"/>
  <c r="J265" i="11"/>
  <c r="J266" i="11"/>
  <c r="J267" i="11"/>
  <c r="J268" i="11"/>
  <c r="J269" i="11"/>
  <c r="J270" i="11"/>
  <c r="J271" i="11"/>
  <c r="J272" i="11"/>
  <c r="J273" i="11"/>
  <c r="J274" i="11"/>
  <c r="J275" i="11"/>
  <c r="J276" i="11"/>
  <c r="J277" i="11"/>
  <c r="J278" i="11"/>
  <c r="J279" i="11"/>
  <c r="J280" i="11"/>
  <c r="J281" i="11"/>
  <c r="J282" i="11"/>
  <c r="J283" i="11"/>
  <c r="J284" i="11"/>
  <c r="J285" i="11"/>
  <c r="J286" i="11"/>
  <c r="J287" i="11"/>
  <c r="J288" i="11"/>
  <c r="J289" i="11"/>
  <c r="J290" i="11"/>
  <c r="J291" i="11"/>
  <c r="J292" i="11"/>
  <c r="J293" i="11"/>
  <c r="J294" i="11"/>
  <c r="J295" i="11"/>
  <c r="J296" i="11"/>
  <c r="J297" i="11"/>
  <c r="J298" i="11"/>
  <c r="J299" i="11"/>
  <c r="J300" i="11"/>
  <c r="J301" i="11"/>
  <c r="J302" i="11"/>
  <c r="J303" i="11"/>
  <c r="J304" i="11"/>
  <c r="J305" i="11"/>
  <c r="J306" i="11"/>
  <c r="J307" i="11"/>
  <c r="J308" i="11"/>
  <c r="J309" i="11"/>
  <c r="J310" i="11"/>
  <c r="J311" i="11"/>
  <c r="J312" i="11"/>
  <c r="J313" i="11"/>
  <c r="J314" i="11"/>
  <c r="J315" i="11"/>
  <c r="J316" i="11"/>
  <c r="J317" i="11"/>
  <c r="J318" i="11"/>
  <c r="J319" i="11"/>
  <c r="J320" i="11"/>
  <c r="J321" i="11"/>
  <c r="J322" i="11"/>
  <c r="J323" i="11"/>
  <c r="J324" i="11"/>
  <c r="J325" i="11"/>
  <c r="J326" i="11"/>
  <c r="J327" i="11"/>
  <c r="J328" i="11"/>
  <c r="J329" i="11"/>
  <c r="J330" i="11"/>
  <c r="J331" i="11"/>
  <c r="J332" i="11"/>
  <c r="J333" i="11"/>
  <c r="J334" i="11"/>
  <c r="J335" i="11"/>
  <c r="J336" i="11"/>
  <c r="J337" i="11"/>
  <c r="J338" i="11"/>
  <c r="J339" i="11"/>
  <c r="J340" i="11"/>
  <c r="J341" i="11"/>
  <c r="J342" i="11"/>
  <c r="J343" i="11"/>
  <c r="J344" i="11"/>
  <c r="J345" i="11"/>
  <c r="J346" i="11"/>
  <c r="J347" i="11"/>
  <c r="J348" i="11"/>
  <c r="J349" i="11"/>
  <c r="J350" i="11"/>
  <c r="J351" i="11"/>
  <c r="E2" i="11" l="1"/>
  <c r="E3" i="11"/>
  <c r="E4" i="11"/>
  <c r="E5" i="11"/>
  <c r="E6" i="11"/>
  <c r="E7" i="11"/>
  <c r="E8" i="11"/>
  <c r="E9" i="11"/>
  <c r="E10" i="11"/>
  <c r="E11" i="11"/>
  <c r="E12" i="11"/>
  <c r="E13" i="11"/>
  <c r="E14" i="11"/>
  <c r="E15" i="11"/>
  <c r="E16" i="11"/>
  <c r="E17" i="11"/>
  <c r="E18" i="11"/>
  <c r="E19" i="11"/>
  <c r="E20" i="11"/>
  <c r="E21" i="11"/>
  <c r="E22" i="11"/>
  <c r="E23" i="11"/>
  <c r="E24" i="11"/>
  <c r="E25" i="11"/>
  <c r="E26" i="11"/>
  <c r="E27" i="11"/>
  <c r="E28" i="11"/>
  <c r="E29" i="11"/>
  <c r="E30" i="11"/>
  <c r="E31" i="11"/>
  <c r="E32" i="11"/>
  <c r="E33" i="11"/>
  <c r="E34" i="11"/>
  <c r="E35" i="11"/>
  <c r="E36" i="11"/>
  <c r="E37" i="11"/>
  <c r="E38" i="11"/>
  <c r="E39" i="11"/>
  <c r="E40" i="11"/>
  <c r="E41" i="11"/>
  <c r="E42" i="11"/>
  <c r="E43" i="11"/>
  <c r="E44" i="11"/>
  <c r="E45" i="11"/>
  <c r="E46" i="11"/>
  <c r="E47" i="11"/>
  <c r="E48" i="11"/>
  <c r="E49" i="11"/>
  <c r="E50" i="11"/>
  <c r="E51" i="11"/>
  <c r="E52" i="11"/>
  <c r="E53" i="11"/>
  <c r="E54" i="11"/>
  <c r="E55" i="11"/>
  <c r="E56" i="11"/>
  <c r="E57" i="11"/>
  <c r="E58" i="11"/>
  <c r="E59" i="11"/>
  <c r="E60" i="11"/>
  <c r="E61" i="11"/>
  <c r="E62" i="11"/>
  <c r="E63" i="11"/>
  <c r="E64" i="11"/>
  <c r="E65" i="11"/>
  <c r="E66" i="11"/>
  <c r="E67" i="11"/>
  <c r="E68" i="11"/>
  <c r="E69" i="11"/>
  <c r="E70" i="11"/>
  <c r="E71" i="11"/>
  <c r="E72" i="11"/>
  <c r="E73" i="11"/>
  <c r="E74" i="11"/>
  <c r="E75" i="11"/>
  <c r="E76" i="11"/>
  <c r="E77" i="11"/>
  <c r="E78" i="11"/>
  <c r="E79" i="11"/>
  <c r="E80" i="11"/>
  <c r="E81" i="11"/>
  <c r="E82" i="11"/>
  <c r="E83" i="11"/>
  <c r="E84" i="11"/>
  <c r="E85" i="11"/>
  <c r="E86" i="11"/>
  <c r="E87" i="11"/>
  <c r="E88" i="11"/>
  <c r="E89" i="11"/>
  <c r="E90" i="11"/>
  <c r="E91" i="11"/>
  <c r="E92" i="11"/>
  <c r="E93" i="11"/>
  <c r="E94" i="11"/>
  <c r="E95" i="11"/>
  <c r="E96" i="11"/>
  <c r="E97" i="11"/>
  <c r="E98" i="11"/>
  <c r="E99" i="11"/>
  <c r="E100" i="11"/>
  <c r="E101" i="11"/>
  <c r="E102" i="11"/>
  <c r="E103" i="11"/>
  <c r="E104" i="11"/>
  <c r="E105" i="11"/>
  <c r="E106" i="11"/>
  <c r="E107" i="11"/>
  <c r="E108" i="11"/>
  <c r="E109" i="11"/>
  <c r="E110" i="11"/>
  <c r="E111" i="11"/>
  <c r="E112" i="11"/>
  <c r="E113" i="11"/>
  <c r="E114" i="11"/>
  <c r="E115" i="11"/>
  <c r="E116" i="11"/>
  <c r="E117" i="11"/>
  <c r="E118" i="11"/>
  <c r="E119" i="11"/>
  <c r="E120" i="11"/>
  <c r="E121" i="11"/>
  <c r="E122" i="11"/>
  <c r="E123" i="11"/>
  <c r="E124" i="11"/>
  <c r="E125" i="11"/>
  <c r="E126" i="11"/>
  <c r="E127" i="11"/>
  <c r="E128" i="11"/>
  <c r="E129" i="11"/>
  <c r="E130" i="11"/>
  <c r="E131" i="11"/>
  <c r="E132" i="11"/>
  <c r="E133" i="11"/>
  <c r="E134" i="11"/>
  <c r="E135" i="11"/>
  <c r="E136" i="11"/>
  <c r="E137" i="11"/>
  <c r="E138" i="11"/>
  <c r="E139" i="11"/>
  <c r="E140" i="11"/>
  <c r="E141" i="11"/>
  <c r="E142" i="11"/>
  <c r="E143" i="11"/>
  <c r="E144" i="11"/>
  <c r="E145" i="11"/>
  <c r="E146" i="11"/>
  <c r="E147" i="11"/>
  <c r="E148" i="11"/>
  <c r="E149" i="11"/>
  <c r="E150" i="11"/>
  <c r="E151" i="11"/>
  <c r="E152" i="11"/>
  <c r="E153" i="11"/>
  <c r="E154" i="11"/>
  <c r="E155" i="11"/>
  <c r="E156" i="11"/>
  <c r="E157" i="11"/>
  <c r="E158" i="11"/>
  <c r="E159" i="11"/>
  <c r="E160" i="11"/>
  <c r="E161" i="11"/>
  <c r="E162" i="11"/>
  <c r="E163" i="11"/>
  <c r="E164" i="11"/>
  <c r="E165" i="11"/>
  <c r="E166" i="11"/>
  <c r="E167" i="11"/>
  <c r="E168" i="11"/>
  <c r="E169" i="11"/>
  <c r="E170" i="11"/>
  <c r="E171" i="11"/>
  <c r="E172" i="11"/>
  <c r="E173" i="11"/>
  <c r="E174" i="11"/>
  <c r="E175" i="11"/>
  <c r="E176" i="11"/>
  <c r="E177" i="11"/>
  <c r="E178" i="11"/>
  <c r="E179" i="11"/>
  <c r="E180" i="11"/>
  <c r="E181" i="11"/>
  <c r="E182" i="11"/>
  <c r="E183" i="11"/>
  <c r="E184" i="11"/>
  <c r="E185" i="11"/>
  <c r="E186" i="11"/>
  <c r="E187" i="11"/>
  <c r="E188" i="11"/>
  <c r="E189" i="11"/>
  <c r="E190" i="11"/>
  <c r="E191" i="11"/>
  <c r="E192" i="11"/>
  <c r="E193" i="11"/>
  <c r="E194" i="11"/>
  <c r="E195" i="11"/>
  <c r="E196" i="11"/>
  <c r="E197" i="11"/>
  <c r="E198" i="11"/>
  <c r="E199" i="11"/>
  <c r="E200" i="11"/>
  <c r="E201" i="11"/>
  <c r="E202" i="11"/>
  <c r="E203" i="11"/>
  <c r="E204" i="11"/>
  <c r="E205" i="11"/>
  <c r="E206" i="11"/>
  <c r="E207" i="11"/>
  <c r="E208" i="11"/>
  <c r="E209" i="11"/>
  <c r="E210" i="11"/>
  <c r="E211" i="11"/>
  <c r="E212" i="11"/>
  <c r="E213" i="11"/>
  <c r="E214" i="11"/>
  <c r="E215" i="11"/>
  <c r="E216" i="11"/>
  <c r="E217" i="11"/>
  <c r="E218" i="11"/>
  <c r="E219" i="11"/>
  <c r="E220" i="11"/>
  <c r="E221" i="11"/>
  <c r="E222" i="11"/>
  <c r="E223" i="11"/>
  <c r="E224" i="11"/>
  <c r="E225" i="11"/>
  <c r="E226" i="11"/>
  <c r="E227" i="11"/>
  <c r="E228" i="11"/>
  <c r="E229" i="11"/>
  <c r="E230" i="11"/>
  <c r="E231" i="11"/>
  <c r="E232" i="11"/>
  <c r="E233" i="11"/>
  <c r="E234" i="11"/>
  <c r="E235" i="11"/>
  <c r="E236" i="11"/>
  <c r="E237" i="11"/>
  <c r="E238" i="11"/>
  <c r="E239" i="11"/>
  <c r="E240" i="11"/>
  <c r="E241" i="11"/>
  <c r="E242" i="11"/>
  <c r="E243" i="11"/>
  <c r="E244" i="11"/>
  <c r="E245" i="11"/>
  <c r="E246" i="11"/>
  <c r="E247" i="11"/>
  <c r="E248" i="11"/>
  <c r="E249" i="11"/>
  <c r="E250" i="11"/>
  <c r="E251" i="11"/>
  <c r="E252" i="11"/>
  <c r="E253" i="11"/>
  <c r="E254" i="11"/>
  <c r="E255" i="11"/>
  <c r="E256" i="11"/>
  <c r="E257" i="11"/>
  <c r="E258" i="11"/>
  <c r="E259" i="11"/>
  <c r="E260" i="11"/>
  <c r="E261" i="11"/>
  <c r="E262" i="11"/>
  <c r="E263" i="11"/>
  <c r="E264" i="11"/>
  <c r="E265" i="11"/>
  <c r="E266" i="11"/>
  <c r="E267" i="11"/>
  <c r="E268" i="11"/>
  <c r="E269" i="11"/>
  <c r="E270" i="11"/>
  <c r="E271" i="11"/>
  <c r="E272" i="11"/>
  <c r="E273" i="11"/>
  <c r="E274" i="11"/>
  <c r="E275" i="11"/>
  <c r="E276" i="11"/>
  <c r="E277" i="11"/>
  <c r="E278" i="11"/>
  <c r="E279" i="11"/>
  <c r="E280" i="11"/>
  <c r="E281" i="11"/>
  <c r="E282" i="11"/>
  <c r="E283" i="11"/>
  <c r="E284" i="11"/>
  <c r="E285" i="11"/>
  <c r="E286" i="11"/>
  <c r="E287" i="11"/>
  <c r="E288" i="11"/>
  <c r="E289" i="11"/>
  <c r="E290" i="11"/>
  <c r="E291" i="11"/>
  <c r="E292" i="11"/>
  <c r="E293" i="11"/>
  <c r="E294" i="11"/>
  <c r="E295" i="11"/>
  <c r="E296" i="11"/>
  <c r="E297" i="11"/>
  <c r="E298" i="11"/>
  <c r="E299" i="11"/>
  <c r="E300" i="11"/>
  <c r="E301" i="11"/>
  <c r="E302" i="11"/>
  <c r="E303" i="11"/>
  <c r="E304" i="11"/>
  <c r="E305" i="11"/>
  <c r="E306" i="11"/>
  <c r="E307" i="11"/>
  <c r="E308" i="11"/>
  <c r="E309" i="11"/>
  <c r="E310" i="11"/>
  <c r="E311" i="11"/>
  <c r="E312" i="11"/>
  <c r="E313" i="11"/>
  <c r="E314" i="11"/>
  <c r="E315" i="11"/>
  <c r="E316" i="11"/>
  <c r="E317" i="11"/>
  <c r="E318" i="11"/>
  <c r="E319" i="11"/>
  <c r="E320" i="11"/>
  <c r="E321" i="11"/>
  <c r="E322" i="11"/>
  <c r="E323" i="11"/>
  <c r="E324" i="11"/>
  <c r="E325" i="11"/>
  <c r="E326" i="11"/>
  <c r="E327" i="11"/>
  <c r="E328" i="11"/>
  <c r="E329" i="11"/>
  <c r="E330" i="11"/>
  <c r="E331" i="11"/>
  <c r="E332" i="11"/>
  <c r="E333" i="11"/>
  <c r="E334" i="11"/>
  <c r="E335" i="11"/>
  <c r="E336" i="11"/>
  <c r="E337" i="11"/>
  <c r="E338" i="11"/>
  <c r="E339" i="11"/>
  <c r="E340" i="11"/>
  <c r="E341" i="11"/>
  <c r="E342" i="11"/>
  <c r="E343" i="11"/>
  <c r="E344" i="11"/>
  <c r="E345" i="11"/>
  <c r="E346" i="11"/>
  <c r="E347" i="11"/>
  <c r="E348" i="11"/>
  <c r="E349" i="11"/>
  <c r="E350" i="11"/>
  <c r="E351" i="11"/>
  <c r="H2" i="11" l="1"/>
  <c r="H3" i="11"/>
  <c r="H4" i="11"/>
  <c r="H5" i="11"/>
  <c r="H6" i="11"/>
  <c r="H7" i="11"/>
  <c r="H8" i="11"/>
  <c r="H9" i="11"/>
  <c r="H10" i="11"/>
  <c r="H11" i="11"/>
  <c r="H12" i="11"/>
  <c r="H13" i="11"/>
  <c r="H14" i="11"/>
  <c r="H15" i="11"/>
  <c r="H16" i="11"/>
  <c r="H17" i="11"/>
  <c r="H18" i="11"/>
  <c r="H19" i="11"/>
  <c r="H20" i="11"/>
  <c r="H21" i="11"/>
  <c r="H22" i="11"/>
  <c r="H23" i="11"/>
  <c r="H24" i="11"/>
  <c r="H25" i="11"/>
  <c r="H26" i="11"/>
  <c r="H27" i="11"/>
  <c r="H28" i="11"/>
  <c r="H29" i="11"/>
  <c r="H30" i="11"/>
  <c r="H31" i="11"/>
  <c r="H32" i="11"/>
  <c r="H33" i="11"/>
  <c r="H34" i="11"/>
  <c r="H35" i="11"/>
  <c r="H36" i="11"/>
  <c r="H37" i="11"/>
  <c r="H38" i="11"/>
  <c r="H39" i="11"/>
  <c r="H40" i="11"/>
  <c r="H41" i="11"/>
  <c r="H42" i="11"/>
  <c r="H43" i="11"/>
  <c r="H44" i="11"/>
  <c r="H45" i="11"/>
  <c r="H46" i="11"/>
  <c r="H47" i="11"/>
  <c r="H48" i="11"/>
  <c r="H49" i="11"/>
  <c r="H50" i="11"/>
  <c r="H51" i="11"/>
  <c r="H52" i="11"/>
  <c r="H53" i="11"/>
  <c r="H54" i="11"/>
  <c r="H55" i="11"/>
  <c r="H56" i="11"/>
  <c r="H57" i="11"/>
  <c r="H58" i="11"/>
  <c r="H59" i="11"/>
  <c r="H60" i="11"/>
  <c r="H61" i="11"/>
  <c r="H62" i="11"/>
  <c r="H63" i="11"/>
  <c r="H64" i="11"/>
  <c r="H65" i="11"/>
  <c r="H66" i="11"/>
  <c r="H67" i="11"/>
  <c r="H68" i="11"/>
  <c r="H69" i="11"/>
  <c r="H70" i="11"/>
  <c r="H71" i="11"/>
  <c r="H72" i="11"/>
  <c r="H73" i="11"/>
  <c r="H74" i="11"/>
  <c r="H75" i="11"/>
  <c r="H76" i="11"/>
  <c r="H77" i="11"/>
  <c r="H78" i="11"/>
  <c r="H79" i="11"/>
  <c r="H80" i="11"/>
  <c r="H81" i="11"/>
  <c r="H82" i="11"/>
  <c r="H83" i="11"/>
  <c r="H84" i="11"/>
  <c r="H85" i="11"/>
  <c r="H86" i="11"/>
  <c r="H87" i="11"/>
  <c r="H88" i="11"/>
  <c r="H89" i="11"/>
  <c r="H90" i="11"/>
  <c r="H91" i="11"/>
  <c r="H92" i="11"/>
  <c r="H93" i="11"/>
  <c r="H94" i="11"/>
  <c r="H95" i="11"/>
  <c r="H96" i="11"/>
  <c r="H97" i="11"/>
  <c r="H98" i="11"/>
  <c r="H99" i="11"/>
  <c r="H100" i="11"/>
  <c r="H101" i="11"/>
  <c r="H102" i="11"/>
  <c r="H103" i="11"/>
  <c r="H104" i="11"/>
  <c r="H105" i="11"/>
  <c r="H106" i="11"/>
  <c r="H107" i="11"/>
  <c r="H108" i="11"/>
  <c r="H109" i="11"/>
  <c r="H110" i="11"/>
  <c r="H111" i="11"/>
  <c r="H112" i="11"/>
  <c r="H113" i="11"/>
  <c r="H114" i="11"/>
  <c r="H115" i="11"/>
  <c r="H116" i="11"/>
  <c r="H117" i="11"/>
  <c r="H118" i="11"/>
  <c r="H119" i="11"/>
  <c r="H120" i="11"/>
  <c r="H121" i="11"/>
  <c r="H122" i="11"/>
  <c r="H123" i="11"/>
  <c r="H124" i="11"/>
  <c r="H125" i="11"/>
  <c r="H126" i="11"/>
  <c r="H127" i="11"/>
  <c r="H128" i="11"/>
  <c r="H129" i="11"/>
  <c r="H130" i="11"/>
  <c r="H131" i="11"/>
  <c r="H132" i="11"/>
  <c r="H133" i="11"/>
  <c r="H134" i="11"/>
  <c r="H135" i="11"/>
  <c r="H136" i="11"/>
  <c r="H137" i="11"/>
  <c r="H138" i="11"/>
  <c r="H139" i="11"/>
  <c r="H140" i="11"/>
  <c r="H141" i="11"/>
  <c r="H142" i="11"/>
  <c r="H143" i="11"/>
  <c r="H144" i="11"/>
  <c r="H145" i="11"/>
  <c r="H146" i="11"/>
  <c r="H147" i="11"/>
  <c r="H148" i="11"/>
  <c r="H149" i="11"/>
  <c r="H150" i="11"/>
  <c r="H151" i="11"/>
  <c r="H152" i="11"/>
  <c r="H153" i="11"/>
  <c r="H154" i="11"/>
  <c r="H155" i="11"/>
  <c r="H156" i="11"/>
  <c r="H157" i="11"/>
  <c r="H158" i="11"/>
  <c r="H159" i="11"/>
  <c r="H160" i="11"/>
  <c r="H161" i="11"/>
  <c r="H162" i="11"/>
  <c r="H163" i="11"/>
  <c r="H164" i="11"/>
  <c r="H165" i="11"/>
  <c r="H166" i="11"/>
  <c r="H167" i="11"/>
  <c r="H168" i="11"/>
  <c r="H169" i="11"/>
  <c r="H170" i="11"/>
  <c r="H171" i="11"/>
  <c r="H172" i="11"/>
  <c r="H173" i="11"/>
  <c r="H174" i="11"/>
  <c r="H175" i="11"/>
  <c r="H176" i="11"/>
  <c r="H177" i="11"/>
  <c r="H178" i="11"/>
  <c r="H179" i="11"/>
  <c r="H180" i="11"/>
  <c r="H181" i="11"/>
  <c r="H182" i="11"/>
  <c r="H183" i="11"/>
  <c r="H184" i="11"/>
  <c r="H185" i="11"/>
  <c r="H186" i="11"/>
  <c r="H187" i="11"/>
  <c r="H188" i="11"/>
  <c r="H189" i="11"/>
  <c r="H190" i="11"/>
  <c r="H191" i="11"/>
  <c r="H192" i="11"/>
  <c r="H193" i="11"/>
  <c r="H194" i="11"/>
  <c r="H195" i="11"/>
  <c r="H196" i="11"/>
  <c r="H197" i="11"/>
  <c r="H198" i="11"/>
  <c r="H199" i="11"/>
  <c r="H200" i="11"/>
  <c r="H201" i="11"/>
  <c r="H202" i="11"/>
  <c r="H203" i="11"/>
  <c r="H204" i="11"/>
  <c r="H205" i="11"/>
  <c r="H206" i="11"/>
  <c r="H207" i="11"/>
  <c r="H208" i="11"/>
  <c r="H209" i="11"/>
  <c r="H210" i="11"/>
  <c r="H211" i="11"/>
  <c r="H212" i="11"/>
  <c r="H213" i="11"/>
  <c r="H214" i="11"/>
  <c r="H215" i="11"/>
  <c r="H216" i="11"/>
  <c r="H217" i="11"/>
  <c r="H218" i="11"/>
  <c r="H219" i="11"/>
  <c r="H220" i="11"/>
  <c r="H221" i="11"/>
  <c r="H222" i="11"/>
  <c r="H223" i="11"/>
  <c r="H224" i="11"/>
  <c r="H225" i="11"/>
  <c r="H226" i="11"/>
  <c r="H227" i="11"/>
  <c r="H228" i="11"/>
  <c r="H229" i="11"/>
  <c r="H230" i="11"/>
  <c r="H231" i="11"/>
  <c r="H232" i="11"/>
  <c r="H233" i="11"/>
  <c r="H234" i="11"/>
  <c r="H235" i="11"/>
  <c r="H236" i="11"/>
  <c r="H237" i="11"/>
  <c r="H238" i="11"/>
  <c r="H239" i="11"/>
  <c r="H240" i="11"/>
  <c r="H241" i="11"/>
  <c r="H242" i="11"/>
  <c r="H243" i="11"/>
  <c r="H244" i="11"/>
  <c r="H245" i="11"/>
  <c r="H246" i="11"/>
  <c r="H247" i="11"/>
  <c r="H248" i="11"/>
  <c r="H249" i="11"/>
  <c r="H250" i="11"/>
  <c r="H251" i="11"/>
  <c r="H252" i="11"/>
  <c r="H253" i="11"/>
  <c r="H254" i="11"/>
  <c r="H255" i="11"/>
  <c r="H256" i="11"/>
  <c r="H257" i="11"/>
  <c r="H258" i="11"/>
  <c r="H259" i="11"/>
  <c r="H260" i="11"/>
  <c r="H261" i="11"/>
  <c r="H262" i="11"/>
  <c r="H263" i="11"/>
  <c r="H264" i="11"/>
  <c r="H265" i="11"/>
  <c r="H266" i="11"/>
  <c r="H267" i="11"/>
  <c r="H268" i="11"/>
  <c r="H269" i="11"/>
  <c r="H270" i="11"/>
  <c r="H271" i="11"/>
  <c r="H272" i="11"/>
  <c r="H273" i="11"/>
  <c r="H274" i="11"/>
  <c r="H275" i="11"/>
  <c r="H276" i="11"/>
  <c r="H277" i="11"/>
  <c r="H278" i="11"/>
  <c r="H279" i="11"/>
  <c r="H280" i="11"/>
  <c r="H281" i="11"/>
  <c r="H282" i="11"/>
  <c r="H283" i="11"/>
  <c r="H284" i="11"/>
  <c r="H285" i="11"/>
  <c r="H286" i="11"/>
  <c r="H287" i="11"/>
  <c r="H288" i="11"/>
  <c r="H289" i="11"/>
  <c r="H290" i="11"/>
  <c r="H291" i="11"/>
  <c r="H292" i="11"/>
  <c r="H293" i="11"/>
  <c r="H294" i="11"/>
  <c r="H295" i="11"/>
  <c r="H296" i="11"/>
  <c r="H297" i="11"/>
  <c r="H298" i="11"/>
  <c r="H299" i="11"/>
  <c r="H300" i="11"/>
  <c r="H301" i="11"/>
  <c r="H302" i="11"/>
  <c r="H303" i="11"/>
  <c r="H304" i="11"/>
  <c r="H305" i="11"/>
  <c r="H306" i="11"/>
  <c r="H307" i="11"/>
  <c r="H308" i="11"/>
  <c r="H309" i="11"/>
  <c r="H310" i="11"/>
  <c r="H311" i="11"/>
  <c r="H312" i="11"/>
  <c r="H313" i="11"/>
  <c r="H314" i="11"/>
  <c r="H315" i="11"/>
  <c r="H316" i="11"/>
  <c r="H317" i="11"/>
  <c r="H318" i="11"/>
  <c r="H319" i="11"/>
  <c r="H320" i="11"/>
  <c r="H321" i="11"/>
  <c r="H322" i="11"/>
  <c r="H323" i="11"/>
  <c r="H324" i="11"/>
  <c r="H325" i="11"/>
  <c r="H326" i="11"/>
  <c r="H327" i="11"/>
  <c r="H328" i="11"/>
  <c r="H329" i="11"/>
  <c r="H330" i="11"/>
  <c r="H331" i="11"/>
  <c r="H332" i="11"/>
  <c r="H333" i="11"/>
  <c r="H334" i="11"/>
  <c r="H335" i="11"/>
  <c r="H336" i="11"/>
  <c r="H337" i="11"/>
  <c r="H338" i="11"/>
  <c r="H339" i="11"/>
  <c r="H340" i="11"/>
  <c r="H341" i="11"/>
  <c r="H342" i="11"/>
  <c r="H343" i="11"/>
  <c r="H344" i="11"/>
  <c r="H345" i="11"/>
  <c r="H346" i="11"/>
  <c r="H347" i="11"/>
  <c r="H348" i="11"/>
  <c r="H349" i="11"/>
  <c r="H350" i="11"/>
  <c r="H351" i="11"/>
  <c r="D2" i="11"/>
  <c r="D3" i="11"/>
  <c r="D4" i="11"/>
  <c r="D5" i="11"/>
  <c r="D6" i="11"/>
  <c r="D7" i="11"/>
  <c r="D8" i="11"/>
  <c r="D9" i="11"/>
  <c r="D10" i="11"/>
  <c r="D11" i="11"/>
  <c r="D12" i="11"/>
  <c r="D13" i="11"/>
  <c r="D14" i="11"/>
  <c r="D15" i="11"/>
  <c r="D16" i="11"/>
  <c r="D17" i="11"/>
  <c r="D18" i="11"/>
  <c r="D19" i="11"/>
  <c r="D20" i="11"/>
  <c r="D21" i="11"/>
  <c r="D22" i="11"/>
  <c r="D23" i="11"/>
  <c r="D24" i="11"/>
  <c r="D25" i="11"/>
  <c r="D26" i="11"/>
  <c r="D27" i="11"/>
  <c r="D28" i="11"/>
  <c r="D29" i="11"/>
  <c r="D30" i="11"/>
  <c r="D31" i="11"/>
  <c r="D32" i="11"/>
  <c r="D33" i="11"/>
  <c r="D34" i="11"/>
  <c r="D35" i="11"/>
  <c r="D36" i="11"/>
  <c r="D37" i="11"/>
  <c r="D38" i="11"/>
  <c r="D39" i="11"/>
  <c r="D40" i="11"/>
  <c r="D41" i="11"/>
  <c r="D42" i="11"/>
  <c r="D43" i="11"/>
  <c r="D44" i="11"/>
  <c r="D45" i="11"/>
  <c r="D46" i="11"/>
  <c r="D47" i="11"/>
  <c r="D48" i="11"/>
  <c r="D49" i="11"/>
  <c r="D50" i="11"/>
  <c r="D51" i="11"/>
  <c r="D52" i="11"/>
  <c r="D53" i="11"/>
  <c r="D54" i="11"/>
  <c r="D55" i="11"/>
  <c r="D56" i="11"/>
  <c r="D57" i="11"/>
  <c r="D58" i="11"/>
  <c r="D59" i="11"/>
  <c r="D60" i="11"/>
  <c r="D61" i="11"/>
  <c r="D62" i="11"/>
  <c r="D63" i="11"/>
  <c r="D64" i="11"/>
  <c r="D65" i="11"/>
  <c r="D66" i="11"/>
  <c r="D67" i="11"/>
  <c r="D68" i="11"/>
  <c r="D69" i="11"/>
  <c r="D70" i="11"/>
  <c r="D71" i="11"/>
  <c r="D72" i="11"/>
  <c r="D73" i="11"/>
  <c r="D74" i="11"/>
  <c r="D75" i="11"/>
  <c r="D76" i="11"/>
  <c r="D77" i="11"/>
  <c r="D78" i="11"/>
  <c r="D79" i="11"/>
  <c r="D80" i="11"/>
  <c r="D81" i="11"/>
  <c r="D82" i="11"/>
  <c r="D83" i="11"/>
  <c r="D84" i="11"/>
  <c r="D85" i="11"/>
  <c r="D86" i="11"/>
  <c r="D87" i="11"/>
  <c r="D88" i="11"/>
  <c r="D89" i="11"/>
  <c r="D90" i="11"/>
  <c r="D91" i="11"/>
  <c r="D92" i="11"/>
  <c r="D93" i="11"/>
  <c r="D94" i="11"/>
  <c r="D95" i="11"/>
  <c r="D96" i="11"/>
  <c r="D97" i="11"/>
  <c r="D98" i="11"/>
  <c r="D99" i="11"/>
  <c r="D100" i="11"/>
  <c r="D101" i="11"/>
  <c r="D102" i="11"/>
  <c r="D103" i="11"/>
  <c r="D104" i="11"/>
  <c r="D105" i="11"/>
  <c r="D106" i="11"/>
  <c r="D107" i="11"/>
  <c r="D108" i="11"/>
  <c r="D109" i="11"/>
  <c r="D110" i="11"/>
  <c r="D111" i="11"/>
  <c r="D112" i="11"/>
  <c r="D113" i="11"/>
  <c r="D114" i="11"/>
  <c r="D115" i="11"/>
  <c r="D116" i="11"/>
  <c r="D117" i="11"/>
  <c r="D118" i="11"/>
  <c r="D119" i="11"/>
  <c r="D120" i="11"/>
  <c r="D121" i="11"/>
  <c r="D122" i="11"/>
  <c r="D123" i="11"/>
  <c r="D124" i="11"/>
  <c r="D125" i="11"/>
  <c r="D126" i="11"/>
  <c r="D127" i="11"/>
  <c r="D128" i="11"/>
  <c r="D129" i="11"/>
  <c r="D130" i="11"/>
  <c r="D131" i="11"/>
  <c r="D132" i="11"/>
  <c r="D133" i="11"/>
  <c r="D134" i="11"/>
  <c r="D135" i="11"/>
  <c r="D136" i="11"/>
  <c r="D137" i="11"/>
  <c r="D138" i="11"/>
  <c r="D139" i="11"/>
  <c r="D140" i="11"/>
  <c r="D141" i="11"/>
  <c r="D142" i="11"/>
  <c r="D143" i="11"/>
  <c r="D144" i="11"/>
  <c r="D145" i="11"/>
  <c r="D146" i="11"/>
  <c r="D147" i="11"/>
  <c r="D148" i="11"/>
  <c r="D149" i="11"/>
  <c r="D150" i="11"/>
  <c r="D151" i="11"/>
  <c r="D152" i="11"/>
  <c r="D153" i="11"/>
  <c r="D154" i="11"/>
  <c r="D155" i="11"/>
  <c r="D156" i="11"/>
  <c r="D157" i="11"/>
  <c r="D158" i="11"/>
  <c r="D159" i="11"/>
  <c r="D160" i="11"/>
  <c r="D161" i="11"/>
  <c r="D162" i="11"/>
  <c r="D163" i="11"/>
  <c r="D164" i="11"/>
  <c r="D165" i="11"/>
  <c r="D166" i="11"/>
  <c r="D167" i="11"/>
  <c r="D168" i="11"/>
  <c r="D169" i="11"/>
  <c r="D170" i="11"/>
  <c r="D171" i="11"/>
  <c r="D172" i="11"/>
  <c r="D173" i="11"/>
  <c r="D174" i="11"/>
  <c r="D175" i="11"/>
  <c r="D176" i="11"/>
  <c r="D177" i="11"/>
  <c r="D178" i="11"/>
  <c r="D179" i="11"/>
  <c r="D180" i="11"/>
  <c r="D181" i="11"/>
  <c r="D182" i="11"/>
  <c r="D183" i="11"/>
  <c r="D184" i="11"/>
  <c r="D185" i="11"/>
  <c r="D186" i="11"/>
  <c r="D187" i="11"/>
  <c r="D188" i="11"/>
  <c r="D189" i="11"/>
  <c r="D190" i="11"/>
  <c r="D191" i="11"/>
  <c r="D192" i="11"/>
  <c r="D193" i="11"/>
  <c r="D194" i="11"/>
  <c r="D195" i="11"/>
  <c r="D196" i="11"/>
  <c r="D197" i="11"/>
  <c r="D198" i="11"/>
  <c r="D199" i="11"/>
  <c r="D200" i="11"/>
  <c r="D201" i="11"/>
  <c r="D202" i="11"/>
  <c r="D203" i="11"/>
  <c r="D204" i="11"/>
  <c r="D205" i="11"/>
  <c r="D206" i="11"/>
  <c r="D207" i="11"/>
  <c r="D208" i="11"/>
  <c r="D209" i="11"/>
  <c r="D210" i="11"/>
  <c r="D211" i="11"/>
  <c r="D212" i="11"/>
  <c r="D213" i="11"/>
  <c r="D214" i="11"/>
  <c r="D215" i="11"/>
  <c r="D216" i="11"/>
  <c r="D217" i="11"/>
  <c r="D218" i="11"/>
  <c r="D219" i="11"/>
  <c r="D220" i="11"/>
  <c r="D221" i="11"/>
  <c r="D222" i="11"/>
  <c r="D223" i="11"/>
  <c r="D224" i="11"/>
  <c r="D225" i="11"/>
  <c r="D226" i="11"/>
  <c r="D227" i="11"/>
  <c r="D228" i="11"/>
  <c r="D229" i="11"/>
  <c r="D230" i="11"/>
  <c r="D231" i="11"/>
  <c r="D232" i="11"/>
  <c r="D233" i="11"/>
  <c r="D234" i="11"/>
  <c r="D235" i="11"/>
  <c r="D236" i="11"/>
  <c r="D237" i="11"/>
  <c r="D238" i="11"/>
  <c r="D239" i="11"/>
  <c r="D240" i="11"/>
  <c r="D241" i="11"/>
  <c r="D242" i="11"/>
  <c r="D243" i="11"/>
  <c r="D244" i="11"/>
  <c r="D245" i="11"/>
  <c r="D246" i="11"/>
  <c r="D247" i="11"/>
  <c r="D248" i="11"/>
  <c r="D249" i="11"/>
  <c r="D250" i="11"/>
  <c r="D251" i="11"/>
  <c r="D252" i="11"/>
  <c r="D253" i="11"/>
  <c r="D254" i="11"/>
  <c r="D255" i="11"/>
  <c r="D256" i="11"/>
  <c r="D257" i="11"/>
  <c r="D258" i="11"/>
  <c r="D259" i="11"/>
  <c r="D260" i="11"/>
  <c r="D261" i="11"/>
  <c r="D262" i="11"/>
  <c r="D263" i="11"/>
  <c r="D264" i="11"/>
  <c r="D265" i="11"/>
  <c r="D266" i="11"/>
  <c r="D267" i="11"/>
  <c r="D268" i="11"/>
  <c r="D269" i="11"/>
  <c r="D270" i="11"/>
  <c r="D271" i="11"/>
  <c r="D272" i="11"/>
  <c r="D273" i="11"/>
  <c r="D274" i="11"/>
  <c r="D275" i="11"/>
  <c r="D276" i="11"/>
  <c r="D277" i="11"/>
  <c r="D278" i="11"/>
  <c r="D279" i="11"/>
  <c r="D280" i="11"/>
  <c r="D281" i="11"/>
  <c r="D282" i="11"/>
  <c r="D283" i="11"/>
  <c r="D284" i="11"/>
  <c r="D285" i="11"/>
  <c r="D286" i="11"/>
  <c r="D287" i="11"/>
  <c r="D288" i="11"/>
  <c r="D289" i="11"/>
  <c r="D290" i="11"/>
  <c r="D291" i="11"/>
  <c r="D292" i="11"/>
  <c r="D293" i="11"/>
  <c r="D294" i="11"/>
  <c r="D295" i="11"/>
  <c r="D296" i="11"/>
  <c r="D297" i="11"/>
  <c r="D298" i="11"/>
  <c r="D299" i="11"/>
  <c r="D300" i="11"/>
  <c r="D301" i="11"/>
  <c r="D302" i="11"/>
  <c r="D303" i="11"/>
  <c r="D304" i="11"/>
  <c r="D305" i="11"/>
  <c r="D306" i="11"/>
  <c r="D307" i="11"/>
  <c r="D308" i="11"/>
  <c r="D309" i="11"/>
  <c r="D310" i="11"/>
  <c r="D311" i="11"/>
  <c r="D312" i="11"/>
  <c r="D313" i="11"/>
  <c r="D314" i="11"/>
  <c r="D315" i="11"/>
  <c r="D316" i="11"/>
  <c r="D317" i="11"/>
  <c r="D318" i="11"/>
  <c r="D319" i="11"/>
  <c r="D320" i="11"/>
  <c r="D321" i="11"/>
  <c r="D322" i="11"/>
  <c r="D323" i="11"/>
  <c r="D324" i="11"/>
  <c r="D325" i="11"/>
  <c r="D326" i="11"/>
  <c r="D327" i="11"/>
  <c r="D328" i="11"/>
  <c r="D329" i="11"/>
  <c r="D330" i="11"/>
  <c r="D331" i="11"/>
  <c r="D332" i="11"/>
  <c r="D333" i="11"/>
  <c r="D334" i="11"/>
  <c r="D335" i="11"/>
  <c r="D336" i="11"/>
  <c r="D337" i="11"/>
  <c r="D338" i="11"/>
  <c r="D339" i="11"/>
  <c r="D340" i="11"/>
  <c r="D341" i="11"/>
  <c r="D342" i="11"/>
  <c r="D343" i="11"/>
  <c r="D344" i="11"/>
  <c r="D345" i="11"/>
  <c r="D346" i="11"/>
  <c r="D347" i="11"/>
  <c r="D348" i="11"/>
  <c r="D349" i="11"/>
  <c r="D350" i="11"/>
  <c r="D351" i="1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2" authorId="0" shapeId="0" xr:uid="{00000000-0006-0000-0000-000001000000}">
      <text>
        <r>
          <rPr>
            <sz val="10"/>
            <color rgb="FF000000"/>
            <rFont val="Arial"/>
            <family val="2"/>
            <scheme val="minor"/>
          </rPr>
          <t>mbaa nurna @nurna.akmala@gmail.com aku udah cobaa di sheet ini tp aneh ga ya mbaaa soalnya akut takut ga balance datanya wkwkwk, ini besok mba nurna cek fdlu selagi aku mitnta ke mba nisa KFnya lagi
_Ditugaskan kepada Nurna Akmala_
	-Fadhilla Atansa Tamardina
mbaa ini aku udaah coba banyakin datanyaa, nanti bantu direview lagi yaa udah cukup atau belumnyaa, nuhun mba nurnaaa
	-Fadhilla Atansa Tamardina
untuk id_cabang datanya enggak konsisten dengan yang ada di pelanggan. ini ada hubungannya gak ya kak @faatansa@gmail.com datanya? atau cabang di table penjualan &lt;&gt; dengan cabang di pelanggan?
	-Nurna Akmala
data unit juga enggak konsisten dengan kemasan yang ada di table barang, ada hubungannya gak ya? @faatansa@gmail.com
_Ditugaskan ulang ke Fadhilla Atansa Tamardina_
	-Nurna Akmala</t>
        </r>
      </text>
    </comment>
  </commentList>
</comments>
</file>

<file path=xl/sharedStrings.xml><?xml version="1.0" encoding="utf-8"?>
<sst xmlns="http://schemas.openxmlformats.org/spreadsheetml/2006/main" count="11735" uniqueCount="837">
  <si>
    <t>id_distributor</t>
  </si>
  <si>
    <t>id_cabang</t>
  </si>
  <si>
    <t>id_invoice</t>
  </si>
  <si>
    <t>tanggal</t>
  </si>
  <si>
    <t>id_customer</t>
  </si>
  <si>
    <t>id_barang</t>
  </si>
  <si>
    <t>jumlah_barang</t>
  </si>
  <si>
    <t>unit</t>
  </si>
  <si>
    <t>harga</t>
  </si>
  <si>
    <t>mata_uang</t>
  </si>
  <si>
    <t>brand_id</t>
  </si>
  <si>
    <t>lini</t>
  </si>
  <si>
    <t>TD</t>
  </si>
  <si>
    <t>CAB01</t>
  </si>
  <si>
    <t>IN5997</t>
  </si>
  <si>
    <t>CUST55380</t>
  </si>
  <si>
    <t>BRG0001</t>
  </si>
  <si>
    <t>DUS</t>
  </si>
  <si>
    <t>IDR</t>
  </si>
  <si>
    <t>BRND001</t>
  </si>
  <si>
    <t>OGB &amp; PH</t>
  </si>
  <si>
    <t>IN6297</t>
  </si>
  <si>
    <t>CUST55381</t>
  </si>
  <si>
    <t>BRG0002</t>
  </si>
  <si>
    <t>BRND002</t>
  </si>
  <si>
    <t>ETIKAL</t>
  </si>
  <si>
    <t>Notes</t>
  </si>
  <si>
    <t>TA</t>
  </si>
  <si>
    <t>CAB02</t>
  </si>
  <si>
    <t>IN6155</t>
  </si>
  <si>
    <t>CUST55382</t>
  </si>
  <si>
    <t>BRG0003</t>
  </si>
  <si>
    <t>BRND003</t>
  </si>
  <si>
    <t>MARCKS</t>
  </si>
  <si>
    <t>BRG0001 - 
BRG0020</t>
  </si>
  <si>
    <t>EPM</t>
  </si>
  <si>
    <t>CAB03</t>
  </si>
  <si>
    <t>IN6144</t>
  </si>
  <si>
    <t>CUST55383</t>
  </si>
  <si>
    <t>BRG0004</t>
  </si>
  <si>
    <t>BRND004</t>
  </si>
  <si>
    <t>VNS</t>
  </si>
  <si>
    <t>CAB01 - CAB010</t>
  </si>
  <si>
    <t>CAB04</t>
  </si>
  <si>
    <t>IN6280</t>
  </si>
  <si>
    <t>CUST55384</t>
  </si>
  <si>
    <t>BRG0005</t>
  </si>
  <si>
    <t>BRND005</t>
  </si>
  <si>
    <t>SLCYL</t>
  </si>
  <si>
    <t>TD, EPM, TA</t>
  </si>
  <si>
    <t>CAB05</t>
  </si>
  <si>
    <t>IN6052</t>
  </si>
  <si>
    <t>CUST55385</t>
  </si>
  <si>
    <t>BRG0006</t>
  </si>
  <si>
    <t>BRND006</t>
  </si>
  <si>
    <t>BRND001 - BRND0010</t>
  </si>
  <si>
    <t>CAB06</t>
  </si>
  <si>
    <t>IN6089</t>
  </si>
  <si>
    <t>CUST55386</t>
  </si>
  <si>
    <t>BRG0007</t>
  </si>
  <si>
    <t>BRND007</t>
  </si>
  <si>
    <t>OGB &amp; PH
ETIKAL
MARCKS
VNS
SLCYL</t>
  </si>
  <si>
    <t>CAB07</t>
  </si>
  <si>
    <t>IN6251</t>
  </si>
  <si>
    <t>CUST55387</t>
  </si>
  <si>
    <t>BRG0008</t>
  </si>
  <si>
    <t>BRND008</t>
  </si>
  <si>
    <t>CAB08</t>
  </si>
  <si>
    <t>IN6036</t>
  </si>
  <si>
    <t>CUST55388</t>
  </si>
  <si>
    <t>BRG0009</t>
  </si>
  <si>
    <t>BRND009</t>
  </si>
  <si>
    <t>CAB09</t>
  </si>
  <si>
    <t>IN6029</t>
  </si>
  <si>
    <t>CUST55389</t>
  </si>
  <si>
    <t>BRG0010</t>
  </si>
  <si>
    <t>BRND010</t>
  </si>
  <si>
    <t>CAB10</t>
  </si>
  <si>
    <t>IN6190</t>
  </si>
  <si>
    <t>CUST55390</t>
  </si>
  <si>
    <t>IN6287</t>
  </si>
  <si>
    <t>CUST55391</t>
  </si>
  <si>
    <t>IN6102</t>
  </si>
  <si>
    <t>CUST55392</t>
  </si>
  <si>
    <t>IN6301</t>
  </si>
  <si>
    <t>CUST55393</t>
  </si>
  <si>
    <t>IN6024</t>
  </si>
  <si>
    <t>CUST55394</t>
  </si>
  <si>
    <t>IN6184</t>
  </si>
  <si>
    <t>CUST55395</t>
  </si>
  <si>
    <t>IN6307</t>
  </si>
  <si>
    <t>CUST55396</t>
  </si>
  <si>
    <t>IN6245</t>
  </si>
  <si>
    <t>CUST55397</t>
  </si>
  <si>
    <t>IN6195</t>
  </si>
  <si>
    <t>CUST55398</t>
  </si>
  <si>
    <t>IN6023</t>
  </si>
  <si>
    <t>CUST55399</t>
  </si>
  <si>
    <t>IN6113</t>
  </si>
  <si>
    <t>CUST55400</t>
  </si>
  <si>
    <t>IN6141</t>
  </si>
  <si>
    <t>CUST55401</t>
  </si>
  <si>
    <t>IN6125</t>
  </si>
  <si>
    <t>CUST55402</t>
  </si>
  <si>
    <t>IN6176</t>
  </si>
  <si>
    <t>CUST55403</t>
  </si>
  <si>
    <t>IN6175</t>
  </si>
  <si>
    <t>CUST55404</t>
  </si>
  <si>
    <t>IN6259</t>
  </si>
  <si>
    <t>CUST55405</t>
  </si>
  <si>
    <t>IN6173</t>
  </si>
  <si>
    <t>CUST55406</t>
  </si>
  <si>
    <t>IN6013</t>
  </si>
  <si>
    <t>CUST55407</t>
  </si>
  <si>
    <t>IN6086</t>
  </si>
  <si>
    <t>CUST55408</t>
  </si>
  <si>
    <t>IN6108</t>
  </si>
  <si>
    <t>CUST55409</t>
  </si>
  <si>
    <t>IN6321</t>
  </si>
  <si>
    <t>CUST55410</t>
  </si>
  <si>
    <t>IN5994</t>
  </si>
  <si>
    <t>CUST55411</t>
  </si>
  <si>
    <t>IN6146</t>
  </si>
  <si>
    <t>CUST55412</t>
  </si>
  <si>
    <t>IN6230</t>
  </si>
  <si>
    <t>CUST55413</t>
  </si>
  <si>
    <t>IN5991</t>
  </si>
  <si>
    <t>CUST55414</t>
  </si>
  <si>
    <t>IN6281</t>
  </si>
  <si>
    <t>CUST55415</t>
  </si>
  <si>
    <t>IN6226</t>
  </si>
  <si>
    <t>CUST55416</t>
  </si>
  <si>
    <t>IN6063</t>
  </si>
  <si>
    <t>CUST55417</t>
  </si>
  <si>
    <t>IN6131</t>
  </si>
  <si>
    <t>CUST55418</t>
  </si>
  <si>
    <t>IN6262</t>
  </si>
  <si>
    <t>CUST55419</t>
  </si>
  <si>
    <t>IN6028</t>
  </si>
  <si>
    <t>CUST55420</t>
  </si>
  <si>
    <t>IN6163</t>
  </si>
  <si>
    <t>CUST55421</t>
  </si>
  <si>
    <t>IN6191</t>
  </si>
  <si>
    <t>CUST55422</t>
  </si>
  <si>
    <t>IN6274</t>
  </si>
  <si>
    <t>CUST55423</t>
  </si>
  <si>
    <t>IN6003</t>
  </si>
  <si>
    <t>CUST55424</t>
  </si>
  <si>
    <t>IN6247</t>
  </si>
  <si>
    <t>CUST55425</t>
  </si>
  <si>
    <t>IN6311</t>
  </si>
  <si>
    <t>CUST55426</t>
  </si>
  <si>
    <t>IN6248</t>
  </si>
  <si>
    <t>CUST55427</t>
  </si>
  <si>
    <t>IN6042</t>
  </si>
  <si>
    <t>CUST55428</t>
  </si>
  <si>
    <t>IN6133</t>
  </si>
  <si>
    <t>CUST55429</t>
  </si>
  <si>
    <t>IN6306</t>
  </si>
  <si>
    <t>CUST55430</t>
  </si>
  <si>
    <t>IN6253</t>
  </si>
  <si>
    <t>CUST55431</t>
  </si>
  <si>
    <t>IN5980</t>
  </si>
  <si>
    <t>CUST55432</t>
  </si>
  <si>
    <t>IN6104</t>
  </si>
  <si>
    <t>CUST55433</t>
  </si>
  <si>
    <t>IN6050</t>
  </si>
  <si>
    <t>CUST55434</t>
  </si>
  <si>
    <t>IN6054</t>
  </si>
  <si>
    <t>CUST55435</t>
  </si>
  <si>
    <t>IN6219</t>
  </si>
  <si>
    <t>CUST55436</t>
  </si>
  <si>
    <t>IN6053</t>
  </si>
  <si>
    <t>CUST55437</t>
  </si>
  <si>
    <t>IN6217</t>
  </si>
  <si>
    <t>CUST55438</t>
  </si>
  <si>
    <t>IN6323</t>
  </si>
  <si>
    <t>CUST55439</t>
  </si>
  <si>
    <t>IN6241</t>
  </si>
  <si>
    <t>CUST55440</t>
  </si>
  <si>
    <t>IN6134</t>
  </si>
  <si>
    <t>CUST55441</t>
  </si>
  <si>
    <t>IN6124</t>
  </si>
  <si>
    <t>CUST55442</t>
  </si>
  <si>
    <t>IN5981</t>
  </si>
  <si>
    <t>CUST55443</t>
  </si>
  <si>
    <t>IN6220</t>
  </si>
  <si>
    <t>CUST55444</t>
  </si>
  <si>
    <t>IN6122</t>
  </si>
  <si>
    <t>CUST55445</t>
  </si>
  <si>
    <t>IN6255</t>
  </si>
  <si>
    <t>CUST55446</t>
  </si>
  <si>
    <t>IN6005</t>
  </si>
  <si>
    <t>CUST55447</t>
  </si>
  <si>
    <t>IN6327</t>
  </si>
  <si>
    <t>CUST55448</t>
  </si>
  <si>
    <t>IN6119</t>
  </si>
  <si>
    <t>CUST55449</t>
  </si>
  <si>
    <t>IN6233</t>
  </si>
  <si>
    <t>CUST55450</t>
  </si>
  <si>
    <t>IN6235</t>
  </si>
  <si>
    <t>CUST55451</t>
  </si>
  <si>
    <t>IN6263</t>
  </si>
  <si>
    <t>CUST55452</t>
  </si>
  <si>
    <t>IN6269</t>
  </si>
  <si>
    <t>CUST55453</t>
  </si>
  <si>
    <t>IN6188</t>
  </si>
  <si>
    <t>CUST55454</t>
  </si>
  <si>
    <t>IN6116</t>
  </si>
  <si>
    <t>CUST55455</t>
  </si>
  <si>
    <t>IN6216</t>
  </si>
  <si>
    <t>CUST55456</t>
  </si>
  <si>
    <t>IN6099</t>
  </si>
  <si>
    <t>CUST55457</t>
  </si>
  <si>
    <t>IN6326</t>
  </si>
  <si>
    <t>CUST55458</t>
  </si>
  <si>
    <t>IN6267</t>
  </si>
  <si>
    <t>CUST55459</t>
  </si>
  <si>
    <t>IN6238</t>
  </si>
  <si>
    <t>CUST55460</t>
  </si>
  <si>
    <t>IN6214</t>
  </si>
  <si>
    <t>CUST55461</t>
  </si>
  <si>
    <t>IN6318</t>
  </si>
  <si>
    <t>CUST55462</t>
  </si>
  <si>
    <t>IN6256</t>
  </si>
  <si>
    <t>CUST55463</t>
  </si>
  <si>
    <t>IN6048</t>
  </si>
  <si>
    <t>CUST55464</t>
  </si>
  <si>
    <t>IN6120</t>
  </si>
  <si>
    <t>CUST55465</t>
  </si>
  <si>
    <t>IN6161</t>
  </si>
  <si>
    <t>CUST55466</t>
  </si>
  <si>
    <t>IN6292</t>
  </si>
  <si>
    <t>CUST55467</t>
  </si>
  <si>
    <t>IN6286</t>
  </si>
  <si>
    <t>CUST55468</t>
  </si>
  <si>
    <t>IN6008</t>
  </si>
  <si>
    <t>CUST55469</t>
  </si>
  <si>
    <t>IN6040</t>
  </si>
  <si>
    <t>CUST55470</t>
  </si>
  <si>
    <t>IN6084</t>
  </si>
  <si>
    <t>CUST55471</t>
  </si>
  <si>
    <t>IN6074</t>
  </si>
  <si>
    <t>CUST55472</t>
  </si>
  <si>
    <t>IN6200</t>
  </si>
  <si>
    <t>CUST55473</t>
  </si>
  <si>
    <t>IN6065</t>
  </si>
  <si>
    <t>CUST55474</t>
  </si>
  <si>
    <t>IN6208</t>
  </si>
  <si>
    <t>CUST55475</t>
  </si>
  <si>
    <t>IN6148</t>
  </si>
  <si>
    <t>CUST55476</t>
  </si>
  <si>
    <t>IN6072</t>
  </si>
  <si>
    <t>CUST55477</t>
  </si>
  <si>
    <t>IN6095</t>
  </si>
  <si>
    <t>CUST55478</t>
  </si>
  <si>
    <t>IN6049</t>
  </si>
  <si>
    <t>CUST55479</t>
  </si>
  <si>
    <t>IN6039</t>
  </si>
  <si>
    <t>CUST55480</t>
  </si>
  <si>
    <t>IN6276</t>
  </si>
  <si>
    <t>CUST55481</t>
  </si>
  <si>
    <t>IN6015</t>
  </si>
  <si>
    <t>CUST55482</t>
  </si>
  <si>
    <t>IN6185</t>
  </si>
  <si>
    <t>CUST55483</t>
  </si>
  <si>
    <t>IN6258</t>
  </si>
  <si>
    <t>CUST55484</t>
  </si>
  <si>
    <t>IN6070</t>
  </si>
  <si>
    <t>CUST55485</t>
  </si>
  <si>
    <t>IN6210</t>
  </si>
  <si>
    <t>CUST55486</t>
  </si>
  <si>
    <t>IN6083</t>
  </si>
  <si>
    <t>CUST55487</t>
  </si>
  <si>
    <t>IN6322</t>
  </si>
  <si>
    <t>CUST55488</t>
  </si>
  <si>
    <t>IN6291</t>
  </si>
  <si>
    <t>CUST55489</t>
  </si>
  <si>
    <t>IN6062</t>
  </si>
  <si>
    <t>CUST55490</t>
  </si>
  <si>
    <t>IN6167</t>
  </si>
  <si>
    <t>CUST55491</t>
  </si>
  <si>
    <t>IN6289</t>
  </si>
  <si>
    <t>CUST55492</t>
  </si>
  <si>
    <t>IN6305</t>
  </si>
  <si>
    <t>CUST55493</t>
  </si>
  <si>
    <t>IN6079</t>
  </si>
  <si>
    <t>CUST55494</t>
  </si>
  <si>
    <t>IN6320</t>
  </si>
  <si>
    <t>CUST55495</t>
  </si>
  <si>
    <t>IN6103</t>
  </si>
  <si>
    <t>CUST55496</t>
  </si>
  <si>
    <t>IN6172</t>
  </si>
  <si>
    <t>CUST55497</t>
  </si>
  <si>
    <t>IN6183</t>
  </si>
  <si>
    <t>CUST55498</t>
  </si>
  <si>
    <t>IN6278</t>
  </si>
  <si>
    <t>CUST55499</t>
  </si>
  <si>
    <t>IN6186</t>
  </si>
  <si>
    <t>CUST55500</t>
  </si>
  <si>
    <t>IN6211</t>
  </si>
  <si>
    <t>CUST55501</t>
  </si>
  <si>
    <t>IN6118</t>
  </si>
  <si>
    <t>CUST55502</t>
  </si>
  <si>
    <t>IN6162</t>
  </si>
  <si>
    <t>CUST55503</t>
  </si>
  <si>
    <t>IN6221</t>
  </si>
  <si>
    <t>CUST55504</t>
  </si>
  <si>
    <t>IN6170</t>
  </si>
  <si>
    <t>CUST55505</t>
  </si>
  <si>
    <t>IN6045</t>
  </si>
  <si>
    <t>CUST55506</t>
  </si>
  <si>
    <t>IN6300</t>
  </si>
  <si>
    <t>CUST55507</t>
  </si>
  <si>
    <t>IN6228</t>
  </si>
  <si>
    <t>CUST55508</t>
  </si>
  <si>
    <t>IN6199</t>
  </si>
  <si>
    <t>CUST55509</t>
  </si>
  <si>
    <t>IN6215</t>
  </si>
  <si>
    <t>CUST55510</t>
  </si>
  <si>
    <t>IN6107</t>
  </si>
  <si>
    <t>CUST55511</t>
  </si>
  <si>
    <t>IN6152</t>
  </si>
  <si>
    <t>CUST55512</t>
  </si>
  <si>
    <t>IN6017</t>
  </si>
  <si>
    <t>CUST55513</t>
  </si>
  <si>
    <t>IN6299</t>
  </si>
  <si>
    <t>CUST55514</t>
  </si>
  <si>
    <t>IN6064</t>
  </si>
  <si>
    <t>CUST55515</t>
  </si>
  <si>
    <t>IN6308</t>
  </si>
  <si>
    <t>CUST55516</t>
  </si>
  <si>
    <t>IN6038</t>
  </si>
  <si>
    <t>CUST55517</t>
  </si>
  <si>
    <t>IN6130</t>
  </si>
  <si>
    <t>CUST55518</t>
  </si>
  <si>
    <t>IN6293</t>
  </si>
  <si>
    <t>CUST55519</t>
  </si>
  <si>
    <t>IN6205</t>
  </si>
  <si>
    <t>CUST55520</t>
  </si>
  <si>
    <t>IN6325</t>
  </si>
  <si>
    <t>CUST55521</t>
  </si>
  <si>
    <t>IN6317</t>
  </si>
  <si>
    <t>CUST55522</t>
  </si>
  <si>
    <t>IN6025</t>
  </si>
  <si>
    <t>CUST55523</t>
  </si>
  <si>
    <t>IN6203</t>
  </si>
  <si>
    <t>CUST55524</t>
  </si>
  <si>
    <t>IN6243</t>
  </si>
  <si>
    <t>CUST55525</t>
  </si>
  <si>
    <t>IN6136</t>
  </si>
  <si>
    <t>CUST55526</t>
  </si>
  <si>
    <t>IN6314</t>
  </si>
  <si>
    <t>CUST55527</t>
  </si>
  <si>
    <t>IN6202</t>
  </si>
  <si>
    <t>CUST55528</t>
  </si>
  <si>
    <t>IN6279</t>
  </si>
  <si>
    <t>CUST55529</t>
  </si>
  <si>
    <t>IN6196</t>
  </si>
  <si>
    <t>CUST55530</t>
  </si>
  <si>
    <t>IN6266</t>
  </si>
  <si>
    <t>CUST55531</t>
  </si>
  <si>
    <t>IN6058</t>
  </si>
  <si>
    <t>CUST55532</t>
  </si>
  <si>
    <t>IN6246</t>
  </si>
  <si>
    <t>CUST55533</t>
  </si>
  <si>
    <t>IN6242</t>
  </si>
  <si>
    <t>CUST55534</t>
  </si>
  <si>
    <t>IN5982</t>
  </si>
  <si>
    <t>CUST55535</t>
  </si>
  <si>
    <t>IN6068</t>
  </si>
  <si>
    <t>CUST55536</t>
  </si>
  <si>
    <t>IN6128</t>
  </si>
  <si>
    <t>CUST55537</t>
  </si>
  <si>
    <t>IN6066</t>
  </si>
  <si>
    <t>CUST55538</t>
  </si>
  <si>
    <t>IN6303</t>
  </si>
  <si>
    <t>CUST55539</t>
  </si>
  <si>
    <t>IN6284</t>
  </si>
  <si>
    <t>CUST55540</t>
  </si>
  <si>
    <t>IN6240</t>
  </si>
  <si>
    <t>CUST55541</t>
  </si>
  <si>
    <t>IN6244</t>
  </si>
  <si>
    <t>CUST55542</t>
  </si>
  <si>
    <t>IN6060</t>
  </si>
  <si>
    <t>CUST55543</t>
  </si>
  <si>
    <t>IN6254</t>
  </si>
  <si>
    <t>CUST55544</t>
  </si>
  <si>
    <t>IN6171</t>
  </si>
  <si>
    <t>CUST55545</t>
  </si>
  <si>
    <t>IN6002</t>
  </si>
  <si>
    <t>CUST55546</t>
  </si>
  <si>
    <t>IN6261</t>
  </si>
  <si>
    <t>CUST55547</t>
  </si>
  <si>
    <t>IN6088</t>
  </si>
  <si>
    <t>CUST55548</t>
  </si>
  <si>
    <t>IN6181</t>
  </si>
  <si>
    <t>CUST55549</t>
  </si>
  <si>
    <t>IN6135</t>
  </si>
  <si>
    <t>CUST55550</t>
  </si>
  <si>
    <t>IN5988</t>
  </si>
  <si>
    <t>CUST55551</t>
  </si>
  <si>
    <t>IN6234</t>
  </si>
  <si>
    <t>CUST55552</t>
  </si>
  <si>
    <t>IN6319</t>
  </si>
  <si>
    <t>CUST55553</t>
  </si>
  <si>
    <t>IN6006</t>
  </si>
  <si>
    <t>CUST55554</t>
  </si>
  <si>
    <t>IN6147</t>
  </si>
  <si>
    <t>CUST55555</t>
  </si>
  <si>
    <t>IN6129</t>
  </si>
  <si>
    <t>CUST55556</t>
  </si>
  <si>
    <t>IN5986</t>
  </si>
  <si>
    <t>CUST55557</t>
  </si>
  <si>
    <t>IN6026</t>
  </si>
  <si>
    <t>CUST55558</t>
  </si>
  <si>
    <t>IN6224</t>
  </si>
  <si>
    <t>CUST55559</t>
  </si>
  <si>
    <t>IN6087</t>
  </si>
  <si>
    <t>CUST55560</t>
  </si>
  <si>
    <t>IN6096</t>
  </si>
  <si>
    <t>CUST55561</t>
  </si>
  <si>
    <t>IN6034</t>
  </si>
  <si>
    <t>CUST55562</t>
  </si>
  <si>
    <t>IN6231</t>
  </si>
  <si>
    <t>CUST55563</t>
  </si>
  <si>
    <t>IN6260</t>
  </si>
  <si>
    <t>CUST55564</t>
  </si>
  <si>
    <t>IN6302</t>
  </si>
  <si>
    <t>CUST55565</t>
  </si>
  <si>
    <t>IN6061</t>
  </si>
  <si>
    <t>CUST55566</t>
  </si>
  <si>
    <t>IN6011</t>
  </si>
  <si>
    <t>CUST55567</t>
  </si>
  <si>
    <t>IN6275</t>
  </si>
  <si>
    <t>CUST55568</t>
  </si>
  <si>
    <t>IN6114</t>
  </si>
  <si>
    <t>CUST55569</t>
  </si>
  <si>
    <t>IN6041</t>
  </si>
  <si>
    <t>CUST55570</t>
  </si>
  <si>
    <t>IN6069</t>
  </si>
  <si>
    <t>CUST55571</t>
  </si>
  <si>
    <t>IN6239</t>
  </si>
  <si>
    <t>CUST55572</t>
  </si>
  <si>
    <t>IN6137</t>
  </si>
  <si>
    <t>CUST55573</t>
  </si>
  <si>
    <t>IN6189</t>
  </si>
  <si>
    <t>CUST55574</t>
  </si>
  <si>
    <t>IN6229</t>
  </si>
  <si>
    <t>CUST55575</t>
  </si>
  <si>
    <t>IN6110</t>
  </si>
  <si>
    <t>CUST55576</t>
  </si>
  <si>
    <t>IN6182</t>
  </si>
  <si>
    <t>CUST55577</t>
  </si>
  <si>
    <t>IN6164</t>
  </si>
  <si>
    <t>CUST55578</t>
  </si>
  <si>
    <t>IN6016</t>
  </si>
  <si>
    <t>CUST55579</t>
  </si>
  <si>
    <t>IN6043</t>
  </si>
  <si>
    <t>CUST55580</t>
  </si>
  <si>
    <t>IN6020</t>
  </si>
  <si>
    <t>CUST55581</t>
  </si>
  <si>
    <t>IN6206</t>
  </si>
  <si>
    <t>CUST55582</t>
  </si>
  <si>
    <t>IN6055</t>
  </si>
  <si>
    <t>CUST55583</t>
  </si>
  <si>
    <t>IN6092</t>
  </si>
  <si>
    <t>CUST55584</t>
  </si>
  <si>
    <t>IN6177</t>
  </si>
  <si>
    <t>CUST55585</t>
  </si>
  <si>
    <t>IN6209</t>
  </si>
  <si>
    <t>CUST55586</t>
  </si>
  <si>
    <t>IN6250</t>
  </si>
  <si>
    <t>CUST55587</t>
  </si>
  <si>
    <t>IN6193</t>
  </si>
  <si>
    <t>CUST55588</t>
  </si>
  <si>
    <t>IN6081</t>
  </si>
  <si>
    <t>CUST55589</t>
  </si>
  <si>
    <t>IN6149</t>
  </si>
  <si>
    <t>CUST55590</t>
  </si>
  <si>
    <t>IN6014</t>
  </si>
  <si>
    <t>CUST55591</t>
  </si>
  <si>
    <t>IN6290</t>
  </si>
  <si>
    <t>CUST55592</t>
  </si>
  <si>
    <t>IN6051</t>
  </si>
  <si>
    <t>CUST55593</t>
  </si>
  <si>
    <t>IN6076</t>
  </si>
  <si>
    <t>CUST55594</t>
  </si>
  <si>
    <t>IN6140</t>
  </si>
  <si>
    <t>CUST55595</t>
  </si>
  <si>
    <t>IN6080</t>
  </si>
  <si>
    <t>CUST55596</t>
  </si>
  <si>
    <t>IN6153</t>
  </si>
  <si>
    <t>CUST55597</t>
  </si>
  <si>
    <t>IN5979</t>
  </si>
  <si>
    <t>CUST55598</t>
  </si>
  <si>
    <t>IN6098</t>
  </si>
  <si>
    <t>CUST55599</t>
  </si>
  <si>
    <t>IN6078</t>
  </si>
  <si>
    <t>CUST55600</t>
  </si>
  <si>
    <t>IN6085</t>
  </si>
  <si>
    <t>CUST55601</t>
  </si>
  <si>
    <t>IN6018</t>
  </si>
  <si>
    <t>CUST55602</t>
  </si>
  <si>
    <t>IN6001</t>
  </si>
  <si>
    <t>CUST55603</t>
  </si>
  <si>
    <t>IN6271</t>
  </si>
  <si>
    <t>CUST55604</t>
  </si>
  <si>
    <t>IN6207</t>
  </si>
  <si>
    <t>CUST55605</t>
  </si>
  <si>
    <t>IN6187</t>
  </si>
  <si>
    <t>CUST55606</t>
  </si>
  <si>
    <t>IN5995</t>
  </si>
  <si>
    <t>CUST55607</t>
  </si>
  <si>
    <t>IN6156</t>
  </si>
  <si>
    <t>CUST55608</t>
  </si>
  <si>
    <t>IN6232</t>
  </si>
  <si>
    <t>CUST55609</t>
  </si>
  <si>
    <t>IN5998</t>
  </si>
  <si>
    <t>CUST55610</t>
  </si>
  <si>
    <t>IN6227</t>
  </si>
  <si>
    <t>CUST55611</t>
  </si>
  <si>
    <t>IN6027</t>
  </si>
  <si>
    <t>CUST55612</t>
  </si>
  <si>
    <t>IN6157</t>
  </si>
  <si>
    <t>CUST55613</t>
  </si>
  <si>
    <t>IN6180</t>
  </si>
  <si>
    <t>CUST55614</t>
  </si>
  <si>
    <t>IN6257</t>
  </si>
  <si>
    <t>CUST55615</t>
  </si>
  <si>
    <t>IN6031</t>
  </si>
  <si>
    <t>CUST55616</t>
  </si>
  <si>
    <t>IN6082</t>
  </si>
  <si>
    <t>CUST55617</t>
  </si>
  <si>
    <t>IN6174</t>
  </si>
  <si>
    <t>CUST55618</t>
  </si>
  <si>
    <t>IN6237</t>
  </si>
  <si>
    <t>CUST55619</t>
  </si>
  <si>
    <t>IN6021</t>
  </si>
  <si>
    <t>CUST55620</t>
  </si>
  <si>
    <t>IN6056</t>
  </si>
  <si>
    <t>CUST55621</t>
  </si>
  <si>
    <t>IN5983</t>
  </si>
  <si>
    <t>CUST55622</t>
  </si>
  <si>
    <t>IN6139</t>
  </si>
  <si>
    <t>CUST55623</t>
  </si>
  <si>
    <t>IN6126</t>
  </si>
  <si>
    <t>CUST55624</t>
  </si>
  <si>
    <t>IN6127</t>
  </si>
  <si>
    <t>CUST55625</t>
  </si>
  <si>
    <t>IN6035</t>
  </si>
  <si>
    <t>CUST55626</t>
  </si>
  <si>
    <t>IN6309</t>
  </si>
  <si>
    <t>CUST55627</t>
  </si>
  <si>
    <t>IN6073</t>
  </si>
  <si>
    <t>CUST55628</t>
  </si>
  <si>
    <t>IN6277</t>
  </si>
  <si>
    <t>CUST55629</t>
  </si>
  <si>
    <t>IN6197</t>
  </si>
  <si>
    <t>CUST55630</t>
  </si>
  <si>
    <t>IN6225</t>
  </si>
  <si>
    <t>CUST55631</t>
  </si>
  <si>
    <t>IN5999</t>
  </si>
  <si>
    <t>CUST55632</t>
  </si>
  <si>
    <t>IN6223</t>
  </si>
  <si>
    <t>CUST55633</t>
  </si>
  <si>
    <t>IN6273</t>
  </si>
  <si>
    <t>CUST55634</t>
  </si>
  <si>
    <t>IN6047</t>
  </si>
  <si>
    <t>CUST55635</t>
  </si>
  <si>
    <t>IN6071</t>
  </si>
  <si>
    <t>CUST55636</t>
  </si>
  <si>
    <t>IN6009</t>
  </si>
  <si>
    <t>CUST55637</t>
  </si>
  <si>
    <t>IN6075</t>
  </si>
  <si>
    <t>CUST55638</t>
  </si>
  <si>
    <t>IN6218</t>
  </si>
  <si>
    <t>CUST55639</t>
  </si>
  <si>
    <t>IN5985</t>
  </si>
  <si>
    <t>CUST55640</t>
  </si>
  <si>
    <t>IN6154</t>
  </si>
  <si>
    <t>CUST55641</t>
  </si>
  <si>
    <t>IN6145</t>
  </si>
  <si>
    <t>CUST55642</t>
  </si>
  <si>
    <t>IN6315</t>
  </si>
  <si>
    <t>CUST55643</t>
  </si>
  <si>
    <t>IN6168</t>
  </si>
  <si>
    <t>CUST55644</t>
  </si>
  <si>
    <t>IN6192</t>
  </si>
  <si>
    <t>CUST55645</t>
  </si>
  <si>
    <t>IN6285</t>
  </si>
  <si>
    <t>CUST55646</t>
  </si>
  <si>
    <t>IN6077</t>
  </si>
  <si>
    <t>CUST55647</t>
  </si>
  <si>
    <t>IN6057</t>
  </si>
  <si>
    <t>CUST55648</t>
  </si>
  <si>
    <t>IN6252</t>
  </si>
  <si>
    <t>CUST55649</t>
  </si>
  <si>
    <t>IN6272</t>
  </si>
  <si>
    <t>CUST55650</t>
  </si>
  <si>
    <t>IN6150</t>
  </si>
  <si>
    <t>CUST55651</t>
  </si>
  <si>
    <t>IN6298</t>
  </si>
  <si>
    <t>CUST55652</t>
  </si>
  <si>
    <t>IN6295</t>
  </si>
  <si>
    <t>CUST55653</t>
  </si>
  <si>
    <t>IN6022</t>
  </si>
  <si>
    <t>CUST55654</t>
  </si>
  <si>
    <t>IN6090</t>
  </si>
  <si>
    <t>CUST55655</t>
  </si>
  <si>
    <t>IN5996</t>
  </si>
  <si>
    <t>CUST55656</t>
  </si>
  <si>
    <t>IN6111</t>
  </si>
  <si>
    <t>CUST55657</t>
  </si>
  <si>
    <t>IN6194</t>
  </si>
  <si>
    <t>CUST55658</t>
  </si>
  <si>
    <t>IN5987</t>
  </si>
  <si>
    <t>CUST55659</t>
  </si>
  <si>
    <t>IN6313</t>
  </si>
  <si>
    <t>CUST55660</t>
  </si>
  <si>
    <t>IN6138</t>
  </si>
  <si>
    <t>CUST55661</t>
  </si>
  <si>
    <t>IN6316</t>
  </si>
  <si>
    <t>CUST55662</t>
  </si>
  <si>
    <t>IN6019</t>
  </si>
  <si>
    <t>CUST55663</t>
  </si>
  <si>
    <t>IN6283</t>
  </si>
  <si>
    <t>CUST55664</t>
  </si>
  <si>
    <t>IN6169</t>
  </si>
  <si>
    <t>CUST55665</t>
  </si>
  <si>
    <t>IN6121</t>
  </si>
  <si>
    <t>CUST55666</t>
  </si>
  <si>
    <t>IN6117</t>
  </si>
  <si>
    <t>CUST55667</t>
  </si>
  <si>
    <t>IN6201</t>
  </si>
  <si>
    <t>CUST55668</t>
  </si>
  <si>
    <t>IN6179</t>
  </si>
  <si>
    <t>CUST55669</t>
  </si>
  <si>
    <t>IN5978</t>
  </si>
  <si>
    <t>CUST55670</t>
  </si>
  <si>
    <t>IN5993</t>
  </si>
  <si>
    <t>CUST55671</t>
  </si>
  <si>
    <t>IN6160</t>
  </si>
  <si>
    <t>CUST55672</t>
  </si>
  <si>
    <t>IN6282</t>
  </si>
  <si>
    <t>CUST55673</t>
  </si>
  <si>
    <t>IN6093</t>
  </si>
  <si>
    <t>CUST55674</t>
  </si>
  <si>
    <t>IN6166</t>
  </si>
  <si>
    <t>CUST55675</t>
  </si>
  <si>
    <t>IN6010</t>
  </si>
  <si>
    <t>CUST55676</t>
  </si>
  <si>
    <t>IN6100</t>
  </si>
  <si>
    <t>CUST55677</t>
  </si>
  <si>
    <t>IN6222</t>
  </si>
  <si>
    <t>CUST55678</t>
  </si>
  <si>
    <t>IN6032</t>
  </si>
  <si>
    <t>CUST55679</t>
  </si>
  <si>
    <t>IN6198</t>
  </si>
  <si>
    <t>CUST55680</t>
  </si>
  <si>
    <t>IN6212</t>
  </si>
  <si>
    <t>CUST55681</t>
  </si>
  <si>
    <t>IN6288</t>
  </si>
  <si>
    <t>CUST55682</t>
  </si>
  <si>
    <t>IN6059</t>
  </si>
  <si>
    <t>CUST55683</t>
  </si>
  <si>
    <t>IN6236</t>
  </si>
  <si>
    <t>CUST55684</t>
  </si>
  <si>
    <t>IN6296</t>
  </si>
  <si>
    <t>CUST55685</t>
  </si>
  <si>
    <t>IN6324</t>
  </si>
  <si>
    <t>CUST55686</t>
  </si>
  <si>
    <t>IN6091</t>
  </si>
  <si>
    <t>CUST55687</t>
  </si>
  <si>
    <t>IN6033</t>
  </si>
  <si>
    <t>CUST55688</t>
  </si>
  <si>
    <t>IN6159</t>
  </si>
  <si>
    <t>CUST55689</t>
  </si>
  <si>
    <t>IN6264</t>
  </si>
  <si>
    <t>CUST55690</t>
  </si>
  <si>
    <t>IN6046</t>
  </si>
  <si>
    <t>CUST55691</t>
  </si>
  <si>
    <t>IN6268</t>
  </si>
  <si>
    <t>CUST55692</t>
  </si>
  <si>
    <t>IN6310</t>
  </si>
  <si>
    <t>CUST55693</t>
  </si>
  <si>
    <t>IN6044</t>
  </si>
  <si>
    <t>CUST55694</t>
  </si>
  <si>
    <t>IN6178</t>
  </si>
  <si>
    <t>CUST55695</t>
  </si>
  <si>
    <t>IN6270</t>
  </si>
  <si>
    <t>CUST55696</t>
  </si>
  <si>
    <t>IN6123</t>
  </si>
  <si>
    <t>CUST55697</t>
  </si>
  <si>
    <t>IN6265</t>
  </si>
  <si>
    <t>CUST55698</t>
  </si>
  <si>
    <t>IN6158</t>
  </si>
  <si>
    <t>CUST55699</t>
  </si>
  <si>
    <t>IN6105</t>
  </si>
  <si>
    <t>CUST55700</t>
  </si>
  <si>
    <t>IN6213</t>
  </si>
  <si>
    <t>CUST55701</t>
  </si>
  <si>
    <t>IN6109</t>
  </si>
  <si>
    <t>CUST55702</t>
  </si>
  <si>
    <t>IN6249</t>
  </si>
  <si>
    <t>CUST55703</t>
  </si>
  <si>
    <t>IN6067</t>
  </si>
  <si>
    <t>CUST55704</t>
  </si>
  <si>
    <t>IN6143</t>
  </si>
  <si>
    <t>CUST55705</t>
  </si>
  <si>
    <t>IN5990</t>
  </si>
  <si>
    <t>CUST55706</t>
  </si>
  <si>
    <t>IN5992</t>
  </si>
  <si>
    <t>CUST55707</t>
  </si>
  <si>
    <t>IN6132</t>
  </si>
  <si>
    <t>CUST55708</t>
  </si>
  <si>
    <t>IN6030</t>
  </si>
  <si>
    <t>CUST55709</t>
  </si>
  <si>
    <t>IN6094</t>
  </si>
  <si>
    <t>CUST55710</t>
  </si>
  <si>
    <t>IN6294</t>
  </si>
  <si>
    <t>CUST55711</t>
  </si>
  <si>
    <t>IN6012</t>
  </si>
  <si>
    <t>CUST55712</t>
  </si>
  <si>
    <t>IN6106</t>
  </si>
  <si>
    <t>CUST55713</t>
  </si>
  <si>
    <t>IN5984</t>
  </si>
  <si>
    <t>CUST55714</t>
  </si>
  <si>
    <t>IN6007</t>
  </si>
  <si>
    <t>CUST55715</t>
  </si>
  <si>
    <t>IN6115</t>
  </si>
  <si>
    <t>CUST55716</t>
  </si>
  <si>
    <t>IN6000</t>
  </si>
  <si>
    <t>CUST55717</t>
  </si>
  <si>
    <t>IN6097</t>
  </si>
  <si>
    <t>CUST55718</t>
  </si>
  <si>
    <t>IN5989</t>
  </si>
  <si>
    <t>CUST55719</t>
  </si>
  <si>
    <t>IN6151</t>
  </si>
  <si>
    <t>CUST55720</t>
  </si>
  <si>
    <t>IN6037</t>
  </si>
  <si>
    <t>CUST55721</t>
  </si>
  <si>
    <t>IN6165</t>
  </si>
  <si>
    <t>CUST55722</t>
  </si>
  <si>
    <t>IN6101</t>
  </si>
  <si>
    <t>CUST55723</t>
  </si>
  <si>
    <t>IN6142</t>
  </si>
  <si>
    <t>CUST55724</t>
  </si>
  <si>
    <t>IN6312</t>
  </si>
  <si>
    <t>CUST55725</t>
  </si>
  <si>
    <t>IN6112</t>
  </si>
  <si>
    <t>CUST55726</t>
  </si>
  <si>
    <t>IN6204</t>
  </si>
  <si>
    <t>CUST55727</t>
  </si>
  <si>
    <t>IN6304</t>
  </si>
  <si>
    <t>CUST55728</t>
  </si>
  <si>
    <t>IN6004</t>
  </si>
  <si>
    <t>CUST55729</t>
  </si>
  <si>
    <t>level</t>
  </si>
  <si>
    <t>nama</t>
  </si>
  <si>
    <t>id_cabang_sales</t>
  </si>
  <si>
    <t>cabang_sales</t>
  </si>
  <si>
    <t>id_group</t>
  </si>
  <si>
    <t>group</t>
  </si>
  <si>
    <t>Company</t>
  </si>
  <si>
    <t>APOTEK TAPAK</t>
  </si>
  <si>
    <t>Aceh</t>
  </si>
  <si>
    <t>Z32</t>
  </si>
  <si>
    <t>Apotek</t>
  </si>
  <si>
    <t>APOTEK MAJA</t>
  </si>
  <si>
    <t>Kuningan</t>
  </si>
  <si>
    <t>KLINIK GM</t>
  </si>
  <si>
    <t>Jakarta</t>
  </si>
  <si>
    <t>Z31</t>
  </si>
  <si>
    <t>Klinik</t>
  </si>
  <si>
    <t>APOTEK MERDEKA</t>
  </si>
  <si>
    <t>Bandung</t>
  </si>
  <si>
    <t>KLINIK SAHABAT</t>
  </si>
  <si>
    <t>Tangerang</t>
  </si>
  <si>
    <t>APOTEK SINAR JAYA</t>
  </si>
  <si>
    <t>Bekasi</t>
  </si>
  <si>
    <t>APOTEK SAHABAT</t>
  </si>
  <si>
    <t>Padang</t>
  </si>
  <si>
    <t>KLINIK DR. ANDRI</t>
  </si>
  <si>
    <t>Lampung</t>
  </si>
  <si>
    <t>kode_barang</t>
  </si>
  <si>
    <t>sektor</t>
  </si>
  <si>
    <t>nama_barang</t>
  </si>
  <si>
    <t>tipe</t>
  </si>
  <si>
    <t>nama_tipe</t>
  </si>
  <si>
    <t>kode_lini</t>
  </si>
  <si>
    <t>kemasan</t>
  </si>
  <si>
    <t>P</t>
  </si>
  <si>
    <t>ACYCLOVIR DUS</t>
  </si>
  <si>
    <t>ZPJ1</t>
  </si>
  <si>
    <t>Produk jadi</t>
  </si>
  <si>
    <t>ALERGINE TABLET SALUT</t>
  </si>
  <si>
    <t>AMPICILLIN</t>
  </si>
  <si>
    <t>BOTOL</t>
  </si>
  <si>
    <t>TRAMADOL KAPSUL 50 MG</t>
  </si>
  <si>
    <t>KAPSUL</t>
  </si>
  <si>
    <t>KLORPROMAZINA TABLET SALUT SELAPUT 100 MG</t>
  </si>
  <si>
    <t>TABLET</t>
  </si>
  <si>
    <t>KETOCONAZOLE TABLET 200 MG</t>
  </si>
  <si>
    <t>ERGOTAMINE COFFEINE</t>
  </si>
  <si>
    <t>TETRACYCLINE KAPSUL 250 MG</t>
  </si>
  <si>
    <t>AMBROXOL HC</t>
  </si>
  <si>
    <t>PARACETAMOL</t>
  </si>
  <si>
    <t>kode_brand</t>
  </si>
  <si>
    <t>brand</t>
  </si>
  <si>
    <t>bulan</t>
  </si>
  <si>
    <t>bulan2</t>
  </si>
  <si>
    <t>Column3</t>
  </si>
  <si>
    <t>Column4</t>
  </si>
  <si>
    <t>daerah</t>
  </si>
  <si>
    <t>Row Labels</t>
  </si>
  <si>
    <t>Grand Total</t>
  </si>
  <si>
    <t>nama_bulan</t>
  </si>
  <si>
    <t>Acyclovir Dus</t>
  </si>
  <si>
    <t>Alergine Tablet Salut</t>
  </si>
  <si>
    <t>Ambroxol Hc</t>
  </si>
  <si>
    <t>Ampicillin</t>
  </si>
  <si>
    <t>Ergotamine Coffeine</t>
  </si>
  <si>
    <t>Ketoconazole Tablet 200 Mg</t>
  </si>
  <si>
    <t>Klorpromazina Tablet Salut Selaput 100 Mg</t>
  </si>
  <si>
    <t>Paracetamol</t>
  </si>
  <si>
    <t>Tetracycline Kapsul 250 Mg</t>
  </si>
  <si>
    <t>Tramadol Kapsul 50 Mg</t>
  </si>
  <si>
    <t>harga jadi</t>
  </si>
  <si>
    <t>Sum of harga jadi</t>
  </si>
  <si>
    <t>January</t>
  </si>
  <si>
    <t>February</t>
  </si>
  <si>
    <t>March</t>
  </si>
  <si>
    <t>April</t>
  </si>
  <si>
    <t>May</t>
  </si>
  <si>
    <t>June</t>
  </si>
  <si>
    <t>KIMIA FARMA PROJEK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</si>
</sst>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
    <numFmt numFmtId="165" formatCode="_-[$Rp-421]* #,##0_-;\-[$Rp-421]* #,##0_-;_-[$Rp-421]* &quot;-&quot;??_-;_-@_-"/>
  </numFmts>
  <fonts count="11" x14ac:knownFonts="1">
    <font>
      <sz val="10"/>
      <color rgb="FF000000"/>
      <name val="Arial"/>
      <scheme val="minor"/>
    </font>
    <font>
      <sz val="10"/>
      <color theme="1"/>
      <name val="Arial"/>
      <family val="2"/>
    </font>
    <font>
      <b/>
      <sz val="10"/>
      <color theme="1"/>
      <name val="Arial"/>
      <family val="2"/>
      <scheme val="minor"/>
    </font>
    <font>
      <sz val="10"/>
      <color theme="1"/>
      <name val="Arial"/>
      <family val="2"/>
      <scheme val="minor"/>
    </font>
    <font>
      <sz val="10"/>
      <color rgb="FF000000"/>
      <name val="Arial"/>
      <family val="2"/>
    </font>
    <font>
      <b/>
      <sz val="10"/>
      <color theme="1"/>
      <name val="Arial"/>
      <family val="2"/>
    </font>
    <font>
      <sz val="10"/>
      <color rgb="FF000000"/>
      <name val="Arial"/>
      <family val="2"/>
      <scheme val="minor"/>
    </font>
    <font>
      <sz val="12"/>
      <color theme="1"/>
      <name val="Times New Roman"/>
      <family val="1"/>
    </font>
    <font>
      <b/>
      <sz val="12"/>
      <color theme="1"/>
      <name val="Times New Roman"/>
      <family val="1"/>
    </font>
    <font>
      <sz val="12"/>
      <color rgb="FF000000"/>
      <name val="Times New Roman"/>
      <family val="1"/>
    </font>
    <font>
      <b/>
      <sz val="26"/>
      <color rgb="FF002060"/>
      <name val="Baskerville Old Face"/>
      <family val="1"/>
    </font>
  </fonts>
  <fills count="5">
    <fill>
      <patternFill patternType="none"/>
    </fill>
    <fill>
      <patternFill patternType="gray125"/>
    </fill>
    <fill>
      <patternFill patternType="solid">
        <fgColor rgb="FFC0C0C0"/>
        <bgColor rgb="FFC0C0C0"/>
      </patternFill>
    </fill>
    <fill>
      <patternFill patternType="solid">
        <fgColor rgb="FFFFFFFF"/>
        <bgColor rgb="FFFFFFFF"/>
      </patternFill>
    </fill>
    <fill>
      <patternFill patternType="solid">
        <fgColor theme="9" tint="0.59999389629810485"/>
        <bgColor indexed="64"/>
      </patternFill>
    </fill>
  </fills>
  <borders count="9">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51">
    <xf numFmtId="0" fontId="0" fillId="0" borderId="0" xfId="0"/>
    <xf numFmtId="164" fontId="1" fillId="0" borderId="0" xfId="0" applyNumberFormat="1" applyFont="1" applyAlignment="1">
      <alignment horizontal="right" vertical="top"/>
    </xf>
    <xf numFmtId="1" fontId="1" fillId="0" borderId="0" xfId="0" applyNumberFormat="1" applyFont="1" applyAlignment="1">
      <alignment horizontal="right" vertical="top"/>
    </xf>
    <xf numFmtId="0" fontId="2" fillId="0" borderId="0" xfId="0" applyFont="1"/>
    <xf numFmtId="0" fontId="1" fillId="2" borderId="1" xfId="0" applyFont="1" applyFill="1" applyBorder="1" applyAlignment="1">
      <alignment vertical="top"/>
    </xf>
    <xf numFmtId="0" fontId="3" fillId="0" borderId="0" xfId="0" applyFont="1"/>
    <xf numFmtId="0" fontId="1" fillId="0" borderId="0" xfId="0" applyFont="1" applyAlignment="1">
      <alignment vertical="top"/>
    </xf>
    <xf numFmtId="0" fontId="1" fillId="0" borderId="0" xfId="0" applyFont="1"/>
    <xf numFmtId="0" fontId="1" fillId="0" borderId="3" xfId="0" applyFont="1" applyBorder="1"/>
    <xf numFmtId="0" fontId="1" fillId="2" borderId="2" xfId="0" applyFont="1" applyFill="1" applyBorder="1" applyAlignment="1">
      <alignment vertical="top"/>
    </xf>
    <xf numFmtId="0" fontId="1" fillId="0" borderId="0" xfId="0" applyFont="1" applyAlignment="1">
      <alignment horizontal="right" vertical="top"/>
    </xf>
    <xf numFmtId="0" fontId="4" fillId="3" borderId="0" xfId="0" applyFont="1" applyFill="1" applyAlignment="1">
      <alignment horizontal="left"/>
    </xf>
    <xf numFmtId="0" fontId="5" fillId="2" borderId="1" xfId="0" applyFont="1" applyFill="1" applyBorder="1" applyAlignment="1">
      <alignment vertical="top"/>
    </xf>
    <xf numFmtId="0" fontId="5" fillId="2" borderId="2" xfId="0" applyFont="1" applyFill="1" applyBorder="1" applyAlignment="1">
      <alignment vertical="top"/>
    </xf>
    <xf numFmtId="164" fontId="1" fillId="2" borderId="0" xfId="0" applyNumberFormat="1" applyFont="1" applyFill="1" applyAlignment="1">
      <alignment horizontal="right" vertical="top"/>
    </xf>
    <xf numFmtId="0" fontId="3" fillId="2" borderId="0" xfId="0" applyFont="1" applyFill="1"/>
    <xf numFmtId="0" fontId="1" fillId="2" borderId="0" xfId="0" applyFont="1" applyFill="1" applyAlignment="1">
      <alignment vertical="top"/>
    </xf>
    <xf numFmtId="0" fontId="1" fillId="2" borderId="0" xfId="0" applyFont="1" applyFill="1" applyAlignment="1">
      <alignment horizontal="right" vertical="top"/>
    </xf>
    <xf numFmtId="1" fontId="1" fillId="2" borderId="0" xfId="0" applyNumberFormat="1" applyFont="1" applyFill="1" applyAlignment="1">
      <alignment horizontal="right" vertical="top"/>
    </xf>
    <xf numFmtId="0" fontId="7" fillId="0" borderId="0" xfId="0" applyFont="1" applyAlignment="1">
      <alignment horizontal="left" vertical="center"/>
    </xf>
    <xf numFmtId="1" fontId="7" fillId="0" borderId="0" xfId="0" applyNumberFormat="1" applyFont="1" applyAlignment="1">
      <alignment horizontal="left" vertical="center"/>
    </xf>
    <xf numFmtId="0" fontId="8" fillId="2" borderId="1" xfId="0" applyFont="1" applyFill="1" applyBorder="1" applyAlignment="1">
      <alignment horizontal="center" vertical="center"/>
    </xf>
    <xf numFmtId="0" fontId="8" fillId="2" borderId="2" xfId="0" applyFont="1" applyFill="1" applyBorder="1" applyAlignment="1">
      <alignment horizontal="center" vertical="center"/>
    </xf>
    <xf numFmtId="165" fontId="8" fillId="2" borderId="2" xfId="0" applyNumberFormat="1" applyFont="1" applyFill="1" applyBorder="1" applyAlignment="1">
      <alignment horizontal="center" vertical="center"/>
    </xf>
    <xf numFmtId="165" fontId="7" fillId="0" borderId="0" xfId="0" applyNumberFormat="1" applyFont="1" applyAlignment="1">
      <alignment horizontal="right" vertical="center"/>
    </xf>
    <xf numFmtId="165" fontId="1" fillId="0" borderId="0" xfId="0" applyNumberFormat="1" applyFont="1" applyAlignment="1">
      <alignment horizontal="right" vertical="center"/>
    </xf>
    <xf numFmtId="165" fontId="0" fillId="0" borderId="0" xfId="0" applyNumberFormat="1" applyAlignment="1">
      <alignment horizontal="right" vertical="center"/>
    </xf>
    <xf numFmtId="0" fontId="8" fillId="2" borderId="4" xfId="0" applyFont="1" applyFill="1" applyBorder="1" applyAlignment="1">
      <alignment horizontal="center" vertical="center"/>
    </xf>
    <xf numFmtId="14" fontId="8" fillId="2" borderId="2" xfId="0" applyNumberFormat="1" applyFont="1" applyFill="1" applyBorder="1" applyAlignment="1">
      <alignment horizontal="center" vertical="center"/>
    </xf>
    <xf numFmtId="14" fontId="7" fillId="0" borderId="0" xfId="0" applyNumberFormat="1" applyFont="1" applyAlignment="1">
      <alignment horizontal="left" vertical="center"/>
    </xf>
    <xf numFmtId="14" fontId="0" fillId="0" borderId="0" xfId="0" applyNumberFormat="1"/>
    <xf numFmtId="0" fontId="1" fillId="2" borderId="5" xfId="0" applyFont="1" applyFill="1" applyBorder="1" applyAlignment="1">
      <alignment vertical="top"/>
    </xf>
    <xf numFmtId="0" fontId="1" fillId="2" borderId="6" xfId="0" applyFont="1" applyFill="1" applyBorder="1" applyAlignment="1">
      <alignment vertical="top"/>
    </xf>
    <xf numFmtId="0" fontId="0" fillId="0" borderId="0" xfId="0" applyAlignment="1">
      <alignment horizontal="left"/>
    </xf>
    <xf numFmtId="0" fontId="9" fillId="0" borderId="0" xfId="0" applyFont="1" applyAlignment="1">
      <alignment horizontal="left" vertical="center"/>
    </xf>
    <xf numFmtId="0" fontId="8" fillId="2" borderId="7" xfId="0" applyFont="1" applyFill="1" applyBorder="1" applyAlignment="1">
      <alignment horizontal="center" vertical="center"/>
    </xf>
    <xf numFmtId="14" fontId="8" fillId="2" borderId="7" xfId="0" applyNumberFormat="1" applyFont="1" applyFill="1" applyBorder="1" applyAlignment="1">
      <alignment horizontal="center" vertical="center"/>
    </xf>
    <xf numFmtId="165" fontId="8" fillId="2" borderId="7" xfId="0" applyNumberFormat="1" applyFont="1" applyFill="1" applyBorder="1" applyAlignment="1">
      <alignment horizontal="center" vertical="center"/>
    </xf>
    <xf numFmtId="0" fontId="0" fillId="0" borderId="0" xfId="0" pivotButton="1"/>
    <xf numFmtId="165" fontId="0" fillId="0" borderId="0" xfId="0" applyNumberFormat="1"/>
    <xf numFmtId="49" fontId="8" fillId="2" borderId="7" xfId="0" applyNumberFormat="1" applyFont="1" applyFill="1" applyBorder="1" applyAlignment="1">
      <alignment horizontal="center" vertical="center"/>
    </xf>
    <xf numFmtId="49" fontId="7" fillId="0" borderId="0" xfId="0" applyNumberFormat="1" applyFont="1" applyAlignment="1">
      <alignment horizontal="left" vertical="center"/>
    </xf>
    <xf numFmtId="49" fontId="0" fillId="0" borderId="0" xfId="0" applyNumberFormat="1"/>
    <xf numFmtId="0" fontId="0" fillId="0" borderId="0" xfId="0" applyAlignment="1">
      <alignment horizontal="left" indent="1"/>
    </xf>
    <xf numFmtId="1" fontId="9" fillId="0" borderId="0" xfId="0" applyNumberFormat="1" applyFont="1" applyAlignment="1">
      <alignment horizontal="left" vertical="center"/>
    </xf>
    <xf numFmtId="0" fontId="8" fillId="2" borderId="8" xfId="0" applyFont="1" applyFill="1" applyBorder="1" applyAlignment="1">
      <alignment horizontal="left" vertical="center"/>
    </xf>
    <xf numFmtId="0" fontId="8" fillId="2" borderId="8" xfId="0" applyFont="1" applyFill="1" applyBorder="1" applyAlignment="1">
      <alignment horizontal="center" vertical="center"/>
    </xf>
    <xf numFmtId="165" fontId="9" fillId="0" borderId="0" xfId="0" applyNumberFormat="1" applyFont="1" applyAlignment="1">
      <alignment horizontal="left" vertical="center"/>
    </xf>
    <xf numFmtId="0" fontId="0" fillId="0" borderId="0" xfId="0" applyAlignment="1">
      <alignment horizontal="left" indent="2"/>
    </xf>
    <xf numFmtId="0" fontId="0" fillId="4" borderId="0" xfId="0" applyFill="1"/>
    <xf numFmtId="0" fontId="10" fillId="4" borderId="0" xfId="0" applyFont="1" applyFill="1" applyAlignment="1">
      <alignment horizontal="center" vertical="center"/>
    </xf>
  </cellXfs>
  <cellStyles count="1">
    <cellStyle name="Normal" xfId="0" builtinId="0"/>
  </cellStyles>
  <dxfs count="79">
    <dxf>
      <numFmt numFmtId="165" formatCode="_-[$Rp-421]* #,##0_-;\-[$Rp-421]* #,##0_-;_-[$Rp-421]* &quot;-&quot;??_-;_-@_-"/>
    </dxf>
    <dxf>
      <numFmt numFmtId="165" formatCode="_-[$Rp-421]* #,##0_-;\-[$Rp-421]* #,##0_-;_-[$Rp-421]* &quot;-&quot;??_-;_-@_-"/>
    </dxf>
    <dxf>
      <numFmt numFmtId="165" formatCode="_-[$Rp-421]* #,##0_-;\-[$Rp-421]* #,##0_-;_-[$Rp-421]* &quot;-&quot;??_-;_-@_-"/>
    </dxf>
    <dxf>
      <numFmt numFmtId="165" formatCode="_-[$Rp-421]* #,##0_-;\-[$Rp-421]* #,##0_-;_-[$Rp-421]* &quot;-&quot;??_-;_-@_-"/>
    </dxf>
    <dxf>
      <numFmt numFmtId="165" formatCode="_-[$Rp-421]* #,##0_-;\-[$Rp-421]* #,##0_-;_-[$Rp-421]* &quot;-&quot;??_-;_-@_-"/>
    </dxf>
    <dxf>
      <numFmt numFmtId="165" formatCode="_-[$Rp-421]* #,##0_-;\-[$Rp-421]* #,##0_-;_-[$Rp-421]* &quot;-&quot;??_-;_-@_-"/>
    </dxf>
    <dxf>
      <numFmt numFmtId="165" formatCode="_-[$Rp-421]* #,##0_-;\-[$Rp-421]* #,##0_-;_-[$Rp-421]* &quot;-&quot;??_-;_-@_-"/>
    </dxf>
    <dxf>
      <numFmt numFmtId="165" formatCode="_-[$Rp-421]* #,##0_-;\-[$Rp-421]* #,##0_-;_-[$Rp-421]* &quot;-&quot;??_-;_-@_-"/>
    </dxf>
    <dxf>
      <numFmt numFmtId="165" formatCode="_-[$Rp-421]* #,##0_-;\-[$Rp-421]* #,##0_-;_-[$Rp-421]* &quot;-&quot;??_-;_-@_-"/>
    </dxf>
    <dxf>
      <numFmt numFmtId="165" formatCode="_-[$Rp-421]* #,##0_-;\-[$Rp-421]* #,##0_-;_-[$Rp-421]* &quot;-&quot;??_-;_-@_-"/>
    </dxf>
    <dxf>
      <numFmt numFmtId="165" formatCode="_-[$Rp-421]* #,##0_-;\-[$Rp-421]* #,##0_-;_-[$Rp-421]* &quot;-&quot;??_-;_-@_-"/>
    </dxf>
    <dxf>
      <numFmt numFmtId="165" formatCode="_-[$Rp-421]* #,##0_-;\-[$Rp-421]* #,##0_-;_-[$Rp-421]* &quot;-&quot;??_-;_-@_-"/>
    </dxf>
    <dxf>
      <numFmt numFmtId="165" formatCode="_-[$Rp-421]* #,##0_-;\-[$Rp-421]* #,##0_-;_-[$Rp-421]* &quot;-&quot;??_-;_-@_-"/>
    </dxf>
    <dxf>
      <numFmt numFmtId="165" formatCode="_-[$Rp-421]* #,##0_-;\-[$Rp-421]* #,##0_-;_-[$Rp-421]* &quot;-&quot;??_-;_-@_-"/>
    </dxf>
    <dxf>
      <numFmt numFmtId="165" formatCode="_-[$Rp-421]* #,##0_-;\-[$Rp-421]* #,##0_-;_-[$Rp-421]* &quot;-&quot;??_-;_-@_-"/>
    </dxf>
    <dxf>
      <numFmt numFmtId="165" formatCode="_-[$Rp-421]* #,##0_-;\-[$Rp-421]* #,##0_-;_-[$Rp-421]* &quot;-&quot;??_-;_-@_-"/>
    </dxf>
    <dxf>
      <numFmt numFmtId="165" formatCode="_-[$Rp-421]* #,##0_-;\-[$Rp-421]* #,##0_-;_-[$Rp-421]* &quot;-&quot;??_-;_-@_-"/>
    </dxf>
    <dxf>
      <numFmt numFmtId="165" formatCode="_-[$Rp-421]* #,##0_-;\-[$Rp-421]* #,##0_-;_-[$Rp-421]* &quot;-&quot;??_-;_-@_-"/>
    </dxf>
    <dxf>
      <numFmt numFmtId="165" formatCode="_-[$Rp-421]* #,##0_-;\-[$Rp-421]* #,##0_-;_-[$Rp-421]* &quot;-&quot;??_-;_-@_-"/>
    </dxf>
    <dxf>
      <numFmt numFmtId="165" formatCode="_-[$Rp-421]* #,##0_-;\-[$Rp-421]* #,##0_-;_-[$Rp-421]* &quot;-&quot;??_-;_-@_-"/>
    </dxf>
    <dxf>
      <numFmt numFmtId="165" formatCode="_-[$Rp-421]* #,##0_-;\-[$Rp-421]* #,##0_-;_-[$Rp-421]* &quot;-&quot;??_-;_-@_-"/>
    </dxf>
    <dxf>
      <numFmt numFmtId="165" formatCode="_-[$Rp-421]* #,##0_-;\-[$Rp-421]* #,##0_-;_-[$Rp-421]* &quot;-&quot;??_-;_-@_-"/>
    </dxf>
    <dxf>
      <numFmt numFmtId="165" formatCode="_-[$Rp-421]* #,##0_-;\-[$Rp-421]* #,##0_-;_-[$Rp-421]* &quot;-&quot;??_-;_-@_-"/>
    </dxf>
    <dxf>
      <numFmt numFmtId="165" formatCode="_-[$Rp-421]* #,##0_-;\-[$Rp-421]* #,##0_-;_-[$Rp-421]* &quot;-&quot;??_-;_-@_-"/>
    </dxf>
    <dxf>
      <numFmt numFmtId="165" formatCode="_-[$Rp-421]* #,##0_-;\-[$Rp-421]* #,##0_-;_-[$Rp-421]* &quot;-&quot;??_-;_-@_-"/>
    </dxf>
    <dxf>
      <numFmt numFmtId="165" formatCode="_-[$Rp-421]* #,##0_-;\-[$Rp-421]* #,##0_-;_-[$Rp-421]* &quot;-&quot;??_-;_-@_-"/>
    </dxf>
    <dxf>
      <numFmt numFmtId="165" formatCode="_-[$Rp-421]* #,##0_-;\-[$Rp-421]* #,##0_-;_-[$Rp-421]* &quot;-&quot;??_-;_-@_-"/>
    </dxf>
    <dxf>
      <numFmt numFmtId="165" formatCode="_-[$Rp-421]* #,##0_-;\-[$Rp-421]* #,##0_-;_-[$Rp-421]* &quot;-&quot;??_-;_-@_-"/>
    </dxf>
    <dxf>
      <font>
        <b val="0"/>
        <i val="0"/>
        <strike val="0"/>
        <condense val="0"/>
        <extend val="0"/>
        <outline val="0"/>
        <shadow val="0"/>
        <u val="none"/>
        <vertAlign val="baseline"/>
        <sz val="12"/>
        <color rgb="FF000000"/>
        <name val="Times New Roman"/>
        <family val="1"/>
        <scheme val="none"/>
      </font>
      <numFmt numFmtId="165" formatCode="_-[$Rp-421]* #,##0_-;\-[$Rp-421]* #,##0_-;_-[$Rp-421]* &quot;-&quot;??_-;_-@_-"/>
      <alignment horizontal="left" vertical="center" textRotation="0" wrapText="0" indent="0" justifyLastLine="0" shrinkToFit="0" readingOrder="0"/>
    </dxf>
    <dxf>
      <font>
        <b val="0"/>
        <i val="0"/>
        <strike val="0"/>
        <condense val="0"/>
        <extend val="0"/>
        <outline val="0"/>
        <shadow val="0"/>
        <u val="none"/>
        <vertAlign val="baseline"/>
        <sz val="12"/>
        <color rgb="FF000000"/>
        <name val="Times New Roman"/>
        <family val="1"/>
        <scheme val="none"/>
      </font>
      <alignment horizontal="left" vertical="center" textRotation="0" wrapText="0" indent="0" justifyLastLine="0" shrinkToFit="0" readingOrder="0"/>
    </dxf>
    <dxf>
      <font>
        <b val="0"/>
        <i val="0"/>
        <strike val="0"/>
        <condense val="0"/>
        <extend val="0"/>
        <outline val="0"/>
        <shadow val="0"/>
        <u val="none"/>
        <vertAlign val="baseline"/>
        <sz val="12"/>
        <color rgb="FF000000"/>
        <name val="Times New Roman"/>
        <family val="1"/>
        <scheme val="none"/>
      </font>
      <numFmt numFmtId="0" formatCode="General"/>
      <alignment horizontal="left" vertical="center" textRotation="0" wrapText="0" indent="0" justifyLastLine="0" shrinkToFit="0" readingOrder="0"/>
    </dxf>
    <dxf>
      <font>
        <b val="0"/>
        <i val="0"/>
        <strike val="0"/>
        <condense val="0"/>
        <extend val="0"/>
        <outline val="0"/>
        <shadow val="0"/>
        <u val="none"/>
        <vertAlign val="baseline"/>
        <sz val="12"/>
        <color rgb="FF000000"/>
        <name val="Times New Roman"/>
        <family val="1"/>
        <scheme val="none"/>
      </font>
      <alignment horizontal="left" vertical="center" textRotation="0" wrapText="0" indent="0" justifyLastLine="0" shrinkToFit="0" readingOrder="0"/>
    </dxf>
    <dxf>
      <font>
        <b val="0"/>
        <i val="0"/>
        <strike val="0"/>
        <condense val="0"/>
        <extend val="0"/>
        <outline val="0"/>
        <shadow val="0"/>
        <u val="none"/>
        <vertAlign val="baseline"/>
        <sz val="12"/>
        <color rgb="FF000000"/>
        <name val="Times New Roman"/>
        <family val="1"/>
        <scheme val="none"/>
      </font>
      <alignment horizontal="left"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theme="1"/>
        <name val="Times New Roman"/>
        <family val="1"/>
        <scheme val="none"/>
      </font>
      <fill>
        <patternFill patternType="solid">
          <fgColor rgb="FFC0C0C0"/>
          <bgColor rgb="FFC0C0C0"/>
        </patternFill>
      </fill>
      <alignment horizontal="left" vertical="center" textRotation="0" wrapText="0" indent="0" justifyLastLine="0" shrinkToFit="0" readingOrder="0"/>
      <border diagonalUp="0" diagonalDown="0">
        <left/>
        <right/>
        <top/>
        <bottom/>
        <vertical/>
        <horizontal/>
      </border>
    </dxf>
    <dxf>
      <font>
        <b val="0"/>
        <i val="0"/>
        <strike val="0"/>
        <condense val="0"/>
        <extend val="0"/>
        <outline val="0"/>
        <shadow val="0"/>
        <u val="none"/>
        <vertAlign val="baseline"/>
        <sz val="12"/>
        <color theme="1"/>
        <name val="Times New Roman"/>
        <family val="1"/>
        <scheme val="none"/>
      </font>
      <numFmt numFmtId="165" formatCode="_-[$Rp-421]* #,##0_-;\-[$Rp-421]* #,##0_-;_-[$Rp-421]* &quot;-&quot;??_-;_-@_-"/>
      <alignment horizontal="right"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numFmt numFmtId="30" formatCode="@"/>
      <alignment horizontal="left"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numFmt numFmtId="0" formatCode="General"/>
      <alignment horizontal="left"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numFmt numFmtId="19" formatCode="m/d/yyyy"/>
      <alignment horizontal="left"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left"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left" vertical="center" textRotation="0" wrapText="0" indent="0" justifyLastLine="0" shrinkToFit="0" readingOrder="0"/>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border outline="0">
        <top style="thin">
          <color rgb="FF000000"/>
        </top>
      </border>
    </dxf>
    <dxf>
      <font>
        <b val="0"/>
        <i val="0"/>
        <strike val="0"/>
        <condense val="0"/>
        <extend val="0"/>
        <outline val="0"/>
        <shadow val="0"/>
        <u val="none"/>
        <vertAlign val="baseline"/>
        <sz val="10"/>
        <color theme="1"/>
        <name val="Arial"/>
        <family val="2"/>
        <scheme val="minor"/>
      </font>
    </dxf>
    <dxf>
      <border outline="0">
        <bottom style="thin">
          <color rgb="FF000000"/>
        </bottom>
      </border>
    </dxf>
    <dxf>
      <font>
        <b val="0"/>
        <i val="0"/>
        <strike val="0"/>
        <condense val="0"/>
        <extend val="0"/>
        <outline val="0"/>
        <shadow val="0"/>
        <u val="none"/>
        <vertAlign val="baseline"/>
        <sz val="10"/>
        <color theme="1"/>
        <name val="Arial"/>
        <family val="2"/>
        <scheme val="none"/>
      </font>
      <fill>
        <patternFill patternType="solid">
          <fgColor rgb="FFC0C0C0"/>
          <bgColor rgb="FFC0C0C0"/>
        </patternFill>
      </fill>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dxf>
    <dxf>
      <border outline="0">
        <top style="thin">
          <color rgb="FF000000"/>
        </top>
      </border>
    </dxf>
    <dxf>
      <font>
        <b val="0"/>
        <i val="0"/>
        <strike val="0"/>
        <condense val="0"/>
        <extend val="0"/>
        <outline val="0"/>
        <shadow val="0"/>
        <u val="none"/>
        <vertAlign val="baseline"/>
        <sz val="10"/>
        <color theme="1"/>
        <name val="Arial"/>
        <family val="2"/>
        <scheme val="minor"/>
      </font>
    </dxf>
    <dxf>
      <border outline="0">
        <bottom style="thin">
          <color rgb="FF000000"/>
        </bottom>
      </border>
    </dxf>
    <dxf>
      <font>
        <b val="0"/>
        <i val="0"/>
        <strike val="0"/>
        <condense val="0"/>
        <extend val="0"/>
        <outline val="0"/>
        <shadow val="0"/>
        <u val="none"/>
        <vertAlign val="baseline"/>
        <sz val="10"/>
        <color theme="1"/>
        <name val="Arial"/>
        <family val="2"/>
        <scheme val="none"/>
      </font>
      <fill>
        <patternFill patternType="solid">
          <fgColor rgb="FFC0C0C0"/>
          <bgColor rgb="FFC0C0C0"/>
        </patternFill>
      </fill>
      <alignment horizontal="general" vertical="top"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left"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left"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left"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numFmt numFmtId="165" formatCode="_-[$Rp-421]* #,##0_-;\-[$Rp-421]* #,##0_-;_-[$Rp-421]* &quot;-&quot;??_-;_-@_-"/>
      <alignment horizontal="right"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left"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left"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left"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left"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numFmt numFmtId="0" formatCode="General"/>
      <alignment horizontal="left"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numFmt numFmtId="19" formatCode="m/d/yyyy"/>
      <alignment horizontal="left"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left"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left"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[Proyek Kimia Farma.xlsx]pivot table!PivotTable5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By Product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id-ID"/>
        </a:p>
      </c:txPr>
    </c:title>
    <c:autoTitleDeleted val="0"/>
    <c:pivotFmts>
      <c:pivotFmt>
        <c:idx val="0"/>
        <c:dLbl>
          <c:idx val="0"/>
          <c:showLegendKey val="0"/>
          <c:showVal val="1"/>
          <c:showCatName val="1"/>
          <c:showSerName val="0"/>
          <c:showPercent val="0"/>
          <c:showBubbleSize val="0"/>
          <c:extLst>
            <c:ext xmlns:c15="http://schemas.microsoft.com/office/drawing/2012/chart" uri="{CE6537A1-D6FC-4f65-9D91-7224C49458BB}"/>
          </c:extLst>
        </c:dLbl>
      </c:pivotFmt>
      <c:pivotFmt>
        <c:idx val="1"/>
        <c:dLbl>
          <c:idx val="0"/>
          <c:showLegendKey val="0"/>
          <c:showVal val="1"/>
          <c:showCatName val="1"/>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id-ID"/>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table'!$H$3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id-ID"/>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table'!$G$4:$G$13</c:f>
              <c:strCache>
                <c:ptCount val="10"/>
                <c:pt idx="0">
                  <c:v>Acyclovir Dus</c:v>
                </c:pt>
                <c:pt idx="1">
                  <c:v>Alergine Tablet Salut</c:v>
                </c:pt>
                <c:pt idx="2">
                  <c:v>Ambroxol Hc</c:v>
                </c:pt>
                <c:pt idx="3">
                  <c:v>Ampicillin</c:v>
                </c:pt>
                <c:pt idx="4">
                  <c:v>Ergotamine Coffeine</c:v>
                </c:pt>
                <c:pt idx="5">
                  <c:v>Ketoconazole Tablet 200 Mg</c:v>
                </c:pt>
                <c:pt idx="6">
                  <c:v>Klorpromazina Tablet Salut Selaput 100 Mg</c:v>
                </c:pt>
                <c:pt idx="7">
                  <c:v>Paracetamol</c:v>
                </c:pt>
                <c:pt idx="8">
                  <c:v>Tetracycline Kapsul 250 Mg</c:v>
                </c:pt>
                <c:pt idx="9">
                  <c:v>Tramadol Kapsul 50 Mg</c:v>
                </c:pt>
              </c:strCache>
            </c:strRef>
          </c:cat>
          <c:val>
            <c:numRef>
              <c:f>'pivot table'!$H$4:$H$13</c:f>
              <c:numCache>
                <c:formatCode>_-[$Rp-421]* #,##0_-;\-[$Rp-421]* #,##0_-;_-[$Rp-421]* "-"??_-;_-@_-</c:formatCode>
                <c:ptCount val="10"/>
                <c:pt idx="0">
                  <c:v>2644641.9735314688</c:v>
                </c:pt>
                <c:pt idx="1">
                  <c:v>2749787.7</c:v>
                </c:pt>
                <c:pt idx="2">
                  <c:v>3943023.5548951039</c:v>
                </c:pt>
                <c:pt idx="3">
                  <c:v>13004342.930419581</c:v>
                </c:pt>
                <c:pt idx="4">
                  <c:v>3104468.3318181816</c:v>
                </c:pt>
                <c:pt idx="5">
                  <c:v>2411805.8853146848</c:v>
                </c:pt>
                <c:pt idx="6">
                  <c:v>4753459.185314686</c:v>
                </c:pt>
                <c:pt idx="7">
                  <c:v>5704999.4003496496</c:v>
                </c:pt>
                <c:pt idx="8">
                  <c:v>2597638.2000000007</c:v>
                </c:pt>
                <c:pt idx="9">
                  <c:v>8342958.8216783218</c:v>
                </c:pt>
              </c:numCache>
            </c:numRef>
          </c:val>
          <c:extLst>
            <c:ext xmlns:c16="http://schemas.microsoft.com/office/drawing/2014/chart" uri="{C3380CC4-5D6E-409C-BE32-E72D297353CC}">
              <c16:uniqueId val="{00000000-7B6B-4139-BE00-B0C10E1EF1ED}"/>
            </c:ext>
          </c:extLst>
        </c:ser>
        <c:dLbls>
          <c:showLegendKey val="0"/>
          <c:showVal val="0"/>
          <c:showCatName val="0"/>
          <c:showSerName val="0"/>
          <c:showPercent val="0"/>
          <c:showBubbleSize val="0"/>
        </c:dLbls>
        <c:gapWidth val="150"/>
        <c:shape val="box"/>
        <c:axId val="1282904127"/>
        <c:axId val="1282885823"/>
        <c:axId val="0"/>
      </c:bar3DChart>
      <c:catAx>
        <c:axId val="1282904127"/>
        <c:scaling>
          <c:orientation val="minMax"/>
        </c:scaling>
        <c:delete val="1"/>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crossAx val="1282885823"/>
        <c:crosses val="autoZero"/>
        <c:auto val="1"/>
        <c:lblAlgn val="ctr"/>
        <c:lblOffset val="100"/>
        <c:noMultiLvlLbl val="0"/>
      </c:catAx>
      <c:valAx>
        <c:axId val="1282885823"/>
        <c:scaling>
          <c:orientation val="minMax"/>
        </c:scaling>
        <c:delete val="1"/>
        <c:axPos val="b"/>
        <c:numFmt formatCode="_-[$Rp-421]* #,##0_-;\-[$Rp-421]* #,##0_-;_-[$Rp-421]* &quot;-&quot;??_-;_-@_-" sourceLinked="1"/>
        <c:majorTickMark val="none"/>
        <c:minorTickMark val="none"/>
        <c:tickLblPos val="nextTo"/>
        <c:crossAx val="1282904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[Proyek Kimia Farma.xlsx]pivot table!PivotTable4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By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id-ID"/>
        </a:p>
      </c:txPr>
    </c:title>
    <c:autoTitleDeleted val="0"/>
    <c:pivotFmts>
      <c:pivotFmt>
        <c:idx val="0"/>
        <c:dLbl>
          <c:idx val="0"/>
          <c:showLegendKey val="0"/>
          <c:showVal val="1"/>
          <c:showCatName val="1"/>
          <c:showSerName val="0"/>
          <c:showPercent val="0"/>
          <c:showBubbleSize val="0"/>
          <c:extLst>
            <c:ext xmlns:c15="http://schemas.microsoft.com/office/drawing/2012/chart" uri="{CE6537A1-D6FC-4f65-9D91-7224C49458BB}"/>
          </c:extLst>
        </c:dLbl>
      </c:pivotFmt>
      <c:pivotFmt>
        <c:idx val="1"/>
        <c:dLbl>
          <c:idx val="0"/>
          <c:showLegendKey val="0"/>
          <c:showVal val="1"/>
          <c:showCatName val="1"/>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id-ID"/>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table'!$E$3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id-ID"/>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table'!$D$4:$D$11</c:f>
              <c:strCache>
                <c:ptCount val="8"/>
                <c:pt idx="0">
                  <c:v>Aceh</c:v>
                </c:pt>
                <c:pt idx="1">
                  <c:v>Bandung</c:v>
                </c:pt>
                <c:pt idx="2">
                  <c:v>Bekasi</c:v>
                </c:pt>
                <c:pt idx="3">
                  <c:v>Jakarta</c:v>
                </c:pt>
                <c:pt idx="4">
                  <c:v>Kuningan</c:v>
                </c:pt>
                <c:pt idx="5">
                  <c:v>Lampung</c:v>
                </c:pt>
                <c:pt idx="6">
                  <c:v>Padang</c:v>
                </c:pt>
                <c:pt idx="7">
                  <c:v>Tangerang</c:v>
                </c:pt>
              </c:strCache>
            </c:strRef>
          </c:cat>
          <c:val>
            <c:numRef>
              <c:f>'pivot table'!$E$4:$E$11</c:f>
              <c:numCache>
                <c:formatCode>_-[$Rp-421]* #,##0_-;\-[$Rp-421]* #,##0_-;_-[$Rp-421]* "-"??_-;_-@_-</c:formatCode>
                <c:ptCount val="8"/>
                <c:pt idx="0">
                  <c:v>4734479.4889510507</c:v>
                </c:pt>
                <c:pt idx="1">
                  <c:v>5597726.7177272718</c:v>
                </c:pt>
                <c:pt idx="2">
                  <c:v>5992703.4301398611</c:v>
                </c:pt>
                <c:pt idx="3">
                  <c:v>12145656.862587411</c:v>
                </c:pt>
                <c:pt idx="4">
                  <c:v>8019217.0926573435</c:v>
                </c:pt>
                <c:pt idx="5">
                  <c:v>2903792.7639860143</c:v>
                </c:pt>
                <c:pt idx="6">
                  <c:v>4242298.4332167832</c:v>
                </c:pt>
                <c:pt idx="7">
                  <c:v>5621251.1940559447</c:v>
                </c:pt>
              </c:numCache>
            </c:numRef>
          </c:val>
          <c:extLst>
            <c:ext xmlns:c16="http://schemas.microsoft.com/office/drawing/2014/chart" uri="{C3380CC4-5D6E-409C-BE32-E72D297353CC}">
              <c16:uniqueId val="{00000000-BDEB-4915-A526-A6A87D182D54}"/>
            </c:ext>
          </c:extLst>
        </c:ser>
        <c:dLbls>
          <c:showLegendKey val="0"/>
          <c:showVal val="0"/>
          <c:showCatName val="0"/>
          <c:showSerName val="0"/>
          <c:showPercent val="0"/>
          <c:showBubbleSize val="0"/>
        </c:dLbls>
        <c:gapWidth val="150"/>
        <c:shape val="box"/>
        <c:axId val="1248605759"/>
        <c:axId val="1248595775"/>
        <c:axId val="0"/>
      </c:bar3DChart>
      <c:catAx>
        <c:axId val="1248605759"/>
        <c:scaling>
          <c:orientation val="minMax"/>
        </c:scaling>
        <c:delete val="1"/>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crossAx val="1248595775"/>
        <c:crosses val="autoZero"/>
        <c:auto val="1"/>
        <c:lblAlgn val="ctr"/>
        <c:lblOffset val="100"/>
        <c:noMultiLvlLbl val="0"/>
      </c:catAx>
      <c:valAx>
        <c:axId val="1248595775"/>
        <c:scaling>
          <c:orientation val="minMax"/>
        </c:scaling>
        <c:delete val="1"/>
        <c:axPos val="b"/>
        <c:numFmt formatCode="_-[$Rp-421]* #,##0_-;\-[$Rp-421]* #,##0_-;_-[$Rp-421]* &quot;-&quot;??_-;_-@_-" sourceLinked="1"/>
        <c:majorTickMark val="none"/>
        <c:minorTickMark val="none"/>
        <c:tickLblPos val="nextTo"/>
        <c:crossAx val="1248605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[Proyek Kimia Farma.xlsx]pivot table!PivotTable6</c:name>
    <c:fmtId val="1"/>
  </c:pivotSource>
  <c:chart>
    <c:title>
      <c:tx>
        <c:rich>
          <a:bodyPr rot="0" spcFirstLastPara="1" vertOverflow="ellipsis" vert="horz" wrap="square" anchor="ctr" anchorCtr="1"/>
          <a:lstStyle/>
          <a:p>
            <a:pPr>
              <a:defRPr sz="1600" b="1" i="0" u="none" strike="noStrike" kern="1200" cap="none" baseline="0">
                <a:solidFill>
                  <a:schemeClr val="lt1">
                    <a:lumMod val="85000"/>
                  </a:schemeClr>
                </a:solidFill>
                <a:latin typeface="+mn-lt"/>
                <a:ea typeface="+mn-ea"/>
                <a:cs typeface="+mn-cs"/>
              </a:defRPr>
            </a:pPr>
            <a:r>
              <a:rPr lang="id-ID" sz="1600">
                <a:effectLst/>
              </a:rPr>
              <a:t>Sales Trends By Month</a:t>
            </a:r>
          </a:p>
        </c:rich>
      </c:tx>
      <c:overlay val="0"/>
      <c:spPr>
        <a:noFill/>
        <a:ln>
          <a:noFill/>
        </a:ln>
        <a:effectLst/>
      </c:spPr>
      <c:txPr>
        <a:bodyPr rot="0" spcFirstLastPara="1" vertOverflow="ellipsis" vert="horz" wrap="square" anchor="ctr" anchorCtr="1"/>
        <a:lstStyle/>
        <a:p>
          <a:pPr>
            <a:defRPr sz="1600" b="1" i="0" u="none" strike="noStrike" kern="1200" cap="none" baseline="0">
              <a:solidFill>
                <a:schemeClr val="lt1">
                  <a:lumMod val="85000"/>
                </a:schemeClr>
              </a:solidFill>
              <a:latin typeface="+mn-lt"/>
              <a:ea typeface="+mn-ea"/>
              <a:cs typeface="+mn-cs"/>
            </a:defRPr>
          </a:pPr>
          <a:endParaRPr lang="id-ID"/>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id-ID"/>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table'!$E$15</c:f>
              <c:strCache>
                <c:ptCount val="1"/>
                <c:pt idx="0">
                  <c:v>Total</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id-ID"/>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table'!$D$16:$D$21</c:f>
              <c:strCache>
                <c:ptCount val="6"/>
                <c:pt idx="0">
                  <c:v>January</c:v>
                </c:pt>
                <c:pt idx="1">
                  <c:v>February</c:v>
                </c:pt>
                <c:pt idx="2">
                  <c:v>March</c:v>
                </c:pt>
                <c:pt idx="3">
                  <c:v>April</c:v>
                </c:pt>
                <c:pt idx="4">
                  <c:v>May</c:v>
                </c:pt>
                <c:pt idx="5">
                  <c:v>June</c:v>
                </c:pt>
              </c:strCache>
            </c:strRef>
          </c:cat>
          <c:val>
            <c:numRef>
              <c:f>'pivot table'!$E$16:$E$21</c:f>
              <c:numCache>
                <c:formatCode>_-[$Rp-421]* #,##0_-;\-[$Rp-421]* #,##0_-;_-[$Rp-421]* "-"??_-;_-@_-</c:formatCode>
                <c:ptCount val="6"/>
                <c:pt idx="0">
                  <c:v>20079220.928391613</c:v>
                </c:pt>
                <c:pt idx="1">
                  <c:v>8210594.9330419581</c:v>
                </c:pt>
                <c:pt idx="2">
                  <c:v>2556182.703006993</c:v>
                </c:pt>
                <c:pt idx="3">
                  <c:v>10096675.290489513</c:v>
                </c:pt>
                <c:pt idx="4">
                  <c:v>5719810.0382867139</c:v>
                </c:pt>
                <c:pt idx="5">
                  <c:v>2594642.0901048952</c:v>
                </c:pt>
              </c:numCache>
            </c:numRef>
          </c:val>
          <c:smooth val="0"/>
          <c:extLst>
            <c:ext xmlns:c16="http://schemas.microsoft.com/office/drawing/2014/chart" uri="{C3380CC4-5D6E-409C-BE32-E72D297353CC}">
              <c16:uniqueId val="{00000000-F8CF-49D5-AA72-05D9E4DEE051}"/>
            </c:ext>
          </c:extLst>
        </c:ser>
        <c:dLbls>
          <c:dLblPos val="t"/>
          <c:showLegendKey val="0"/>
          <c:showVal val="1"/>
          <c:showCatName val="0"/>
          <c:showSerName val="0"/>
          <c:showPercent val="0"/>
          <c:showBubbleSize val="0"/>
        </c:dLbls>
        <c:marker val="1"/>
        <c:smooth val="0"/>
        <c:axId val="624841679"/>
        <c:axId val="624842095"/>
      </c:lineChart>
      <c:catAx>
        <c:axId val="624841679"/>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id-ID"/>
          </a:p>
        </c:txPr>
        <c:crossAx val="624842095"/>
        <c:crosses val="autoZero"/>
        <c:auto val="1"/>
        <c:lblAlgn val="ctr"/>
        <c:lblOffset val="100"/>
        <c:noMultiLvlLbl val="0"/>
      </c:catAx>
      <c:valAx>
        <c:axId val="624842095"/>
        <c:scaling>
          <c:orientation val="minMax"/>
        </c:scaling>
        <c:delete val="1"/>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Rp-421]* #,##0_-;\-[$Rp-421]* #,##0_-;_-[$Rp-421]* &quot;-&quot;??_-;_-@_-" sourceLinked="1"/>
        <c:majorTickMark val="out"/>
        <c:minorTickMark val="none"/>
        <c:tickLblPos val="nextTo"/>
        <c:crossAx val="624841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13607</xdr:colOff>
      <xdr:row>3</xdr:row>
      <xdr:rowOff>51707</xdr:rowOff>
    </xdr:from>
    <xdr:to>
      <xdr:col>3</xdr:col>
      <xdr:colOff>13607</xdr:colOff>
      <xdr:row>18</xdr:row>
      <xdr:rowOff>4082</xdr:rowOff>
    </xdr:to>
    <mc:AlternateContent xmlns:mc="http://schemas.openxmlformats.org/markup-compatibility/2006" xmlns:a14="http://schemas.microsoft.com/office/drawing/2010/main">
      <mc:Choice Requires="a14">
        <xdr:graphicFrame macro="">
          <xdr:nvGraphicFramePr>
            <xdr:cNvPr id="2" name="nama_bulan">
              <a:extLst>
                <a:ext uri="{FF2B5EF4-FFF2-40B4-BE49-F238E27FC236}">
                  <a16:creationId xmlns:a16="http://schemas.microsoft.com/office/drawing/2014/main" id="{083E04ED-6F31-4A21-9727-88E51D575509}"/>
                </a:ext>
              </a:extLst>
            </xdr:cNvPr>
            <xdr:cNvGraphicFramePr/>
          </xdr:nvGraphicFramePr>
          <xdr:xfrm>
            <a:off x="0" y="0"/>
            <a:ext cx="0" cy="0"/>
          </xdr:xfrm>
          <a:graphic>
            <a:graphicData uri="http://schemas.microsoft.com/office/drawing/2010/slicer">
              <sle:slicer xmlns:sle="http://schemas.microsoft.com/office/drawing/2010/slicer" name="nama_bulan"/>
            </a:graphicData>
          </a:graphic>
        </xdr:graphicFrame>
      </mc:Choice>
      <mc:Fallback xmlns="">
        <xdr:sp macro="" textlink="">
          <xdr:nvSpPr>
            <xdr:cNvPr id="0" name=""/>
            <xdr:cNvSpPr>
              <a:spLocks noTextEdit="1"/>
            </xdr:cNvSpPr>
          </xdr:nvSpPr>
          <xdr:spPr>
            <a:xfrm>
              <a:off x="13607" y="541564"/>
              <a:ext cx="1836964" cy="2401661"/>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471147</xdr:colOff>
      <xdr:row>2</xdr:row>
      <xdr:rowOff>161585</xdr:rowOff>
    </xdr:from>
    <xdr:to>
      <xdr:col>28</xdr:col>
      <xdr:colOff>600264</xdr:colOff>
      <xdr:row>31</xdr:row>
      <xdr:rowOff>40822</xdr:rowOff>
    </xdr:to>
    <xdr:graphicFrame macro="">
      <xdr:nvGraphicFramePr>
        <xdr:cNvPr id="4" name="Chart 3">
          <a:extLst>
            <a:ext uri="{FF2B5EF4-FFF2-40B4-BE49-F238E27FC236}">
              <a16:creationId xmlns:a16="http://schemas.microsoft.com/office/drawing/2014/main" id="{BAFB175E-E703-435A-8A03-A056BBC2D5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3</xdr:row>
      <xdr:rowOff>9525</xdr:rowOff>
    </xdr:from>
    <xdr:to>
      <xdr:col>15</xdr:col>
      <xdr:colOff>462643</xdr:colOff>
      <xdr:row>31</xdr:row>
      <xdr:rowOff>83343</xdr:rowOff>
    </xdr:to>
    <xdr:graphicFrame macro="">
      <xdr:nvGraphicFramePr>
        <xdr:cNvPr id="3" name="Chart 2">
          <a:extLst>
            <a:ext uri="{FF2B5EF4-FFF2-40B4-BE49-F238E27FC236}">
              <a16:creationId xmlns:a16="http://schemas.microsoft.com/office/drawing/2014/main" id="{170C1982-CF41-4A8C-AC7F-3EA5FB08FF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3985</xdr:colOff>
      <xdr:row>31</xdr:row>
      <xdr:rowOff>36809</xdr:rowOff>
    </xdr:from>
    <xdr:to>
      <xdr:col>28</xdr:col>
      <xdr:colOff>598714</xdr:colOff>
      <xdr:row>51</xdr:row>
      <xdr:rowOff>1</xdr:rowOff>
    </xdr:to>
    <xdr:graphicFrame macro="">
      <xdr:nvGraphicFramePr>
        <xdr:cNvPr id="5" name="Chart 5">
          <a:extLst>
            <a:ext uri="{FF2B5EF4-FFF2-40B4-BE49-F238E27FC236}">
              <a16:creationId xmlns:a16="http://schemas.microsoft.com/office/drawing/2014/main" id="{DB694003-C72C-A3F4-CAD3-7151EF23FA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uel" refreshedDate="44904.895863310187" createdVersion="8" refreshedVersion="8" minRefreshableVersion="3" recordCount="350" xr:uid="{04B68F03-BF2F-4E72-ABF9-3BC89C7E7D58}">
  <cacheSource type="worksheet">
    <worksheetSource ref="A1:J351" sheet="master data"/>
  </cacheSource>
  <cacheFields count="10">
    <cacheField name="id_customer" numFmtId="0">
      <sharedItems/>
    </cacheField>
    <cacheField name="id_barang" numFmtId="0">
      <sharedItems/>
    </cacheField>
    <cacheField name="tanggal" numFmtId="14">
      <sharedItems containsSemiMixedTypes="0" containsNonDate="0" containsDate="1" containsString="0" minDate="2022-01-20T00:00:00" maxDate="2022-06-17T00:00:00"/>
    </cacheField>
    <cacheField name="bulan" numFmtId="0">
      <sharedItems containsSemiMixedTypes="0" containsString="0" containsNumber="1" containsInteger="1" minValue="1" maxValue="6"/>
    </cacheField>
    <cacheField name="nama_bulan" numFmtId="49">
      <sharedItems count="6">
        <s v="January"/>
        <s v="February"/>
        <s v="March"/>
        <s v="April"/>
        <s v="May"/>
        <s v="June"/>
      </sharedItems>
    </cacheField>
    <cacheField name="harga" numFmtId="165">
      <sharedItems containsSemiMixedTypes="0" containsString="0" containsNumber="1" minValue="1169.9100000000001" maxValue="10690.6"/>
    </cacheField>
    <cacheField name="daerah" numFmtId="0">
      <sharedItems count="8">
        <s v="Aceh"/>
        <s v="Kuningan"/>
        <s v="Jakarta"/>
        <s v="Bandung"/>
        <s v="Tangerang"/>
        <s v="Bekasi"/>
        <s v="Padang"/>
        <s v="Lampung"/>
      </sharedItems>
    </cacheField>
    <cacheField name="nama_barang" numFmtId="0">
      <sharedItems count="10">
        <s v="Acyclovir Dus"/>
        <s v="Alergine Tablet Salut"/>
        <s v="Ampicillin"/>
        <s v="Tramadol Kapsul 50 Mg"/>
        <s v="Klorpromazina Tablet Salut Selaput 100 Mg"/>
        <s v="Ketoconazole Tablet 200 Mg"/>
        <s v="Ergotamine Coffeine"/>
        <s v="Tetracycline Kapsul 250 Mg"/>
        <s v="Ambroxol Hc"/>
        <s v="Paracetamol"/>
      </sharedItems>
    </cacheField>
    <cacheField name="jumlah_barang" numFmtId="0">
      <sharedItems containsSemiMixedTypes="0" containsString="0" containsNumber="1" minValue="1" maxValue="130"/>
    </cacheField>
    <cacheField name="harga jadi" numFmtId="165">
      <sharedItems containsSemiMixedTypes="0" containsString="0" containsNumber="1" minValue="1169.9100000000001" maxValue="1389778"/>
    </cacheField>
  </cacheFields>
  <extLst>
    <ext xmlns:x14="http://schemas.microsoft.com/office/spreadsheetml/2009/9/main" uri="{725AE2AE-9491-48be-B2B4-4EB974FC3084}">
      <x14:pivotCacheDefinition pivotCacheId="7788017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0">
  <r>
    <s v="CUST55380"/>
    <s v="BRG0001"/>
    <d v="2022-01-20T00:00:00"/>
    <n v="1"/>
    <x v="0"/>
    <n v="1169.9100000000001"/>
    <x v="0"/>
    <x v="0"/>
    <n v="1"/>
    <n v="1169.9100000000001"/>
  </r>
  <r>
    <s v="CUST55381"/>
    <s v="BRG0002"/>
    <d v="2022-01-20T00:00:00"/>
    <n v="1"/>
    <x v="0"/>
    <n v="2337.5"/>
    <x v="1"/>
    <x v="1"/>
    <n v="5"/>
    <n v="11687.5"/>
  </r>
  <r>
    <s v="CUST55382"/>
    <s v="BRG0003"/>
    <d v="2022-01-21T00:00:00"/>
    <n v="1"/>
    <x v="0"/>
    <n v="10690.6"/>
    <x v="2"/>
    <x v="2"/>
    <n v="9"/>
    <n v="96215.400000000009"/>
  </r>
  <r>
    <s v="CUST55383"/>
    <s v="BRG0004"/>
    <d v="2022-01-22T00:00:00"/>
    <n v="1"/>
    <x v="0"/>
    <n v="8700.7000000000007"/>
    <x v="3"/>
    <x v="3"/>
    <n v="13"/>
    <n v="113109.1"/>
  </r>
  <r>
    <s v="CUST55384"/>
    <s v="BRG0005"/>
    <d v="2022-01-23T00:00:00"/>
    <n v="1"/>
    <x v="0"/>
    <n v="5648.3"/>
    <x v="4"/>
    <x v="4"/>
    <n v="1"/>
    <n v="5648.3"/>
  </r>
  <r>
    <s v="CUST55385"/>
    <s v="BRG0006"/>
    <d v="2022-01-23T00:00:00"/>
    <n v="1"/>
    <x v="0"/>
    <n v="2819.2"/>
    <x v="5"/>
    <x v="5"/>
    <n v="5"/>
    <n v="14096"/>
  </r>
  <r>
    <s v="CUST55386"/>
    <s v="BRG0007"/>
    <d v="2022-01-25T00:00:00"/>
    <n v="1"/>
    <x v="0"/>
    <n v="4592.1000000000004"/>
    <x v="6"/>
    <x v="6"/>
    <n v="9"/>
    <n v="41328.9"/>
  </r>
  <r>
    <s v="CUST55387"/>
    <s v="BRG0008"/>
    <d v="2022-01-23T00:00:00"/>
    <n v="1"/>
    <x v="0"/>
    <n v="3991.9"/>
    <x v="0"/>
    <x v="7"/>
    <n v="1"/>
    <n v="3991.9"/>
  </r>
  <r>
    <s v="CUST55388"/>
    <s v="BRG0009"/>
    <d v="2022-01-27T00:00:00"/>
    <n v="1"/>
    <x v="0"/>
    <n v="5780.7"/>
    <x v="1"/>
    <x v="8"/>
    <n v="23"/>
    <n v="132956.1"/>
  </r>
  <r>
    <s v="CUST55389"/>
    <s v="BRG0010"/>
    <d v="2022-01-28T00:00:00"/>
    <n v="1"/>
    <x v="0"/>
    <n v="6940.3"/>
    <x v="2"/>
    <x v="9"/>
    <n v="4"/>
    <n v="27761.200000000001"/>
  </r>
  <r>
    <s v="CUST55390"/>
    <s v="BRG0001"/>
    <d v="2022-01-23T00:00:00"/>
    <n v="1"/>
    <x v="0"/>
    <n v="1169.9100000000001"/>
    <x v="3"/>
    <x v="0"/>
    <n v="2"/>
    <n v="2339.8200000000002"/>
  </r>
  <r>
    <s v="CUST55391"/>
    <s v="BRG0002"/>
    <d v="2022-01-30T00:00:00"/>
    <n v="1"/>
    <x v="0"/>
    <n v="2337.5"/>
    <x v="4"/>
    <x v="1"/>
    <n v="17"/>
    <n v="39737.5"/>
  </r>
  <r>
    <s v="CUST55392"/>
    <s v="BRG0003"/>
    <d v="2022-01-31T00:00:00"/>
    <n v="1"/>
    <x v="0"/>
    <n v="10690.6"/>
    <x v="5"/>
    <x v="2"/>
    <n v="11.318181818181801"/>
    <n v="120998.15454545437"/>
  </r>
  <r>
    <s v="CUST55393"/>
    <s v="BRG0004"/>
    <d v="2022-02-01T00:00:00"/>
    <n v="2"/>
    <x v="1"/>
    <n v="8700.7000000000007"/>
    <x v="6"/>
    <x v="3"/>
    <n v="11.9055944055944"/>
    <n v="103587.0052447552"/>
  </r>
  <r>
    <s v="CUST55394"/>
    <s v="BRG0005"/>
    <d v="2022-01-27T00:00:00"/>
    <n v="1"/>
    <x v="0"/>
    <n v="5648.3"/>
    <x v="7"/>
    <x v="4"/>
    <n v="12.493006993007"/>
    <n v="70564.251398601438"/>
  </r>
  <r>
    <s v="CUST55395"/>
    <s v="BRG0006"/>
    <d v="2022-01-28T00:00:00"/>
    <n v="1"/>
    <x v="0"/>
    <n v="2819.2"/>
    <x v="0"/>
    <x v="5"/>
    <n v="25"/>
    <n v="70480"/>
  </r>
  <r>
    <s v="CUST55396"/>
    <s v="BRG0007"/>
    <d v="2022-01-23T00:00:00"/>
    <n v="1"/>
    <x v="0"/>
    <n v="4592.1000000000004"/>
    <x v="1"/>
    <x v="6"/>
    <n v="13.6678321678322"/>
    <n v="62764.052097902255"/>
  </r>
  <r>
    <s v="CUST55397"/>
    <s v="BRG0008"/>
    <d v="2022-01-30T00:00:00"/>
    <n v="1"/>
    <x v="0"/>
    <n v="3991.9"/>
    <x v="2"/>
    <x v="7"/>
    <n v="34"/>
    <n v="135724.6"/>
  </r>
  <r>
    <s v="CUST55398"/>
    <s v="BRG0009"/>
    <d v="2022-01-31T00:00:00"/>
    <n v="1"/>
    <x v="0"/>
    <n v="5780.7"/>
    <x v="3"/>
    <x v="8"/>
    <n v="67"/>
    <n v="387306.89999999997"/>
  </r>
  <r>
    <s v="CUST55399"/>
    <s v="BRG0010"/>
    <d v="2022-02-01T00:00:00"/>
    <n v="2"/>
    <x v="1"/>
    <n v="6940.3"/>
    <x v="4"/>
    <x v="9"/>
    <n v="15.4300699300699"/>
    <n v="107089.31433566412"/>
  </r>
  <r>
    <s v="CUST55400"/>
    <s v="BRG0001"/>
    <d v="2022-01-27T00:00:00"/>
    <n v="1"/>
    <x v="0"/>
    <n v="1169.9100000000001"/>
    <x v="5"/>
    <x v="0"/>
    <n v="12.493006993007"/>
    <n v="14615.693811188821"/>
  </r>
  <r>
    <s v="CUST55401"/>
    <s v="BRG0002"/>
    <d v="2022-01-28T00:00:00"/>
    <n v="1"/>
    <x v="0"/>
    <n v="2337.5"/>
    <x v="6"/>
    <x v="1"/>
    <n v="25"/>
    <n v="58437.5"/>
  </r>
  <r>
    <s v="CUST55402"/>
    <s v="BRG0003"/>
    <d v="2022-01-23T00:00:00"/>
    <n v="1"/>
    <x v="0"/>
    <n v="10690.6"/>
    <x v="0"/>
    <x v="2"/>
    <n v="13.6678321678322"/>
    <n v="146117.32657342692"/>
  </r>
  <r>
    <s v="CUST55403"/>
    <s v="BRG0004"/>
    <d v="2022-01-30T00:00:00"/>
    <n v="1"/>
    <x v="0"/>
    <n v="8700.7000000000007"/>
    <x v="1"/>
    <x v="3"/>
    <n v="17.779720279720301"/>
    <n v="154696.01223776245"/>
  </r>
  <r>
    <s v="CUST55404"/>
    <s v="BRG0005"/>
    <d v="2022-01-31T00:00:00"/>
    <n v="1"/>
    <x v="0"/>
    <n v="5648.3"/>
    <x v="2"/>
    <x v="4"/>
    <n v="18.367132867132899"/>
    <n v="103743.07657342675"/>
  </r>
  <r>
    <s v="CUST55405"/>
    <s v="BRG0006"/>
    <d v="2022-02-01T00:00:00"/>
    <n v="2"/>
    <x v="1"/>
    <n v="2819.2"/>
    <x v="3"/>
    <x v="5"/>
    <n v="18.9545454545454"/>
    <n v="53436.654545454388"/>
  </r>
  <r>
    <s v="CUST55406"/>
    <s v="BRG0001"/>
    <d v="2022-01-27T00:00:00"/>
    <n v="1"/>
    <x v="0"/>
    <n v="4592.1000000000004"/>
    <x v="4"/>
    <x v="0"/>
    <n v="12.493006993007"/>
    <n v="57369.13741258745"/>
  </r>
  <r>
    <s v="CUST55407"/>
    <s v="BRG0002"/>
    <d v="2022-01-28T00:00:00"/>
    <n v="1"/>
    <x v="0"/>
    <n v="3991.9"/>
    <x v="5"/>
    <x v="1"/>
    <n v="25"/>
    <n v="99797.5"/>
  </r>
  <r>
    <s v="CUST55408"/>
    <s v="BRG0003"/>
    <d v="2022-01-23T00:00:00"/>
    <n v="1"/>
    <x v="0"/>
    <n v="5780.7"/>
    <x v="6"/>
    <x v="2"/>
    <n v="13.6678321678322"/>
    <n v="79009.637412587603"/>
  </r>
  <r>
    <s v="CUST55409"/>
    <s v="BRG0004"/>
    <d v="2022-01-30T00:00:00"/>
    <n v="1"/>
    <x v="0"/>
    <n v="6940.3"/>
    <x v="7"/>
    <x v="3"/>
    <n v="21.3041958041958"/>
    <n v="147857.51013986013"/>
  </r>
  <r>
    <s v="CUST55410"/>
    <s v="BRG0001"/>
    <d v="2022-01-31T00:00:00"/>
    <n v="1"/>
    <x v="0"/>
    <n v="1169.9100000000001"/>
    <x v="0"/>
    <x v="0"/>
    <n v="21.891608391608401"/>
    <n v="25611.211573426586"/>
  </r>
  <r>
    <s v="CUST55411"/>
    <s v="BRG0002"/>
    <d v="2022-02-01T00:00:00"/>
    <n v="2"/>
    <x v="1"/>
    <n v="2337.5"/>
    <x v="1"/>
    <x v="1"/>
    <n v="12.493006993007"/>
    <n v="29202.403846153862"/>
  </r>
  <r>
    <s v="CUST55412"/>
    <s v="BRG0003"/>
    <d v="2022-01-27T00:00:00"/>
    <n v="1"/>
    <x v="0"/>
    <n v="10690.6"/>
    <x v="2"/>
    <x v="2"/>
    <n v="25"/>
    <n v="267265"/>
  </r>
  <r>
    <s v="CUST55413"/>
    <s v="BRG0004"/>
    <d v="2022-01-28T00:00:00"/>
    <n v="1"/>
    <x v="0"/>
    <n v="8700.7000000000007"/>
    <x v="3"/>
    <x v="3"/>
    <n v="13.6678321678322"/>
    <n v="118919.70734265764"/>
  </r>
  <r>
    <s v="CUST55414"/>
    <s v="BRG0005"/>
    <d v="2022-01-23T00:00:00"/>
    <n v="1"/>
    <x v="0"/>
    <n v="5648.3"/>
    <x v="4"/>
    <x v="4"/>
    <n v="24.241258741258701"/>
    <n v="136921.90174825152"/>
  </r>
  <r>
    <s v="CUST55415"/>
    <s v="BRG0006"/>
    <d v="2022-01-30T00:00:00"/>
    <n v="1"/>
    <x v="0"/>
    <n v="2819.2"/>
    <x v="5"/>
    <x v="5"/>
    <n v="10"/>
    <n v="28192"/>
  </r>
  <r>
    <s v="CUST55416"/>
    <s v="BRG0007"/>
    <d v="2022-01-31T00:00:00"/>
    <n v="1"/>
    <x v="0"/>
    <n v="4592.1000000000004"/>
    <x v="6"/>
    <x v="6"/>
    <n v="23"/>
    <n v="105618.3"/>
  </r>
  <r>
    <s v="CUST55417"/>
    <s v="BRG0008"/>
    <d v="2022-02-01T00:00:00"/>
    <n v="2"/>
    <x v="1"/>
    <n v="3991.9"/>
    <x v="0"/>
    <x v="7"/>
    <n v="12"/>
    <n v="47902.8"/>
  </r>
  <r>
    <s v="CUST55418"/>
    <s v="BRG0009"/>
    <d v="2022-01-27T00:00:00"/>
    <n v="1"/>
    <x v="0"/>
    <n v="5780.7"/>
    <x v="1"/>
    <x v="8"/>
    <n v="10"/>
    <n v="57807"/>
  </r>
  <r>
    <s v="CUST55419"/>
    <s v="BRG0010"/>
    <d v="2022-01-28T00:00:00"/>
    <n v="1"/>
    <x v="0"/>
    <n v="6940.3"/>
    <x v="2"/>
    <x v="9"/>
    <n v="67"/>
    <n v="465000.10000000003"/>
  </r>
  <r>
    <s v="CUST55420"/>
    <s v="BRG0001"/>
    <d v="2022-01-23T00:00:00"/>
    <n v="1"/>
    <x v="0"/>
    <n v="1169.9100000000001"/>
    <x v="3"/>
    <x v="0"/>
    <n v="98"/>
    <n v="114651.18000000001"/>
  </r>
  <r>
    <s v="CUST55421"/>
    <s v="BRG0002"/>
    <d v="2022-01-30T00:00:00"/>
    <n v="1"/>
    <x v="0"/>
    <n v="2337.5"/>
    <x v="4"/>
    <x v="1"/>
    <n v="5"/>
    <n v="11687.5"/>
  </r>
  <r>
    <s v="CUST55422"/>
    <s v="BRG0003"/>
    <d v="2022-01-31T00:00:00"/>
    <n v="1"/>
    <x v="0"/>
    <n v="10690.6"/>
    <x v="5"/>
    <x v="2"/>
    <n v="4"/>
    <n v="42762.400000000001"/>
  </r>
  <r>
    <s v="CUST55423"/>
    <s v="BRG0004"/>
    <d v="2022-02-01T00:00:00"/>
    <n v="2"/>
    <x v="1"/>
    <n v="8700.7000000000007"/>
    <x v="6"/>
    <x v="3"/>
    <n v="8"/>
    <n v="69605.600000000006"/>
  </r>
  <r>
    <s v="CUST55424"/>
    <s v="BRG0005"/>
    <d v="2022-01-27T00:00:00"/>
    <n v="1"/>
    <x v="0"/>
    <n v="5648.3"/>
    <x v="7"/>
    <x v="4"/>
    <n v="9"/>
    <n v="50834.700000000004"/>
  </r>
  <r>
    <s v="CUST55425"/>
    <s v="BRG0006"/>
    <d v="2022-01-28T00:00:00"/>
    <n v="1"/>
    <x v="0"/>
    <n v="2819.2"/>
    <x v="0"/>
    <x v="5"/>
    <n v="10"/>
    <n v="28192"/>
  </r>
  <r>
    <s v="CUST55426"/>
    <s v="BRG0007"/>
    <d v="2022-01-23T00:00:00"/>
    <n v="1"/>
    <x v="0"/>
    <n v="4592.1000000000004"/>
    <x v="1"/>
    <x v="6"/>
    <n v="7"/>
    <n v="32144.700000000004"/>
  </r>
  <r>
    <s v="CUST55427"/>
    <s v="BRG0008"/>
    <d v="2022-01-30T00:00:00"/>
    <n v="1"/>
    <x v="0"/>
    <n v="3991.9"/>
    <x v="2"/>
    <x v="7"/>
    <n v="100"/>
    <n v="399190"/>
  </r>
  <r>
    <s v="CUST55428"/>
    <s v="BRG0009"/>
    <d v="2022-01-31T00:00:00"/>
    <n v="1"/>
    <x v="0"/>
    <n v="5780.7"/>
    <x v="3"/>
    <x v="8"/>
    <n v="67"/>
    <n v="387306.89999999997"/>
  </r>
  <r>
    <s v="CUST55429"/>
    <s v="BRG0010"/>
    <d v="2022-02-01T00:00:00"/>
    <n v="2"/>
    <x v="1"/>
    <n v="6940.3"/>
    <x v="4"/>
    <x v="9"/>
    <n v="78"/>
    <n v="541343.4"/>
  </r>
  <r>
    <s v="CUST55430"/>
    <s v="BRG0001"/>
    <d v="2022-01-27T00:00:00"/>
    <n v="1"/>
    <x v="0"/>
    <n v="1169.9100000000001"/>
    <x v="5"/>
    <x v="0"/>
    <n v="45"/>
    <n v="52645.950000000004"/>
  </r>
  <r>
    <s v="CUST55431"/>
    <s v="BRG0002"/>
    <d v="2022-01-28T00:00:00"/>
    <n v="1"/>
    <x v="0"/>
    <n v="2337.5"/>
    <x v="6"/>
    <x v="1"/>
    <n v="34"/>
    <n v="79475"/>
  </r>
  <r>
    <s v="CUST55432"/>
    <s v="BRG0003"/>
    <d v="2022-01-23T00:00:00"/>
    <n v="1"/>
    <x v="0"/>
    <n v="10690.6"/>
    <x v="0"/>
    <x v="2"/>
    <n v="20"/>
    <n v="213812"/>
  </r>
  <r>
    <s v="CUST55433"/>
    <s v="BRG0004"/>
    <d v="2022-01-30T00:00:00"/>
    <n v="1"/>
    <x v="0"/>
    <n v="8700.7000000000007"/>
    <x v="1"/>
    <x v="3"/>
    <n v="45"/>
    <n v="391531.50000000006"/>
  </r>
  <r>
    <s v="CUST55434"/>
    <s v="BRG0005"/>
    <d v="2022-01-31T00:00:00"/>
    <n v="1"/>
    <x v="0"/>
    <n v="5648.3"/>
    <x v="2"/>
    <x v="4"/>
    <n v="34"/>
    <n v="192042.2"/>
  </r>
  <r>
    <s v="CUST55435"/>
    <s v="BRG0006"/>
    <d v="2022-02-01T00:00:00"/>
    <n v="2"/>
    <x v="1"/>
    <n v="2819.2"/>
    <x v="3"/>
    <x v="5"/>
    <n v="34"/>
    <n v="95852.799999999988"/>
  </r>
  <r>
    <s v="CUST55436"/>
    <s v="BRG0001"/>
    <d v="2022-01-27T00:00:00"/>
    <n v="1"/>
    <x v="0"/>
    <n v="4592.1000000000004"/>
    <x v="4"/>
    <x v="0"/>
    <n v="34"/>
    <n v="156131.40000000002"/>
  </r>
  <r>
    <s v="CUST55437"/>
    <s v="BRG0002"/>
    <d v="2022-01-28T00:00:00"/>
    <n v="1"/>
    <x v="0"/>
    <n v="3991.9"/>
    <x v="5"/>
    <x v="1"/>
    <n v="44"/>
    <n v="175643.6"/>
  </r>
  <r>
    <s v="CUST55438"/>
    <s v="BRG0003"/>
    <d v="2022-01-23T00:00:00"/>
    <n v="1"/>
    <x v="0"/>
    <n v="5780.7"/>
    <x v="6"/>
    <x v="2"/>
    <n v="5"/>
    <n v="28903.5"/>
  </r>
  <r>
    <s v="CUST55439"/>
    <s v="BRG0004"/>
    <d v="2022-01-30T00:00:00"/>
    <n v="1"/>
    <x v="0"/>
    <n v="6940.3"/>
    <x v="7"/>
    <x v="3"/>
    <n v="6"/>
    <n v="41641.800000000003"/>
  </r>
  <r>
    <s v="CUST55440"/>
    <s v="BRG0001"/>
    <d v="2022-01-31T00:00:00"/>
    <n v="1"/>
    <x v="0"/>
    <n v="1169.9100000000001"/>
    <x v="0"/>
    <x v="0"/>
    <n v="79"/>
    <n v="92422.89"/>
  </r>
  <r>
    <s v="CUST55441"/>
    <s v="BRG0002"/>
    <d v="2022-02-01T00:00:00"/>
    <n v="2"/>
    <x v="1"/>
    <n v="2337.5"/>
    <x v="1"/>
    <x v="1"/>
    <n v="12"/>
    <n v="28050"/>
  </r>
  <r>
    <s v="CUST55442"/>
    <s v="BRG0003"/>
    <d v="2022-01-27T00:00:00"/>
    <n v="1"/>
    <x v="0"/>
    <n v="10690.6"/>
    <x v="2"/>
    <x v="2"/>
    <n v="95"/>
    <n v="1015607"/>
  </r>
  <r>
    <s v="CUST55443"/>
    <s v="BRG0004"/>
    <d v="2022-01-28T00:00:00"/>
    <n v="1"/>
    <x v="0"/>
    <n v="8700.7000000000007"/>
    <x v="3"/>
    <x v="3"/>
    <n v="76"/>
    <n v="661253.20000000007"/>
  </r>
  <r>
    <s v="CUST55444"/>
    <s v="BRG0005"/>
    <d v="2022-01-23T00:00:00"/>
    <n v="1"/>
    <x v="0"/>
    <n v="5648.3"/>
    <x v="4"/>
    <x v="4"/>
    <n v="48"/>
    <n v="271118.40000000002"/>
  </r>
  <r>
    <s v="CUST55445"/>
    <s v="BRG0006"/>
    <d v="2022-01-30T00:00:00"/>
    <n v="1"/>
    <x v="0"/>
    <n v="2819.2"/>
    <x v="5"/>
    <x v="5"/>
    <n v="21.3041958041958"/>
    <n v="60060.788811188795"/>
  </r>
  <r>
    <s v="CUST55446"/>
    <s v="BRG0007"/>
    <d v="2022-01-31T00:00:00"/>
    <n v="1"/>
    <x v="0"/>
    <n v="4592.1000000000004"/>
    <x v="6"/>
    <x v="6"/>
    <n v="21.891608391608401"/>
    <n v="100528.45489510495"/>
  </r>
  <r>
    <s v="CUST55447"/>
    <s v="BRG0008"/>
    <d v="2022-02-01T00:00:00"/>
    <n v="2"/>
    <x v="1"/>
    <n v="3991.9"/>
    <x v="0"/>
    <x v="7"/>
    <n v="12.493006993007"/>
    <n v="49870.834615384643"/>
  </r>
  <r>
    <s v="CUST55448"/>
    <s v="BRG0009"/>
    <d v="2022-01-27T00:00:00"/>
    <n v="1"/>
    <x v="0"/>
    <n v="5780.7"/>
    <x v="1"/>
    <x v="8"/>
    <n v="25"/>
    <n v="144517.5"/>
  </r>
  <r>
    <s v="CUST55449"/>
    <s v="BRG0010"/>
    <d v="2022-01-28T00:00:00"/>
    <n v="1"/>
    <x v="0"/>
    <n v="6940.3"/>
    <x v="2"/>
    <x v="9"/>
    <n v="13.6678321678322"/>
    <n v="94858.855594405817"/>
  </r>
  <r>
    <s v="CUST55450"/>
    <s v="BRG0001"/>
    <d v="2022-01-23T00:00:00"/>
    <n v="1"/>
    <x v="0"/>
    <n v="1169.9100000000001"/>
    <x v="3"/>
    <x v="0"/>
    <n v="24.241258741258701"/>
    <n v="28360.09101398597"/>
  </r>
  <r>
    <s v="CUST55451"/>
    <s v="BRG0002"/>
    <d v="2022-01-30T00:00:00"/>
    <n v="1"/>
    <x v="0"/>
    <n v="2337.5"/>
    <x v="4"/>
    <x v="1"/>
    <n v="10"/>
    <n v="23375"/>
  </r>
  <r>
    <s v="CUST55452"/>
    <s v="BRG0003"/>
    <d v="2022-01-31T00:00:00"/>
    <n v="1"/>
    <x v="0"/>
    <n v="10690.6"/>
    <x v="5"/>
    <x v="2"/>
    <n v="130"/>
    <n v="1389778"/>
  </r>
  <r>
    <s v="CUST55453"/>
    <s v="BRG0004"/>
    <d v="2022-02-01T00:00:00"/>
    <n v="2"/>
    <x v="1"/>
    <n v="8700.7000000000007"/>
    <x v="6"/>
    <x v="3"/>
    <n v="12"/>
    <n v="104408.40000000001"/>
  </r>
  <r>
    <s v="CUST55454"/>
    <s v="BRG0005"/>
    <d v="2022-01-27T00:00:00"/>
    <n v="1"/>
    <x v="0"/>
    <n v="5648.3"/>
    <x v="7"/>
    <x v="4"/>
    <n v="10"/>
    <n v="56483"/>
  </r>
  <r>
    <s v="CUST55455"/>
    <s v="BRG0006"/>
    <d v="2022-01-28T00:00:00"/>
    <n v="1"/>
    <x v="0"/>
    <n v="2819.2"/>
    <x v="0"/>
    <x v="5"/>
    <n v="67"/>
    <n v="188886.39999999999"/>
  </r>
  <r>
    <s v="CUST55456"/>
    <s v="BRG0007"/>
    <d v="2022-01-23T00:00:00"/>
    <n v="1"/>
    <x v="0"/>
    <n v="4592.1000000000004"/>
    <x v="1"/>
    <x v="6"/>
    <n v="98"/>
    <n v="450025.80000000005"/>
  </r>
  <r>
    <s v="CUST55457"/>
    <s v="BRG0008"/>
    <d v="2022-01-30T00:00:00"/>
    <n v="1"/>
    <x v="0"/>
    <n v="3991.9"/>
    <x v="2"/>
    <x v="7"/>
    <n v="5"/>
    <n v="19959.5"/>
  </r>
  <r>
    <s v="CUST55458"/>
    <s v="BRG0009"/>
    <d v="2022-01-31T00:00:00"/>
    <n v="1"/>
    <x v="0"/>
    <n v="5780.7"/>
    <x v="3"/>
    <x v="8"/>
    <n v="4"/>
    <n v="23122.799999999999"/>
  </r>
  <r>
    <s v="CUST55459"/>
    <s v="BRG0010"/>
    <d v="2022-02-01T00:00:00"/>
    <n v="2"/>
    <x v="1"/>
    <n v="6940.3"/>
    <x v="4"/>
    <x v="9"/>
    <n v="8"/>
    <n v="55522.400000000001"/>
  </r>
  <r>
    <s v="CUST55460"/>
    <s v="BRG0001"/>
    <d v="2022-01-27T00:00:00"/>
    <n v="1"/>
    <x v="0"/>
    <n v="1169.9100000000001"/>
    <x v="5"/>
    <x v="0"/>
    <n v="9"/>
    <n v="10529.19"/>
  </r>
  <r>
    <s v="CUST55461"/>
    <s v="BRG0002"/>
    <d v="2022-01-28T00:00:00"/>
    <n v="1"/>
    <x v="0"/>
    <n v="2337.5"/>
    <x v="6"/>
    <x v="1"/>
    <n v="21.3041958041958"/>
    <n v="49798.557692307681"/>
  </r>
  <r>
    <s v="CUST55462"/>
    <s v="BRG0003"/>
    <d v="2022-01-23T00:00:00"/>
    <n v="1"/>
    <x v="0"/>
    <n v="10690.6"/>
    <x v="0"/>
    <x v="2"/>
    <n v="21.891608391608401"/>
    <n v="234034.42867132879"/>
  </r>
  <r>
    <s v="CUST55463"/>
    <s v="BRG0004"/>
    <d v="2022-01-30T00:00:00"/>
    <n v="1"/>
    <x v="0"/>
    <n v="8700.7000000000007"/>
    <x v="1"/>
    <x v="3"/>
    <n v="12.493006993007"/>
    <n v="108697.90594405602"/>
  </r>
  <r>
    <s v="CUST55464"/>
    <s v="BRG0005"/>
    <d v="2022-01-31T00:00:00"/>
    <n v="1"/>
    <x v="0"/>
    <n v="5648.3"/>
    <x v="2"/>
    <x v="4"/>
    <n v="25"/>
    <n v="141207.5"/>
  </r>
  <r>
    <s v="CUST55465"/>
    <s v="BRG0006"/>
    <d v="2022-02-01T00:00:00"/>
    <n v="2"/>
    <x v="1"/>
    <n v="2819.2"/>
    <x v="3"/>
    <x v="5"/>
    <n v="13.6678321678322"/>
    <n v="38532.352447552534"/>
  </r>
  <r>
    <s v="CUST55466"/>
    <s v="BRG0001"/>
    <d v="2022-01-27T00:00:00"/>
    <n v="1"/>
    <x v="0"/>
    <n v="4592.1000000000004"/>
    <x v="4"/>
    <x v="0"/>
    <n v="24.241258741258701"/>
    <n v="111318.2842657341"/>
  </r>
  <r>
    <s v="CUST55467"/>
    <s v="BRG0002"/>
    <d v="2022-01-28T00:00:00"/>
    <n v="1"/>
    <x v="0"/>
    <n v="3991.9"/>
    <x v="5"/>
    <x v="1"/>
    <n v="10"/>
    <n v="39919"/>
  </r>
  <r>
    <s v="CUST55468"/>
    <s v="BRG0003"/>
    <d v="2022-01-23T00:00:00"/>
    <n v="1"/>
    <x v="0"/>
    <n v="5780.7"/>
    <x v="6"/>
    <x v="2"/>
    <n v="120"/>
    <n v="693684"/>
  </r>
  <r>
    <s v="CUST55469"/>
    <s v="BRG0004"/>
    <d v="2022-01-30T00:00:00"/>
    <n v="1"/>
    <x v="0"/>
    <n v="6940.3"/>
    <x v="7"/>
    <x v="3"/>
    <n v="12"/>
    <n v="83283.600000000006"/>
  </r>
  <r>
    <s v="CUST55470"/>
    <s v="BRG0001"/>
    <d v="2022-01-31T00:00:00"/>
    <n v="1"/>
    <x v="0"/>
    <n v="1169.9100000000001"/>
    <x v="0"/>
    <x v="0"/>
    <n v="10"/>
    <n v="11699.1"/>
  </r>
  <r>
    <s v="CUST55471"/>
    <s v="BRG0002"/>
    <d v="2022-02-01T00:00:00"/>
    <n v="2"/>
    <x v="1"/>
    <n v="2337.5"/>
    <x v="1"/>
    <x v="1"/>
    <n v="67"/>
    <n v="156612.5"/>
  </r>
  <r>
    <s v="CUST55472"/>
    <s v="BRG0003"/>
    <d v="2022-01-27T00:00:00"/>
    <n v="1"/>
    <x v="0"/>
    <n v="10690.6"/>
    <x v="2"/>
    <x v="2"/>
    <n v="98"/>
    <n v="1047678.8"/>
  </r>
  <r>
    <s v="CUST55473"/>
    <s v="BRG0004"/>
    <d v="2022-01-28T00:00:00"/>
    <n v="1"/>
    <x v="0"/>
    <n v="8700.7000000000007"/>
    <x v="3"/>
    <x v="3"/>
    <n v="5"/>
    <n v="43503.5"/>
  </r>
  <r>
    <s v="CUST55474"/>
    <s v="BRG0005"/>
    <d v="2022-01-23T00:00:00"/>
    <n v="1"/>
    <x v="0"/>
    <n v="5648.3"/>
    <x v="4"/>
    <x v="4"/>
    <n v="4"/>
    <n v="22593.200000000001"/>
  </r>
  <r>
    <s v="CUST55475"/>
    <s v="BRG0006"/>
    <d v="2022-01-30T00:00:00"/>
    <n v="1"/>
    <x v="0"/>
    <n v="2819.2"/>
    <x v="5"/>
    <x v="5"/>
    <n v="8"/>
    <n v="22553.599999999999"/>
  </r>
  <r>
    <s v="CUST55476"/>
    <s v="BRG0007"/>
    <d v="2022-01-31T00:00:00"/>
    <n v="1"/>
    <x v="0"/>
    <n v="4592.1000000000004"/>
    <x v="6"/>
    <x v="6"/>
    <n v="9"/>
    <n v="41328.9"/>
  </r>
  <r>
    <s v="CUST55477"/>
    <s v="BRG0008"/>
    <d v="2022-02-01T00:00:00"/>
    <n v="2"/>
    <x v="1"/>
    <n v="3991.9"/>
    <x v="0"/>
    <x v="7"/>
    <n v="1"/>
    <n v="3991.9"/>
  </r>
  <r>
    <s v="CUST55478"/>
    <s v="BRG0009"/>
    <d v="2022-01-27T00:00:00"/>
    <n v="1"/>
    <x v="0"/>
    <n v="5780.7"/>
    <x v="1"/>
    <x v="8"/>
    <n v="5"/>
    <n v="28903.5"/>
  </r>
  <r>
    <s v="CUST55479"/>
    <s v="BRG0010"/>
    <d v="2022-01-28T00:00:00"/>
    <n v="1"/>
    <x v="0"/>
    <n v="6940.3"/>
    <x v="2"/>
    <x v="9"/>
    <n v="9"/>
    <n v="62462.700000000004"/>
  </r>
  <r>
    <s v="CUST55480"/>
    <s v="BRG0001"/>
    <d v="2022-01-23T00:00:00"/>
    <n v="1"/>
    <x v="0"/>
    <n v="1169.9100000000001"/>
    <x v="3"/>
    <x v="0"/>
    <n v="13"/>
    <n v="15208.830000000002"/>
  </r>
  <r>
    <s v="CUST55481"/>
    <s v="BRG0002"/>
    <d v="2022-01-30T00:00:00"/>
    <n v="1"/>
    <x v="0"/>
    <n v="2337.5"/>
    <x v="4"/>
    <x v="1"/>
    <n v="1"/>
    <n v="2337.5"/>
  </r>
  <r>
    <s v="CUST55482"/>
    <s v="BRG0003"/>
    <d v="2022-01-31T00:00:00"/>
    <n v="1"/>
    <x v="0"/>
    <n v="10690.6"/>
    <x v="5"/>
    <x v="2"/>
    <n v="5"/>
    <n v="53453"/>
  </r>
  <r>
    <s v="CUST55483"/>
    <s v="BRG0004"/>
    <d v="2022-02-01T00:00:00"/>
    <n v="2"/>
    <x v="1"/>
    <n v="8700.7000000000007"/>
    <x v="6"/>
    <x v="3"/>
    <n v="9"/>
    <n v="78306.3"/>
  </r>
  <r>
    <s v="CUST55484"/>
    <s v="BRG0005"/>
    <d v="2022-01-27T00:00:00"/>
    <n v="1"/>
    <x v="0"/>
    <n v="5648.3"/>
    <x v="7"/>
    <x v="4"/>
    <n v="1"/>
    <n v="5648.3"/>
  </r>
  <r>
    <s v="CUST55485"/>
    <s v="BRG0006"/>
    <d v="2022-01-28T00:00:00"/>
    <n v="1"/>
    <x v="0"/>
    <n v="2819.2"/>
    <x v="0"/>
    <x v="5"/>
    <n v="23"/>
    <n v="64841.599999999999"/>
  </r>
  <r>
    <s v="CUST55486"/>
    <s v="BRG0007"/>
    <d v="2022-01-23T00:00:00"/>
    <n v="1"/>
    <x v="0"/>
    <n v="4592.1000000000004"/>
    <x v="1"/>
    <x v="6"/>
    <n v="4"/>
    <n v="18368.400000000001"/>
  </r>
  <r>
    <s v="CUST55487"/>
    <s v="BRG0008"/>
    <d v="2022-01-30T00:00:00"/>
    <n v="1"/>
    <x v="0"/>
    <n v="3991.9"/>
    <x v="2"/>
    <x v="7"/>
    <n v="2"/>
    <n v="7983.8"/>
  </r>
  <r>
    <s v="CUST55488"/>
    <s v="BRG0009"/>
    <d v="2022-01-31T00:00:00"/>
    <n v="1"/>
    <x v="0"/>
    <n v="5780.7"/>
    <x v="3"/>
    <x v="8"/>
    <n v="17"/>
    <n v="98271.9"/>
  </r>
  <r>
    <s v="CUST55489"/>
    <s v="BRG0010"/>
    <d v="2022-02-01T00:00:00"/>
    <n v="2"/>
    <x v="1"/>
    <n v="6940.3"/>
    <x v="4"/>
    <x v="9"/>
    <n v="11.318181818181801"/>
    <n v="78551.577272727154"/>
  </r>
  <r>
    <s v="CUST55490"/>
    <s v="BRG0001"/>
    <d v="2022-01-27T00:00:00"/>
    <n v="1"/>
    <x v="0"/>
    <n v="1169.9100000000001"/>
    <x v="5"/>
    <x v="0"/>
    <n v="11.9055944055944"/>
    <n v="13928.473951048945"/>
  </r>
  <r>
    <s v="CUST55491"/>
    <s v="BRG0002"/>
    <d v="2022-01-28T00:00:00"/>
    <n v="1"/>
    <x v="0"/>
    <n v="2337.5"/>
    <x v="6"/>
    <x v="1"/>
    <n v="12.493006993007"/>
    <n v="29202.403846153862"/>
  </r>
  <r>
    <s v="CUST55492"/>
    <s v="BRG0003"/>
    <d v="2022-01-23T00:00:00"/>
    <n v="1"/>
    <x v="0"/>
    <n v="10690.6"/>
    <x v="0"/>
    <x v="2"/>
    <n v="25"/>
    <n v="267265"/>
  </r>
  <r>
    <s v="CUST55493"/>
    <s v="BRG0004"/>
    <d v="2022-01-30T00:00:00"/>
    <n v="1"/>
    <x v="0"/>
    <n v="8700.7000000000007"/>
    <x v="1"/>
    <x v="3"/>
    <n v="13.6678321678322"/>
    <n v="118919.70734265764"/>
  </r>
  <r>
    <s v="CUST55494"/>
    <s v="BRG0005"/>
    <d v="2022-01-31T00:00:00"/>
    <n v="1"/>
    <x v="0"/>
    <n v="5648.3"/>
    <x v="2"/>
    <x v="4"/>
    <n v="34"/>
    <n v="192042.2"/>
  </r>
  <r>
    <s v="CUST55495"/>
    <s v="BRG0006"/>
    <d v="2022-02-01T00:00:00"/>
    <n v="2"/>
    <x v="1"/>
    <n v="2819.2"/>
    <x v="3"/>
    <x v="5"/>
    <n v="67"/>
    <n v="188886.39999999999"/>
  </r>
  <r>
    <s v="CUST55496"/>
    <s v="BRG0001"/>
    <d v="2022-01-27T00:00:00"/>
    <n v="1"/>
    <x v="0"/>
    <n v="4592.1000000000004"/>
    <x v="4"/>
    <x v="0"/>
    <n v="15.4300699300699"/>
    <n v="70856.424125873993"/>
  </r>
  <r>
    <s v="CUST55497"/>
    <s v="BRG0002"/>
    <d v="2022-01-28T00:00:00"/>
    <n v="1"/>
    <x v="0"/>
    <n v="3991.9"/>
    <x v="5"/>
    <x v="1"/>
    <n v="12.493006993007"/>
    <n v="49870.834615384643"/>
  </r>
  <r>
    <s v="CUST55498"/>
    <s v="BRG0003"/>
    <d v="2022-01-23T00:00:00"/>
    <n v="1"/>
    <x v="0"/>
    <n v="5780.7"/>
    <x v="6"/>
    <x v="2"/>
    <n v="25"/>
    <n v="144517.5"/>
  </r>
  <r>
    <s v="CUST55499"/>
    <s v="BRG0004"/>
    <d v="2022-01-30T00:00:00"/>
    <n v="1"/>
    <x v="0"/>
    <n v="6940.3"/>
    <x v="7"/>
    <x v="3"/>
    <n v="13.6678321678322"/>
    <n v="94858.855594405817"/>
  </r>
  <r>
    <s v="CUST55500"/>
    <s v="BRG0001"/>
    <d v="2022-01-31T00:00:00"/>
    <n v="1"/>
    <x v="0"/>
    <n v="1169.9100000000001"/>
    <x v="0"/>
    <x v="0"/>
    <n v="17.779720279720301"/>
    <n v="20800.672552447581"/>
  </r>
  <r>
    <s v="CUST55501"/>
    <s v="BRG0002"/>
    <d v="2022-02-01T00:00:00"/>
    <n v="2"/>
    <x v="1"/>
    <n v="2337.5"/>
    <x v="1"/>
    <x v="1"/>
    <n v="18.367132867132899"/>
    <n v="42933.173076923151"/>
  </r>
  <r>
    <s v="CUST55502"/>
    <s v="BRG0003"/>
    <d v="2022-01-27T00:00:00"/>
    <n v="1"/>
    <x v="0"/>
    <n v="10690.6"/>
    <x v="2"/>
    <x v="2"/>
    <n v="18.9545454545454"/>
    <n v="202635.46363636307"/>
  </r>
  <r>
    <s v="CUST55503"/>
    <s v="BRG0004"/>
    <d v="2022-01-28T00:00:00"/>
    <n v="1"/>
    <x v="0"/>
    <n v="8700.7000000000007"/>
    <x v="3"/>
    <x v="3"/>
    <n v="12.493006993007"/>
    <n v="108697.90594405602"/>
  </r>
  <r>
    <s v="CUST55504"/>
    <s v="BRG0005"/>
    <d v="2022-01-23T00:00:00"/>
    <n v="1"/>
    <x v="0"/>
    <n v="5648.3"/>
    <x v="4"/>
    <x v="4"/>
    <n v="25"/>
    <n v="141207.5"/>
  </r>
  <r>
    <s v="CUST55505"/>
    <s v="BRG0006"/>
    <d v="2022-01-30T00:00:00"/>
    <n v="1"/>
    <x v="0"/>
    <n v="2819.2"/>
    <x v="5"/>
    <x v="5"/>
    <n v="13.6678321678322"/>
    <n v="38532.352447552534"/>
  </r>
  <r>
    <s v="CUST55506"/>
    <s v="BRG0007"/>
    <d v="2022-01-31T00:00:00"/>
    <n v="1"/>
    <x v="0"/>
    <n v="4592.1000000000004"/>
    <x v="6"/>
    <x v="6"/>
    <n v="21.3041958041958"/>
    <n v="97830.997552447545"/>
  </r>
  <r>
    <s v="CUST55507"/>
    <s v="BRG0008"/>
    <d v="2022-02-01T00:00:00"/>
    <n v="2"/>
    <x v="1"/>
    <n v="3991.9"/>
    <x v="0"/>
    <x v="7"/>
    <n v="21.891608391608401"/>
    <n v="87389.11153846157"/>
  </r>
  <r>
    <s v="CUST55508"/>
    <s v="BRG0009"/>
    <d v="2022-01-27T00:00:00"/>
    <n v="1"/>
    <x v="0"/>
    <n v="5780.7"/>
    <x v="1"/>
    <x v="8"/>
    <n v="12.493006993007"/>
    <n v="72218.325524475571"/>
  </r>
  <r>
    <s v="CUST55509"/>
    <s v="BRG0010"/>
    <d v="2022-01-28T00:00:00"/>
    <n v="1"/>
    <x v="0"/>
    <n v="6940.3"/>
    <x v="2"/>
    <x v="9"/>
    <n v="25"/>
    <n v="173507.5"/>
  </r>
  <r>
    <s v="CUST55510"/>
    <s v="BRG0001"/>
    <d v="2022-01-23T00:00:00"/>
    <n v="1"/>
    <x v="0"/>
    <n v="1169.9100000000001"/>
    <x v="3"/>
    <x v="0"/>
    <n v="13.6678321678322"/>
    <n v="15990.133531468571"/>
  </r>
  <r>
    <s v="CUST55511"/>
    <s v="BRG0002"/>
    <d v="2022-01-30T00:00:00"/>
    <n v="1"/>
    <x v="0"/>
    <n v="2337.5"/>
    <x v="4"/>
    <x v="1"/>
    <n v="24.241258741258701"/>
    <n v="56663.94230769221"/>
  </r>
  <r>
    <s v="CUST55512"/>
    <s v="BRG0003"/>
    <d v="2022-01-31T00:00:00"/>
    <n v="1"/>
    <x v="0"/>
    <n v="10690.6"/>
    <x v="5"/>
    <x v="2"/>
    <n v="10"/>
    <n v="106906"/>
  </r>
  <r>
    <s v="CUST55513"/>
    <s v="BRG0004"/>
    <d v="2022-02-01T00:00:00"/>
    <n v="2"/>
    <x v="1"/>
    <n v="8700.7000000000007"/>
    <x v="6"/>
    <x v="3"/>
    <n v="23"/>
    <n v="200116.1"/>
  </r>
  <r>
    <s v="CUST55514"/>
    <s v="BRG0005"/>
    <d v="2022-01-27T00:00:00"/>
    <n v="1"/>
    <x v="0"/>
    <n v="5648.3"/>
    <x v="7"/>
    <x v="4"/>
    <n v="12"/>
    <n v="67779.600000000006"/>
  </r>
  <r>
    <s v="CUST55515"/>
    <s v="BRG0006"/>
    <d v="2022-01-28T00:00:00"/>
    <n v="1"/>
    <x v="0"/>
    <n v="2819.2"/>
    <x v="0"/>
    <x v="5"/>
    <n v="10"/>
    <n v="28192"/>
  </r>
  <r>
    <s v="CUST55516"/>
    <s v="BRG0007"/>
    <d v="2022-01-23T00:00:00"/>
    <n v="1"/>
    <x v="0"/>
    <n v="4592.1000000000004"/>
    <x v="1"/>
    <x v="6"/>
    <n v="67"/>
    <n v="307670.7"/>
  </r>
  <r>
    <s v="CUST55517"/>
    <s v="BRG0008"/>
    <d v="2022-01-30T00:00:00"/>
    <n v="1"/>
    <x v="0"/>
    <n v="3991.9"/>
    <x v="2"/>
    <x v="7"/>
    <n v="98"/>
    <n v="391206.2"/>
  </r>
  <r>
    <s v="CUST55518"/>
    <s v="BRG0009"/>
    <d v="2022-01-31T00:00:00"/>
    <n v="1"/>
    <x v="0"/>
    <n v="5780.7"/>
    <x v="3"/>
    <x v="8"/>
    <n v="5"/>
    <n v="28903.5"/>
  </r>
  <r>
    <s v="CUST55519"/>
    <s v="BRG0010"/>
    <d v="2022-02-01T00:00:00"/>
    <n v="2"/>
    <x v="1"/>
    <n v="6940.3"/>
    <x v="4"/>
    <x v="9"/>
    <n v="4"/>
    <n v="27761.200000000001"/>
  </r>
  <r>
    <s v="CUST55520"/>
    <s v="BRG0001"/>
    <d v="2022-01-27T00:00:00"/>
    <n v="1"/>
    <x v="0"/>
    <n v="1169.9100000000001"/>
    <x v="5"/>
    <x v="0"/>
    <n v="8"/>
    <n v="9359.2800000000007"/>
  </r>
  <r>
    <s v="CUST55521"/>
    <s v="BRG0002"/>
    <d v="2022-01-28T00:00:00"/>
    <n v="1"/>
    <x v="0"/>
    <n v="2337.5"/>
    <x v="6"/>
    <x v="1"/>
    <n v="9"/>
    <n v="21037.5"/>
  </r>
  <r>
    <s v="CUST55522"/>
    <s v="BRG0003"/>
    <d v="2022-01-23T00:00:00"/>
    <n v="1"/>
    <x v="0"/>
    <n v="10690.6"/>
    <x v="0"/>
    <x v="2"/>
    <n v="10"/>
    <n v="106906"/>
  </r>
  <r>
    <s v="CUST55523"/>
    <s v="BRG0004"/>
    <d v="2022-01-30T00:00:00"/>
    <n v="1"/>
    <x v="0"/>
    <n v="8700.7000000000007"/>
    <x v="1"/>
    <x v="3"/>
    <n v="7"/>
    <n v="60904.900000000009"/>
  </r>
  <r>
    <s v="CUST55524"/>
    <s v="BRG0005"/>
    <d v="2022-01-31T00:00:00"/>
    <n v="1"/>
    <x v="0"/>
    <n v="5648.3"/>
    <x v="2"/>
    <x v="4"/>
    <n v="100"/>
    <n v="564830"/>
  </r>
  <r>
    <s v="CUST55525"/>
    <s v="BRG0006"/>
    <d v="2022-02-01T00:00:00"/>
    <n v="2"/>
    <x v="1"/>
    <n v="2819.2"/>
    <x v="3"/>
    <x v="5"/>
    <n v="67"/>
    <n v="188886.39999999999"/>
  </r>
  <r>
    <s v="CUST55526"/>
    <s v="BRG0001"/>
    <d v="2022-01-27T00:00:00"/>
    <n v="1"/>
    <x v="0"/>
    <n v="4592.1000000000004"/>
    <x v="4"/>
    <x v="0"/>
    <n v="78"/>
    <n v="358183.80000000005"/>
  </r>
  <r>
    <s v="CUST55527"/>
    <s v="BRG0002"/>
    <d v="2022-01-28T00:00:00"/>
    <n v="1"/>
    <x v="0"/>
    <n v="3991.9"/>
    <x v="5"/>
    <x v="1"/>
    <n v="45"/>
    <n v="179635.5"/>
  </r>
  <r>
    <s v="CUST55528"/>
    <s v="BRG0003"/>
    <d v="2022-01-23T00:00:00"/>
    <n v="1"/>
    <x v="0"/>
    <n v="5780.7"/>
    <x v="6"/>
    <x v="2"/>
    <n v="34"/>
    <n v="196543.8"/>
  </r>
  <r>
    <s v="CUST55529"/>
    <s v="BRG0004"/>
    <d v="2022-01-30T00:00:00"/>
    <n v="1"/>
    <x v="0"/>
    <n v="6940.3"/>
    <x v="7"/>
    <x v="3"/>
    <n v="20"/>
    <n v="138806"/>
  </r>
  <r>
    <s v="CUST55530"/>
    <s v="BRG0001"/>
    <d v="2022-01-31T00:00:00"/>
    <n v="1"/>
    <x v="0"/>
    <n v="1169.9100000000001"/>
    <x v="0"/>
    <x v="0"/>
    <n v="45"/>
    <n v="52645.950000000004"/>
  </r>
  <r>
    <s v="CUST55531"/>
    <s v="BRG0002"/>
    <d v="2022-02-01T00:00:00"/>
    <n v="2"/>
    <x v="1"/>
    <n v="2337.5"/>
    <x v="1"/>
    <x v="1"/>
    <n v="34"/>
    <n v="79475"/>
  </r>
  <r>
    <s v="CUST55532"/>
    <s v="BRG0003"/>
    <d v="2022-01-27T00:00:00"/>
    <n v="1"/>
    <x v="0"/>
    <n v="10690.6"/>
    <x v="2"/>
    <x v="2"/>
    <n v="34"/>
    <n v="363480.4"/>
  </r>
  <r>
    <s v="CUST55533"/>
    <s v="BRG0004"/>
    <d v="2022-01-28T00:00:00"/>
    <n v="1"/>
    <x v="0"/>
    <n v="8700.7000000000007"/>
    <x v="3"/>
    <x v="3"/>
    <n v="34"/>
    <n v="295823.80000000005"/>
  </r>
  <r>
    <s v="CUST55534"/>
    <s v="BRG0005"/>
    <d v="2022-01-23T00:00:00"/>
    <n v="1"/>
    <x v="0"/>
    <n v="5648.3"/>
    <x v="4"/>
    <x v="4"/>
    <n v="44"/>
    <n v="248525.2"/>
  </r>
  <r>
    <s v="CUST55535"/>
    <s v="BRG0006"/>
    <d v="2022-01-30T00:00:00"/>
    <n v="1"/>
    <x v="0"/>
    <n v="2819.2"/>
    <x v="5"/>
    <x v="5"/>
    <n v="5"/>
    <n v="14096"/>
  </r>
  <r>
    <s v="CUST55536"/>
    <s v="BRG0007"/>
    <d v="2022-01-31T00:00:00"/>
    <n v="1"/>
    <x v="0"/>
    <n v="4592.1000000000004"/>
    <x v="6"/>
    <x v="6"/>
    <n v="6"/>
    <n v="27552.600000000002"/>
  </r>
  <r>
    <s v="CUST55537"/>
    <s v="BRG0008"/>
    <d v="2022-02-01T00:00:00"/>
    <n v="2"/>
    <x v="1"/>
    <n v="3991.9"/>
    <x v="0"/>
    <x v="7"/>
    <n v="79"/>
    <n v="315360.10000000003"/>
  </r>
  <r>
    <s v="CUST55538"/>
    <s v="BRG0009"/>
    <d v="2022-01-27T00:00:00"/>
    <n v="1"/>
    <x v="0"/>
    <n v="5780.7"/>
    <x v="1"/>
    <x v="8"/>
    <n v="12"/>
    <n v="69368.399999999994"/>
  </r>
  <r>
    <s v="CUST55539"/>
    <s v="BRG0010"/>
    <d v="2022-01-28T00:00:00"/>
    <n v="1"/>
    <x v="0"/>
    <n v="6940.3"/>
    <x v="2"/>
    <x v="9"/>
    <n v="95"/>
    <n v="659328.5"/>
  </r>
  <r>
    <s v="CUST55540"/>
    <s v="BRG0001"/>
    <d v="2022-01-23T00:00:00"/>
    <n v="1"/>
    <x v="0"/>
    <n v="1169.9100000000001"/>
    <x v="3"/>
    <x v="0"/>
    <n v="76"/>
    <n v="88913.16"/>
  </r>
  <r>
    <s v="CUST55541"/>
    <s v="BRG0002"/>
    <d v="2022-01-30T00:00:00"/>
    <n v="1"/>
    <x v="0"/>
    <n v="2337.5"/>
    <x v="4"/>
    <x v="1"/>
    <n v="48"/>
    <n v="112200"/>
  </r>
  <r>
    <s v="CUST55542"/>
    <s v="BRG0003"/>
    <d v="2022-01-31T00:00:00"/>
    <n v="1"/>
    <x v="0"/>
    <n v="10690.6"/>
    <x v="5"/>
    <x v="2"/>
    <n v="21.3041958041958"/>
    <n v="227754.63566433563"/>
  </r>
  <r>
    <s v="CUST55543"/>
    <s v="BRG0004"/>
    <d v="2022-02-01T00:00:00"/>
    <n v="2"/>
    <x v="1"/>
    <n v="8700.7000000000007"/>
    <x v="6"/>
    <x v="3"/>
    <n v="21.891608391608401"/>
    <n v="190472.31713286723"/>
  </r>
  <r>
    <s v="CUST55544"/>
    <s v="BRG0005"/>
    <d v="2022-02-02T00:00:00"/>
    <n v="2"/>
    <x v="1"/>
    <n v="5648.3"/>
    <x v="7"/>
    <x v="4"/>
    <n v="12.493006993007"/>
    <n v="70564.251398601438"/>
  </r>
  <r>
    <s v="CUST55545"/>
    <s v="BRG0006"/>
    <d v="2022-02-03T00:00:00"/>
    <n v="2"/>
    <x v="1"/>
    <n v="2819.2"/>
    <x v="0"/>
    <x v="5"/>
    <n v="25"/>
    <n v="70480"/>
  </r>
  <r>
    <s v="CUST55546"/>
    <s v="BRG0007"/>
    <d v="2022-02-04T00:00:00"/>
    <n v="2"/>
    <x v="1"/>
    <n v="4592.1000000000004"/>
    <x v="1"/>
    <x v="6"/>
    <n v="13.6678321678322"/>
    <n v="62764.052097902255"/>
  </r>
  <r>
    <s v="CUST55547"/>
    <s v="BRG0008"/>
    <d v="2022-02-05T00:00:00"/>
    <n v="2"/>
    <x v="1"/>
    <n v="3991.9"/>
    <x v="2"/>
    <x v="7"/>
    <n v="24.241258741258701"/>
    <n v="96768.680769230603"/>
  </r>
  <r>
    <s v="CUST55548"/>
    <s v="BRG0009"/>
    <d v="2022-02-06T00:00:00"/>
    <n v="2"/>
    <x v="1"/>
    <n v="5780.7"/>
    <x v="3"/>
    <x v="8"/>
    <n v="10"/>
    <n v="57807"/>
  </r>
  <r>
    <s v="CUST55549"/>
    <s v="BRG0010"/>
    <d v="2022-02-07T00:00:00"/>
    <n v="2"/>
    <x v="1"/>
    <n v="6940.3"/>
    <x v="4"/>
    <x v="9"/>
    <n v="130"/>
    <n v="902239"/>
  </r>
  <r>
    <s v="CUST55550"/>
    <s v="BRG0001"/>
    <d v="2022-02-08T00:00:00"/>
    <n v="2"/>
    <x v="1"/>
    <n v="1169.9100000000001"/>
    <x v="5"/>
    <x v="0"/>
    <n v="12"/>
    <n v="14038.920000000002"/>
  </r>
  <r>
    <s v="CUST55551"/>
    <s v="BRG0002"/>
    <d v="2022-02-09T00:00:00"/>
    <n v="2"/>
    <x v="1"/>
    <n v="2337.5"/>
    <x v="6"/>
    <x v="1"/>
    <n v="10"/>
    <n v="23375"/>
  </r>
  <r>
    <s v="CUST55552"/>
    <s v="BRG0003"/>
    <d v="2022-02-10T00:00:00"/>
    <n v="2"/>
    <x v="1"/>
    <n v="10690.6"/>
    <x v="0"/>
    <x v="2"/>
    <n v="67"/>
    <n v="716270.20000000007"/>
  </r>
  <r>
    <s v="CUST55553"/>
    <s v="BRG0004"/>
    <d v="2022-02-11T00:00:00"/>
    <n v="2"/>
    <x v="1"/>
    <n v="8700.7000000000007"/>
    <x v="1"/>
    <x v="3"/>
    <n v="98"/>
    <n v="852668.60000000009"/>
  </r>
  <r>
    <s v="CUST55554"/>
    <s v="BRG0005"/>
    <d v="2022-02-12T00:00:00"/>
    <n v="2"/>
    <x v="1"/>
    <n v="5648.3"/>
    <x v="2"/>
    <x v="4"/>
    <n v="5"/>
    <n v="28241.5"/>
  </r>
  <r>
    <s v="CUST55555"/>
    <s v="BRG0006"/>
    <d v="2022-02-13T00:00:00"/>
    <n v="2"/>
    <x v="1"/>
    <n v="2819.2"/>
    <x v="3"/>
    <x v="5"/>
    <n v="4"/>
    <n v="11276.8"/>
  </r>
  <r>
    <s v="CUST55556"/>
    <s v="BRG0001"/>
    <d v="2022-02-14T00:00:00"/>
    <n v="2"/>
    <x v="1"/>
    <n v="4592.1000000000004"/>
    <x v="4"/>
    <x v="0"/>
    <n v="8"/>
    <n v="36736.800000000003"/>
  </r>
  <r>
    <s v="CUST55557"/>
    <s v="BRG0002"/>
    <d v="2022-02-15T00:00:00"/>
    <n v="2"/>
    <x v="1"/>
    <n v="3991.9"/>
    <x v="5"/>
    <x v="1"/>
    <n v="9"/>
    <n v="35927.1"/>
  </r>
  <r>
    <s v="CUST55558"/>
    <s v="BRG0003"/>
    <d v="2022-02-16T00:00:00"/>
    <n v="2"/>
    <x v="1"/>
    <n v="5780.7"/>
    <x v="6"/>
    <x v="2"/>
    <n v="21.3041958041958"/>
    <n v="123153.16468531465"/>
  </r>
  <r>
    <s v="CUST55559"/>
    <s v="BRG0004"/>
    <d v="2022-02-17T00:00:00"/>
    <n v="2"/>
    <x v="1"/>
    <n v="6940.3"/>
    <x v="7"/>
    <x v="3"/>
    <n v="21.891608391608401"/>
    <n v="151934.32972027978"/>
  </r>
  <r>
    <s v="CUST55560"/>
    <s v="BRG0001"/>
    <d v="2022-02-18T00:00:00"/>
    <n v="2"/>
    <x v="1"/>
    <n v="1169.9100000000001"/>
    <x v="0"/>
    <x v="0"/>
    <n v="12.493006993007"/>
    <n v="14615.693811188821"/>
  </r>
  <r>
    <s v="CUST55561"/>
    <s v="BRG0002"/>
    <d v="2022-02-19T00:00:00"/>
    <n v="2"/>
    <x v="1"/>
    <n v="2337.5"/>
    <x v="1"/>
    <x v="1"/>
    <n v="25"/>
    <n v="58437.5"/>
  </r>
  <r>
    <s v="CUST55562"/>
    <s v="BRG0003"/>
    <d v="2022-02-20T00:00:00"/>
    <n v="2"/>
    <x v="1"/>
    <n v="10690.6"/>
    <x v="2"/>
    <x v="2"/>
    <n v="13.6678321678322"/>
    <n v="146117.32657342692"/>
  </r>
  <r>
    <s v="CUST55563"/>
    <s v="BRG0004"/>
    <d v="2022-02-21T00:00:00"/>
    <n v="2"/>
    <x v="1"/>
    <n v="8700.7000000000007"/>
    <x v="3"/>
    <x v="3"/>
    <n v="24.241258741258701"/>
    <n v="210915.91993006959"/>
  </r>
  <r>
    <s v="CUST55564"/>
    <s v="BRG0005"/>
    <d v="2022-02-22T00:00:00"/>
    <n v="2"/>
    <x v="1"/>
    <n v="5648.3"/>
    <x v="4"/>
    <x v="4"/>
    <n v="10"/>
    <n v="56483"/>
  </r>
  <r>
    <s v="CUST55565"/>
    <s v="BRG0006"/>
    <d v="2022-02-23T00:00:00"/>
    <n v="2"/>
    <x v="1"/>
    <n v="2819.2"/>
    <x v="5"/>
    <x v="5"/>
    <n v="120"/>
    <n v="338304"/>
  </r>
  <r>
    <s v="CUST55566"/>
    <s v="BRG0007"/>
    <d v="2022-02-24T00:00:00"/>
    <n v="2"/>
    <x v="1"/>
    <n v="4592.1000000000004"/>
    <x v="6"/>
    <x v="6"/>
    <n v="12"/>
    <n v="55105.200000000004"/>
  </r>
  <r>
    <s v="CUST55567"/>
    <s v="BRG0008"/>
    <d v="2022-02-25T00:00:00"/>
    <n v="2"/>
    <x v="1"/>
    <n v="3991.9"/>
    <x v="0"/>
    <x v="7"/>
    <n v="10"/>
    <n v="39919"/>
  </r>
  <r>
    <s v="CUST55568"/>
    <s v="BRG0009"/>
    <d v="2022-02-26T00:00:00"/>
    <n v="2"/>
    <x v="1"/>
    <n v="5780.7"/>
    <x v="1"/>
    <x v="8"/>
    <n v="67"/>
    <n v="387306.89999999997"/>
  </r>
  <r>
    <s v="CUST55569"/>
    <s v="BRG0010"/>
    <d v="2022-02-27T00:00:00"/>
    <n v="2"/>
    <x v="1"/>
    <n v="6940.3"/>
    <x v="2"/>
    <x v="9"/>
    <n v="98"/>
    <n v="680149.4"/>
  </r>
  <r>
    <s v="CUST55570"/>
    <s v="BRG0001"/>
    <d v="2022-02-28T00:00:00"/>
    <n v="2"/>
    <x v="1"/>
    <n v="1169.9100000000001"/>
    <x v="3"/>
    <x v="0"/>
    <n v="5"/>
    <n v="5849.55"/>
  </r>
  <r>
    <s v="CUST55571"/>
    <s v="BRG0002"/>
    <d v="2022-03-01T00:00:00"/>
    <n v="3"/>
    <x v="2"/>
    <n v="2337.5"/>
    <x v="4"/>
    <x v="1"/>
    <n v="4"/>
    <n v="9350"/>
  </r>
  <r>
    <s v="CUST55572"/>
    <s v="BRG0003"/>
    <d v="2022-03-02T00:00:00"/>
    <n v="3"/>
    <x v="2"/>
    <n v="10690.6"/>
    <x v="5"/>
    <x v="2"/>
    <n v="8"/>
    <n v="85524.800000000003"/>
  </r>
  <r>
    <s v="CUST55573"/>
    <s v="BRG0004"/>
    <d v="2022-03-03T00:00:00"/>
    <n v="3"/>
    <x v="2"/>
    <n v="8700.7000000000007"/>
    <x v="6"/>
    <x v="3"/>
    <n v="9"/>
    <n v="78306.3"/>
  </r>
  <r>
    <s v="CUST55574"/>
    <s v="BRG0005"/>
    <d v="2022-03-04T00:00:00"/>
    <n v="3"/>
    <x v="2"/>
    <n v="5648.3"/>
    <x v="7"/>
    <x v="4"/>
    <n v="1"/>
    <n v="5648.3"/>
  </r>
  <r>
    <s v="CUST55575"/>
    <s v="BRG0006"/>
    <d v="2022-03-05T00:00:00"/>
    <n v="3"/>
    <x v="2"/>
    <n v="2819.2"/>
    <x v="0"/>
    <x v="5"/>
    <n v="5"/>
    <n v="14096"/>
  </r>
  <r>
    <s v="CUST55576"/>
    <s v="BRG0007"/>
    <d v="2022-03-06T00:00:00"/>
    <n v="3"/>
    <x v="2"/>
    <n v="4592.1000000000004"/>
    <x v="1"/>
    <x v="6"/>
    <n v="9"/>
    <n v="41328.9"/>
  </r>
  <r>
    <s v="CUST55577"/>
    <s v="BRG0008"/>
    <d v="2022-03-07T00:00:00"/>
    <n v="3"/>
    <x v="2"/>
    <n v="3991.9"/>
    <x v="2"/>
    <x v="7"/>
    <n v="13"/>
    <n v="51894.700000000004"/>
  </r>
  <r>
    <s v="CUST55578"/>
    <s v="BRG0009"/>
    <d v="2022-03-08T00:00:00"/>
    <n v="3"/>
    <x v="2"/>
    <n v="5780.7"/>
    <x v="3"/>
    <x v="8"/>
    <n v="1"/>
    <n v="5780.7"/>
  </r>
  <r>
    <s v="CUST55579"/>
    <s v="BRG0010"/>
    <d v="2022-03-09T00:00:00"/>
    <n v="3"/>
    <x v="2"/>
    <n v="6940.3"/>
    <x v="4"/>
    <x v="9"/>
    <n v="5"/>
    <n v="34701.5"/>
  </r>
  <r>
    <s v="CUST55580"/>
    <s v="BRG0001"/>
    <d v="2022-03-10T00:00:00"/>
    <n v="3"/>
    <x v="2"/>
    <n v="1169.9100000000001"/>
    <x v="5"/>
    <x v="0"/>
    <n v="9"/>
    <n v="10529.19"/>
  </r>
  <r>
    <s v="CUST55581"/>
    <s v="BRG0002"/>
    <d v="2022-03-11T00:00:00"/>
    <n v="3"/>
    <x v="2"/>
    <n v="2337.5"/>
    <x v="6"/>
    <x v="1"/>
    <n v="1"/>
    <n v="2337.5"/>
  </r>
  <r>
    <s v="CUST55582"/>
    <s v="BRG0003"/>
    <d v="2022-03-12T00:00:00"/>
    <n v="3"/>
    <x v="2"/>
    <n v="10690.6"/>
    <x v="0"/>
    <x v="2"/>
    <n v="23"/>
    <n v="245883.80000000002"/>
  </r>
  <r>
    <s v="CUST55583"/>
    <s v="BRG0004"/>
    <d v="2022-03-13T00:00:00"/>
    <n v="3"/>
    <x v="2"/>
    <n v="8700.7000000000007"/>
    <x v="1"/>
    <x v="3"/>
    <n v="4"/>
    <n v="34802.800000000003"/>
  </r>
  <r>
    <s v="CUST55584"/>
    <s v="BRG0005"/>
    <d v="2022-03-14T00:00:00"/>
    <n v="3"/>
    <x v="2"/>
    <n v="5648.3"/>
    <x v="2"/>
    <x v="4"/>
    <n v="2"/>
    <n v="11296.6"/>
  </r>
  <r>
    <s v="CUST55585"/>
    <s v="BRG0006"/>
    <d v="2022-03-15T00:00:00"/>
    <n v="3"/>
    <x v="2"/>
    <n v="2819.2"/>
    <x v="3"/>
    <x v="5"/>
    <n v="17"/>
    <n v="47926.399999999994"/>
  </r>
  <r>
    <s v="CUST55586"/>
    <s v="BRG0001"/>
    <d v="2022-03-16T00:00:00"/>
    <n v="3"/>
    <x v="2"/>
    <n v="4592.1000000000004"/>
    <x v="4"/>
    <x v="0"/>
    <n v="11.318181818181801"/>
    <n v="51974.222727272652"/>
  </r>
  <r>
    <s v="CUST55587"/>
    <s v="BRG0002"/>
    <d v="2022-03-17T00:00:00"/>
    <n v="3"/>
    <x v="2"/>
    <n v="3991.9"/>
    <x v="5"/>
    <x v="1"/>
    <n v="11.9055944055944"/>
    <n v="47525.942307692283"/>
  </r>
  <r>
    <s v="CUST55588"/>
    <s v="BRG0003"/>
    <d v="2022-03-18T00:00:00"/>
    <n v="3"/>
    <x v="2"/>
    <n v="5780.7"/>
    <x v="6"/>
    <x v="2"/>
    <n v="12.493006993007"/>
    <n v="72218.325524475571"/>
  </r>
  <r>
    <s v="CUST55589"/>
    <s v="BRG0004"/>
    <d v="2022-03-19T00:00:00"/>
    <n v="3"/>
    <x v="2"/>
    <n v="6940.3"/>
    <x v="7"/>
    <x v="3"/>
    <n v="25"/>
    <n v="173507.5"/>
  </r>
  <r>
    <s v="CUST55590"/>
    <s v="BRG0001"/>
    <d v="2022-03-20T00:00:00"/>
    <n v="3"/>
    <x v="2"/>
    <n v="1169.9100000000001"/>
    <x v="0"/>
    <x v="0"/>
    <n v="13.6678321678322"/>
    <n v="15990.133531468571"/>
  </r>
  <r>
    <s v="CUST55591"/>
    <s v="BRG0002"/>
    <d v="2022-03-21T00:00:00"/>
    <n v="3"/>
    <x v="2"/>
    <n v="2337.5"/>
    <x v="1"/>
    <x v="1"/>
    <n v="34"/>
    <n v="79475"/>
  </r>
  <r>
    <s v="CUST55592"/>
    <s v="BRG0003"/>
    <d v="2022-03-22T00:00:00"/>
    <n v="3"/>
    <x v="2"/>
    <n v="10690.6"/>
    <x v="2"/>
    <x v="2"/>
    <n v="67"/>
    <n v="716270.20000000007"/>
  </r>
  <r>
    <s v="CUST55593"/>
    <s v="BRG0004"/>
    <d v="2022-03-23T00:00:00"/>
    <n v="3"/>
    <x v="2"/>
    <n v="8700.7000000000007"/>
    <x v="3"/>
    <x v="3"/>
    <n v="15.4300699300699"/>
    <n v="134252.40944055919"/>
  </r>
  <r>
    <s v="CUST55594"/>
    <s v="BRG0005"/>
    <d v="2022-03-24T00:00:00"/>
    <n v="3"/>
    <x v="2"/>
    <n v="5648.3"/>
    <x v="4"/>
    <x v="4"/>
    <n v="12.493006993007"/>
    <n v="70564.251398601438"/>
  </r>
  <r>
    <s v="CUST55595"/>
    <s v="BRG0006"/>
    <d v="2022-03-25T00:00:00"/>
    <n v="3"/>
    <x v="2"/>
    <n v="2819.2"/>
    <x v="5"/>
    <x v="5"/>
    <n v="25"/>
    <n v="70480"/>
  </r>
  <r>
    <s v="CUST55596"/>
    <s v="BRG0007"/>
    <d v="2022-03-26T00:00:00"/>
    <n v="3"/>
    <x v="2"/>
    <n v="4592.1000000000004"/>
    <x v="6"/>
    <x v="6"/>
    <n v="13.6678321678322"/>
    <n v="62764.052097902255"/>
  </r>
  <r>
    <s v="CUST55597"/>
    <s v="BRG0008"/>
    <d v="2022-03-27T00:00:00"/>
    <n v="3"/>
    <x v="2"/>
    <n v="3991.9"/>
    <x v="0"/>
    <x v="7"/>
    <n v="17.779720279720301"/>
    <n v="70974.865384615478"/>
  </r>
  <r>
    <s v="CUST55598"/>
    <s v="BRG0009"/>
    <d v="2022-03-28T00:00:00"/>
    <n v="3"/>
    <x v="2"/>
    <n v="5780.7"/>
    <x v="1"/>
    <x v="8"/>
    <n v="18.367132867132899"/>
    <n v="106174.88496503515"/>
  </r>
  <r>
    <s v="CUST55599"/>
    <s v="BRG0010"/>
    <d v="2022-03-29T00:00:00"/>
    <n v="3"/>
    <x v="2"/>
    <n v="6940.3"/>
    <x v="2"/>
    <x v="9"/>
    <n v="18.9545454545454"/>
    <n v="131550.23181818143"/>
  </r>
  <r>
    <s v="CUST55600"/>
    <s v="BRG0001"/>
    <d v="2022-03-30T00:00:00"/>
    <n v="3"/>
    <x v="2"/>
    <n v="1169.9100000000001"/>
    <x v="3"/>
    <x v="0"/>
    <n v="12.493006993007"/>
    <n v="14615.693811188821"/>
  </r>
  <r>
    <s v="CUST55601"/>
    <s v="BRG0002"/>
    <d v="2022-03-31T00:00:00"/>
    <n v="3"/>
    <x v="2"/>
    <n v="2337.5"/>
    <x v="4"/>
    <x v="1"/>
    <n v="25"/>
    <n v="58437.5"/>
  </r>
  <r>
    <s v="CUST55602"/>
    <s v="BRG0003"/>
    <d v="2022-04-01T00:00:00"/>
    <n v="4"/>
    <x v="3"/>
    <n v="10690.6"/>
    <x v="5"/>
    <x v="2"/>
    <n v="13.6678321678322"/>
    <n v="146117.32657342692"/>
  </r>
  <r>
    <s v="CUST55603"/>
    <s v="BRG0004"/>
    <d v="2022-04-02T00:00:00"/>
    <n v="4"/>
    <x v="3"/>
    <n v="8700.7000000000007"/>
    <x v="6"/>
    <x v="3"/>
    <n v="21.3041958041958"/>
    <n v="185361.41643356642"/>
  </r>
  <r>
    <s v="CUST55604"/>
    <s v="BRG0005"/>
    <d v="2022-04-03T00:00:00"/>
    <n v="4"/>
    <x v="3"/>
    <n v="5648.3"/>
    <x v="7"/>
    <x v="4"/>
    <n v="21.891608391608401"/>
    <n v="123650.37167832174"/>
  </r>
  <r>
    <s v="CUST55605"/>
    <s v="BRG0006"/>
    <d v="2022-04-04T00:00:00"/>
    <n v="4"/>
    <x v="3"/>
    <n v="2819.2"/>
    <x v="0"/>
    <x v="5"/>
    <n v="12.493006993007"/>
    <n v="35220.28531468533"/>
  </r>
  <r>
    <s v="CUST55606"/>
    <s v="BRG0007"/>
    <d v="2022-04-05T00:00:00"/>
    <n v="4"/>
    <x v="3"/>
    <n v="4592.1000000000004"/>
    <x v="1"/>
    <x v="6"/>
    <n v="25"/>
    <n v="114802.50000000001"/>
  </r>
  <r>
    <s v="CUST55607"/>
    <s v="BRG0008"/>
    <d v="2022-04-06T00:00:00"/>
    <n v="4"/>
    <x v="3"/>
    <n v="3991.9"/>
    <x v="2"/>
    <x v="7"/>
    <n v="13.6678321678322"/>
    <n v="54560.619230769364"/>
  </r>
  <r>
    <s v="CUST55608"/>
    <s v="BRG0009"/>
    <d v="2022-04-07T00:00:00"/>
    <n v="4"/>
    <x v="3"/>
    <n v="5780.7"/>
    <x v="3"/>
    <x v="8"/>
    <n v="24.241258741258701"/>
    <n v="140131.44440559417"/>
  </r>
  <r>
    <s v="CUST55609"/>
    <s v="BRG0010"/>
    <d v="2022-04-08T00:00:00"/>
    <n v="4"/>
    <x v="3"/>
    <n v="6940.3"/>
    <x v="4"/>
    <x v="9"/>
    <n v="10"/>
    <n v="69403"/>
  </r>
  <r>
    <s v="CUST55610"/>
    <s v="BRG0001"/>
    <d v="2022-04-09T00:00:00"/>
    <n v="4"/>
    <x v="3"/>
    <n v="1169.9100000000001"/>
    <x v="5"/>
    <x v="0"/>
    <n v="23"/>
    <n v="26907.93"/>
  </r>
  <r>
    <s v="CUST55611"/>
    <s v="BRG0002"/>
    <d v="2022-04-10T00:00:00"/>
    <n v="4"/>
    <x v="3"/>
    <n v="2337.5"/>
    <x v="6"/>
    <x v="1"/>
    <n v="12"/>
    <n v="28050"/>
  </r>
  <r>
    <s v="CUST55612"/>
    <s v="BRG0003"/>
    <d v="2022-04-11T00:00:00"/>
    <n v="4"/>
    <x v="3"/>
    <n v="10690.6"/>
    <x v="0"/>
    <x v="2"/>
    <n v="10"/>
    <n v="106906"/>
  </r>
  <r>
    <s v="CUST55613"/>
    <s v="BRG0004"/>
    <d v="2022-04-12T00:00:00"/>
    <n v="4"/>
    <x v="3"/>
    <n v="8700.7000000000007"/>
    <x v="1"/>
    <x v="3"/>
    <n v="67"/>
    <n v="582946.9"/>
  </r>
  <r>
    <s v="CUST55614"/>
    <s v="BRG0005"/>
    <d v="2022-04-13T00:00:00"/>
    <n v="4"/>
    <x v="3"/>
    <n v="5648.3"/>
    <x v="2"/>
    <x v="4"/>
    <n v="98"/>
    <n v="553533.4"/>
  </r>
  <r>
    <s v="CUST55615"/>
    <s v="BRG0006"/>
    <d v="2022-04-14T00:00:00"/>
    <n v="4"/>
    <x v="3"/>
    <n v="2819.2"/>
    <x v="3"/>
    <x v="5"/>
    <n v="5"/>
    <n v="14096"/>
  </r>
  <r>
    <s v="CUST55616"/>
    <s v="BRG0001"/>
    <d v="2022-04-15T00:00:00"/>
    <n v="4"/>
    <x v="3"/>
    <n v="4592.1000000000004"/>
    <x v="4"/>
    <x v="0"/>
    <n v="4"/>
    <n v="18368.400000000001"/>
  </r>
  <r>
    <s v="CUST55617"/>
    <s v="BRG0002"/>
    <d v="2022-04-16T00:00:00"/>
    <n v="4"/>
    <x v="3"/>
    <n v="3991.9"/>
    <x v="5"/>
    <x v="1"/>
    <n v="8"/>
    <n v="31935.200000000001"/>
  </r>
  <r>
    <s v="CUST55618"/>
    <s v="BRG0003"/>
    <d v="2022-04-17T00:00:00"/>
    <n v="4"/>
    <x v="3"/>
    <n v="5780.7"/>
    <x v="6"/>
    <x v="2"/>
    <n v="9"/>
    <n v="52026.299999999996"/>
  </r>
  <r>
    <s v="CUST55619"/>
    <s v="BRG0004"/>
    <d v="2022-04-18T00:00:00"/>
    <n v="4"/>
    <x v="3"/>
    <n v="6940.3"/>
    <x v="7"/>
    <x v="3"/>
    <n v="10"/>
    <n v="69403"/>
  </r>
  <r>
    <s v="CUST55620"/>
    <s v="BRG0001"/>
    <d v="2022-04-19T00:00:00"/>
    <n v="4"/>
    <x v="3"/>
    <n v="1169.9100000000001"/>
    <x v="0"/>
    <x v="0"/>
    <n v="7"/>
    <n v="8189.3700000000008"/>
  </r>
  <r>
    <s v="CUST55621"/>
    <s v="BRG0002"/>
    <d v="2022-04-20T00:00:00"/>
    <n v="4"/>
    <x v="3"/>
    <n v="2337.5"/>
    <x v="1"/>
    <x v="1"/>
    <n v="100"/>
    <n v="233750"/>
  </r>
  <r>
    <s v="CUST55622"/>
    <s v="BRG0003"/>
    <d v="2022-04-21T00:00:00"/>
    <n v="4"/>
    <x v="3"/>
    <n v="10690.6"/>
    <x v="2"/>
    <x v="2"/>
    <n v="67"/>
    <n v="716270.20000000007"/>
  </r>
  <r>
    <s v="CUST55623"/>
    <s v="BRG0004"/>
    <d v="2022-04-22T00:00:00"/>
    <n v="4"/>
    <x v="3"/>
    <n v="8700.7000000000007"/>
    <x v="3"/>
    <x v="3"/>
    <n v="78"/>
    <n v="678654.60000000009"/>
  </r>
  <r>
    <s v="CUST55624"/>
    <s v="BRG0005"/>
    <d v="2022-04-23T00:00:00"/>
    <n v="4"/>
    <x v="3"/>
    <n v="5648.3"/>
    <x v="4"/>
    <x v="4"/>
    <n v="45"/>
    <n v="254173.5"/>
  </r>
  <r>
    <s v="CUST55625"/>
    <s v="BRG0006"/>
    <d v="2022-04-24T00:00:00"/>
    <n v="4"/>
    <x v="3"/>
    <n v="2819.2"/>
    <x v="5"/>
    <x v="5"/>
    <n v="34"/>
    <n v="95852.799999999988"/>
  </r>
  <r>
    <s v="CUST55626"/>
    <s v="BRG0007"/>
    <d v="2022-04-25T00:00:00"/>
    <n v="4"/>
    <x v="3"/>
    <n v="4592.1000000000004"/>
    <x v="6"/>
    <x v="6"/>
    <n v="20"/>
    <n v="91842"/>
  </r>
  <r>
    <s v="CUST55627"/>
    <s v="BRG0008"/>
    <d v="2022-04-26T00:00:00"/>
    <n v="4"/>
    <x v="3"/>
    <n v="3991.9"/>
    <x v="0"/>
    <x v="7"/>
    <n v="45"/>
    <n v="179635.5"/>
  </r>
  <r>
    <s v="CUST55628"/>
    <s v="BRG0009"/>
    <d v="2022-04-27T00:00:00"/>
    <n v="4"/>
    <x v="3"/>
    <n v="5780.7"/>
    <x v="1"/>
    <x v="8"/>
    <n v="34"/>
    <n v="196543.8"/>
  </r>
  <r>
    <s v="CUST55629"/>
    <s v="BRG0010"/>
    <d v="2022-04-28T00:00:00"/>
    <n v="4"/>
    <x v="3"/>
    <n v="6940.3"/>
    <x v="2"/>
    <x v="9"/>
    <n v="34"/>
    <n v="235970.2"/>
  </r>
  <r>
    <s v="CUST55630"/>
    <s v="BRG0001"/>
    <d v="2022-04-29T00:00:00"/>
    <n v="4"/>
    <x v="3"/>
    <n v="1169.9100000000001"/>
    <x v="3"/>
    <x v="0"/>
    <n v="34"/>
    <n v="39776.94"/>
  </r>
  <r>
    <s v="CUST55631"/>
    <s v="BRG0002"/>
    <d v="2022-04-30T00:00:00"/>
    <n v="4"/>
    <x v="3"/>
    <n v="2337.5"/>
    <x v="4"/>
    <x v="1"/>
    <n v="44"/>
    <n v="102850"/>
  </r>
  <r>
    <s v="CUST55632"/>
    <s v="BRG0003"/>
    <d v="2022-05-01T00:00:00"/>
    <n v="5"/>
    <x v="4"/>
    <n v="10690.6"/>
    <x v="5"/>
    <x v="2"/>
    <n v="5"/>
    <n v="53453"/>
  </r>
  <r>
    <s v="CUST55633"/>
    <s v="BRG0004"/>
    <d v="2022-05-02T00:00:00"/>
    <n v="5"/>
    <x v="4"/>
    <n v="8700.7000000000007"/>
    <x v="6"/>
    <x v="3"/>
    <n v="6"/>
    <n v="52204.200000000004"/>
  </r>
  <r>
    <s v="CUST55634"/>
    <s v="BRG0005"/>
    <d v="2022-05-03T00:00:00"/>
    <n v="5"/>
    <x v="4"/>
    <n v="5648.3"/>
    <x v="7"/>
    <x v="4"/>
    <n v="79"/>
    <n v="446215.7"/>
  </r>
  <r>
    <s v="CUST55635"/>
    <s v="BRG0006"/>
    <d v="2022-04-26T00:00:00"/>
    <n v="4"/>
    <x v="3"/>
    <n v="2819.2"/>
    <x v="0"/>
    <x v="5"/>
    <n v="12"/>
    <n v="33830.399999999994"/>
  </r>
  <r>
    <s v="CUST55636"/>
    <s v="BRG0007"/>
    <d v="2022-04-27T00:00:00"/>
    <n v="4"/>
    <x v="3"/>
    <n v="4592.1000000000004"/>
    <x v="1"/>
    <x v="6"/>
    <n v="95"/>
    <n v="436249.50000000006"/>
  </r>
  <r>
    <s v="CUST55637"/>
    <s v="BRG0008"/>
    <d v="2022-04-28T00:00:00"/>
    <n v="4"/>
    <x v="3"/>
    <n v="3991.9"/>
    <x v="2"/>
    <x v="7"/>
    <n v="76"/>
    <n v="303384.40000000002"/>
  </r>
  <r>
    <s v="CUST55638"/>
    <s v="BRG0009"/>
    <d v="2022-04-16T00:00:00"/>
    <n v="4"/>
    <x v="3"/>
    <n v="5780.7"/>
    <x v="3"/>
    <x v="8"/>
    <n v="48"/>
    <n v="277473.59999999998"/>
  </r>
  <r>
    <s v="CUST55639"/>
    <s v="BRG0010"/>
    <d v="2022-04-17T00:00:00"/>
    <n v="4"/>
    <x v="3"/>
    <n v="6940.3"/>
    <x v="4"/>
    <x v="9"/>
    <n v="21.3041958041958"/>
    <n v="147857.51013986013"/>
  </r>
  <r>
    <s v="CUST55640"/>
    <s v="BRG0001"/>
    <d v="2022-04-18T00:00:00"/>
    <n v="4"/>
    <x v="3"/>
    <n v="1169.9100000000001"/>
    <x v="5"/>
    <x v="0"/>
    <n v="21.891608391608401"/>
    <n v="25611.211573426586"/>
  </r>
  <r>
    <s v="CUST55641"/>
    <s v="BRG0002"/>
    <d v="2022-04-19T00:00:00"/>
    <n v="4"/>
    <x v="3"/>
    <n v="2337.5"/>
    <x v="6"/>
    <x v="1"/>
    <n v="12.493006993007"/>
    <n v="29202.403846153862"/>
  </r>
  <r>
    <s v="CUST55642"/>
    <s v="BRG0003"/>
    <d v="2022-04-20T00:00:00"/>
    <n v="4"/>
    <x v="3"/>
    <n v="10690.6"/>
    <x v="0"/>
    <x v="2"/>
    <n v="25"/>
    <n v="267265"/>
  </r>
  <r>
    <s v="CUST55643"/>
    <s v="BRG0004"/>
    <d v="2022-04-21T00:00:00"/>
    <n v="4"/>
    <x v="3"/>
    <n v="8700.7000000000007"/>
    <x v="1"/>
    <x v="3"/>
    <n v="13.6678321678322"/>
    <n v="118919.70734265764"/>
  </r>
  <r>
    <s v="CUST55644"/>
    <s v="BRG0005"/>
    <d v="2022-05-13T00:00:00"/>
    <n v="5"/>
    <x v="4"/>
    <n v="5648.3"/>
    <x v="2"/>
    <x v="4"/>
    <n v="24.241258741258701"/>
    <n v="136921.90174825152"/>
  </r>
  <r>
    <s v="CUST55645"/>
    <s v="BRG0006"/>
    <d v="2022-05-14T00:00:00"/>
    <n v="5"/>
    <x v="4"/>
    <n v="2819.2"/>
    <x v="3"/>
    <x v="5"/>
    <n v="10"/>
    <n v="28192"/>
  </r>
  <r>
    <s v="CUST55646"/>
    <s v="BRG0001"/>
    <d v="2022-05-15T00:00:00"/>
    <n v="5"/>
    <x v="4"/>
    <n v="4592.1000000000004"/>
    <x v="4"/>
    <x v="0"/>
    <n v="130"/>
    <n v="596973"/>
  </r>
  <r>
    <s v="CUST55647"/>
    <s v="BRG0002"/>
    <d v="2022-05-16T00:00:00"/>
    <n v="5"/>
    <x v="4"/>
    <n v="3991.9"/>
    <x v="5"/>
    <x v="1"/>
    <n v="12"/>
    <n v="47902.8"/>
  </r>
  <r>
    <s v="CUST55648"/>
    <s v="BRG0003"/>
    <d v="2022-05-17T00:00:00"/>
    <n v="5"/>
    <x v="4"/>
    <n v="5780.7"/>
    <x v="6"/>
    <x v="2"/>
    <n v="10"/>
    <n v="57807"/>
  </r>
  <r>
    <s v="CUST55649"/>
    <s v="BRG0004"/>
    <d v="2022-05-18T00:00:00"/>
    <n v="5"/>
    <x v="4"/>
    <n v="6940.3"/>
    <x v="7"/>
    <x v="3"/>
    <n v="67"/>
    <n v="465000.10000000003"/>
  </r>
  <r>
    <s v="CUST55650"/>
    <s v="BRG0001"/>
    <d v="2022-05-19T00:00:00"/>
    <n v="5"/>
    <x v="4"/>
    <n v="1169.9100000000001"/>
    <x v="0"/>
    <x v="0"/>
    <n v="98"/>
    <n v="114651.18000000001"/>
  </r>
  <r>
    <s v="CUST55651"/>
    <s v="BRG0002"/>
    <d v="2022-05-20T00:00:00"/>
    <n v="5"/>
    <x v="4"/>
    <n v="2337.5"/>
    <x v="1"/>
    <x v="1"/>
    <n v="5"/>
    <n v="11687.5"/>
  </r>
  <r>
    <s v="CUST55652"/>
    <s v="BRG0003"/>
    <d v="2022-05-21T00:00:00"/>
    <n v="5"/>
    <x v="4"/>
    <n v="10690.6"/>
    <x v="2"/>
    <x v="2"/>
    <n v="4"/>
    <n v="42762.400000000001"/>
  </r>
  <r>
    <s v="CUST55653"/>
    <s v="BRG0004"/>
    <d v="2022-05-22T00:00:00"/>
    <n v="5"/>
    <x v="4"/>
    <n v="8700.7000000000007"/>
    <x v="3"/>
    <x v="3"/>
    <n v="8"/>
    <n v="69605.600000000006"/>
  </r>
  <r>
    <s v="CUST55654"/>
    <s v="BRG0005"/>
    <d v="2022-05-23T00:00:00"/>
    <n v="5"/>
    <x v="4"/>
    <n v="5648.3"/>
    <x v="4"/>
    <x v="4"/>
    <n v="9"/>
    <n v="50834.700000000004"/>
  </r>
  <r>
    <s v="CUST55655"/>
    <s v="BRG0006"/>
    <d v="2022-05-24T00:00:00"/>
    <n v="5"/>
    <x v="4"/>
    <n v="2819.2"/>
    <x v="5"/>
    <x v="5"/>
    <n v="21.3041958041958"/>
    <n v="60060.788811188795"/>
  </r>
  <r>
    <s v="CUST55656"/>
    <s v="BRG0007"/>
    <d v="2022-05-25T00:00:00"/>
    <n v="5"/>
    <x v="4"/>
    <n v="4592.1000000000004"/>
    <x v="6"/>
    <x v="6"/>
    <n v="21.891608391608401"/>
    <n v="100528.45489510495"/>
  </r>
  <r>
    <s v="CUST55657"/>
    <s v="BRG0008"/>
    <d v="2022-05-26T00:00:00"/>
    <n v="5"/>
    <x v="4"/>
    <n v="3991.9"/>
    <x v="0"/>
    <x v="7"/>
    <n v="12.493006993007"/>
    <n v="49870.834615384643"/>
  </r>
  <r>
    <s v="CUST55658"/>
    <s v="BRG0009"/>
    <d v="2022-04-18T00:00:00"/>
    <n v="4"/>
    <x v="3"/>
    <n v="5780.7"/>
    <x v="1"/>
    <x v="8"/>
    <n v="25"/>
    <n v="144517.5"/>
  </r>
  <r>
    <s v="CUST55659"/>
    <s v="BRG0010"/>
    <d v="2022-04-19T00:00:00"/>
    <n v="4"/>
    <x v="3"/>
    <n v="6940.3"/>
    <x v="2"/>
    <x v="9"/>
    <n v="13.6678321678322"/>
    <n v="94858.855594405817"/>
  </r>
  <r>
    <s v="CUST55660"/>
    <s v="BRG0001"/>
    <d v="2022-04-20T00:00:00"/>
    <n v="4"/>
    <x v="3"/>
    <n v="1169.9100000000001"/>
    <x v="3"/>
    <x v="0"/>
    <n v="24.241258741258701"/>
    <n v="28360.09101398597"/>
  </r>
  <r>
    <s v="CUST55661"/>
    <s v="BRG0002"/>
    <d v="2022-04-18T00:00:00"/>
    <n v="4"/>
    <x v="3"/>
    <n v="2337.5"/>
    <x v="4"/>
    <x v="1"/>
    <n v="10"/>
    <n v="23375"/>
  </r>
  <r>
    <s v="CUST55662"/>
    <s v="BRG0003"/>
    <d v="2022-04-19T00:00:00"/>
    <n v="4"/>
    <x v="3"/>
    <n v="10690.6"/>
    <x v="5"/>
    <x v="2"/>
    <n v="120"/>
    <n v="1282872"/>
  </r>
  <r>
    <s v="CUST55663"/>
    <s v="BRG0004"/>
    <d v="2022-04-20T00:00:00"/>
    <n v="4"/>
    <x v="3"/>
    <n v="8700.7000000000007"/>
    <x v="6"/>
    <x v="3"/>
    <n v="12"/>
    <n v="104408.40000000001"/>
  </r>
  <r>
    <s v="CUST55664"/>
    <s v="BRG0005"/>
    <d v="2022-05-19T00:00:00"/>
    <n v="5"/>
    <x v="4"/>
    <n v="5648.3"/>
    <x v="7"/>
    <x v="4"/>
    <n v="10"/>
    <n v="56483"/>
  </r>
  <r>
    <s v="CUST55665"/>
    <s v="BRG0006"/>
    <d v="2022-05-20T00:00:00"/>
    <n v="5"/>
    <x v="4"/>
    <n v="2819.2"/>
    <x v="0"/>
    <x v="5"/>
    <n v="67"/>
    <n v="188886.39999999999"/>
  </r>
  <r>
    <s v="CUST55666"/>
    <s v="BRG0007"/>
    <d v="2022-05-21T00:00:00"/>
    <n v="5"/>
    <x v="4"/>
    <n v="4592.1000000000004"/>
    <x v="1"/>
    <x v="6"/>
    <n v="98"/>
    <n v="450025.80000000005"/>
  </r>
  <r>
    <s v="CUST55667"/>
    <s v="BRG0008"/>
    <d v="2022-05-22T00:00:00"/>
    <n v="5"/>
    <x v="4"/>
    <n v="3991.9"/>
    <x v="2"/>
    <x v="7"/>
    <n v="5"/>
    <n v="19959.5"/>
  </r>
  <r>
    <s v="CUST55668"/>
    <s v="BRG0009"/>
    <d v="2022-05-23T00:00:00"/>
    <n v="5"/>
    <x v="4"/>
    <n v="5780.7"/>
    <x v="3"/>
    <x v="8"/>
    <n v="4"/>
    <n v="23122.799999999999"/>
  </r>
  <r>
    <s v="CUST55669"/>
    <s v="BRG0010"/>
    <d v="2022-05-24T00:00:00"/>
    <n v="5"/>
    <x v="4"/>
    <n v="6940.3"/>
    <x v="4"/>
    <x v="9"/>
    <n v="8"/>
    <n v="55522.400000000001"/>
  </r>
  <r>
    <s v="CUST55670"/>
    <s v="BRG0001"/>
    <d v="2022-05-25T00:00:00"/>
    <n v="5"/>
    <x v="4"/>
    <n v="1169.9100000000001"/>
    <x v="5"/>
    <x v="0"/>
    <n v="9"/>
    <n v="10529.19"/>
  </r>
  <r>
    <s v="CUST55671"/>
    <s v="BRG0002"/>
    <d v="2022-05-26T00:00:00"/>
    <n v="5"/>
    <x v="4"/>
    <n v="2337.5"/>
    <x v="6"/>
    <x v="1"/>
    <n v="1"/>
    <n v="2337.5"/>
  </r>
  <r>
    <s v="CUST55672"/>
    <s v="BRG0003"/>
    <d v="2022-05-27T00:00:00"/>
    <n v="5"/>
    <x v="4"/>
    <n v="10690.6"/>
    <x v="0"/>
    <x v="2"/>
    <n v="5"/>
    <n v="53453"/>
  </r>
  <r>
    <s v="CUST55673"/>
    <s v="BRG0004"/>
    <d v="2022-05-28T00:00:00"/>
    <n v="5"/>
    <x v="4"/>
    <n v="8700.7000000000007"/>
    <x v="1"/>
    <x v="3"/>
    <n v="9"/>
    <n v="78306.3"/>
  </r>
  <r>
    <s v="CUST55674"/>
    <s v="BRG0005"/>
    <d v="2022-05-29T00:00:00"/>
    <n v="5"/>
    <x v="4"/>
    <n v="5648.3"/>
    <x v="2"/>
    <x v="4"/>
    <n v="13"/>
    <n v="73427.900000000009"/>
  </r>
  <r>
    <s v="CUST55675"/>
    <s v="BRG0006"/>
    <d v="2022-05-30T00:00:00"/>
    <n v="5"/>
    <x v="4"/>
    <n v="2819.2"/>
    <x v="3"/>
    <x v="5"/>
    <n v="1"/>
    <n v="2819.2"/>
  </r>
  <r>
    <s v="CUST55676"/>
    <s v="BRG0001"/>
    <d v="2022-05-31T00:00:00"/>
    <n v="5"/>
    <x v="4"/>
    <n v="4592.1000000000004"/>
    <x v="4"/>
    <x v="0"/>
    <n v="5"/>
    <n v="22960.5"/>
  </r>
  <r>
    <s v="CUST55677"/>
    <s v="BRG0002"/>
    <d v="2022-06-01T00:00:00"/>
    <n v="6"/>
    <x v="5"/>
    <n v="3991.9"/>
    <x v="5"/>
    <x v="1"/>
    <n v="9"/>
    <n v="35927.1"/>
  </r>
  <r>
    <s v="CUST55678"/>
    <s v="BRG0003"/>
    <d v="2022-06-02T00:00:00"/>
    <n v="6"/>
    <x v="5"/>
    <n v="5780.7"/>
    <x v="6"/>
    <x v="2"/>
    <n v="1"/>
    <n v="5780.7"/>
  </r>
  <r>
    <s v="CUST55679"/>
    <s v="BRG0004"/>
    <d v="2022-06-03T00:00:00"/>
    <n v="6"/>
    <x v="5"/>
    <n v="6940.3"/>
    <x v="7"/>
    <x v="3"/>
    <n v="23"/>
    <n v="159626.9"/>
  </r>
  <r>
    <s v="CUST55680"/>
    <s v="BRG0001"/>
    <d v="2022-06-04T00:00:00"/>
    <n v="6"/>
    <x v="5"/>
    <n v="1169.9100000000001"/>
    <x v="0"/>
    <x v="0"/>
    <n v="4"/>
    <n v="4679.6400000000003"/>
  </r>
  <r>
    <s v="CUST55681"/>
    <s v="BRG0002"/>
    <d v="2022-06-05T00:00:00"/>
    <n v="6"/>
    <x v="5"/>
    <n v="2337.5"/>
    <x v="1"/>
    <x v="1"/>
    <n v="2"/>
    <n v="4675"/>
  </r>
  <r>
    <s v="CUST55682"/>
    <s v="BRG0003"/>
    <d v="2022-06-06T00:00:00"/>
    <n v="6"/>
    <x v="5"/>
    <n v="10690.6"/>
    <x v="2"/>
    <x v="2"/>
    <n v="17"/>
    <n v="181740.2"/>
  </r>
  <r>
    <s v="CUST55683"/>
    <s v="BRG0004"/>
    <d v="2022-06-07T00:00:00"/>
    <n v="6"/>
    <x v="5"/>
    <n v="8700.7000000000007"/>
    <x v="3"/>
    <x v="3"/>
    <n v="11.318181818181801"/>
    <n v="98476.104545454407"/>
  </r>
  <r>
    <s v="CUST55684"/>
    <s v="BRG0005"/>
    <d v="2022-06-08T00:00:00"/>
    <n v="6"/>
    <x v="5"/>
    <n v="5648.3"/>
    <x v="4"/>
    <x v="4"/>
    <n v="11.9055944055944"/>
    <n v="67246.368881118848"/>
  </r>
  <r>
    <s v="CUST55685"/>
    <s v="BRG0006"/>
    <d v="2022-06-09T00:00:00"/>
    <n v="6"/>
    <x v="5"/>
    <n v="2819.2"/>
    <x v="5"/>
    <x v="5"/>
    <n v="12.493006993007"/>
    <n v="35220.28531468533"/>
  </r>
  <r>
    <s v="CUST55686"/>
    <s v="BRG0007"/>
    <d v="2022-06-10T00:00:00"/>
    <n v="6"/>
    <x v="5"/>
    <n v="4592.1000000000004"/>
    <x v="6"/>
    <x v="6"/>
    <n v="25"/>
    <n v="114802.50000000001"/>
  </r>
  <r>
    <s v="CUST55687"/>
    <s v="BRG0008"/>
    <d v="2022-06-11T00:00:00"/>
    <n v="6"/>
    <x v="5"/>
    <n v="3991.9"/>
    <x v="0"/>
    <x v="7"/>
    <n v="13.6678321678322"/>
    <n v="54560.619230769364"/>
  </r>
  <r>
    <s v="CUST55688"/>
    <s v="BRG0009"/>
    <d v="2022-06-12T00:00:00"/>
    <n v="6"/>
    <x v="5"/>
    <n v="5780.7"/>
    <x v="1"/>
    <x v="8"/>
    <n v="34"/>
    <n v="196543.8"/>
  </r>
  <r>
    <s v="CUST55689"/>
    <s v="BRG0010"/>
    <d v="2022-06-13T00:00:00"/>
    <n v="6"/>
    <x v="5"/>
    <n v="6940.3"/>
    <x v="2"/>
    <x v="9"/>
    <n v="67"/>
    <n v="465000.10000000003"/>
  </r>
  <r>
    <s v="CUST55690"/>
    <s v="BRG0001"/>
    <d v="2022-06-14T00:00:00"/>
    <n v="6"/>
    <x v="5"/>
    <n v="1169.9100000000001"/>
    <x v="3"/>
    <x v="0"/>
    <n v="15.4300699300699"/>
    <n v="18051.793111888077"/>
  </r>
  <r>
    <s v="CUST55691"/>
    <s v="BRG0002"/>
    <d v="2022-06-15T00:00:00"/>
    <n v="6"/>
    <x v="5"/>
    <n v="2337.5"/>
    <x v="4"/>
    <x v="1"/>
    <n v="12.493006993007"/>
    <n v="29202.403846153862"/>
  </r>
  <r>
    <s v="CUST55692"/>
    <s v="BRG0003"/>
    <d v="2022-06-16T00:00:00"/>
    <n v="6"/>
    <x v="5"/>
    <n v="10690.6"/>
    <x v="5"/>
    <x v="2"/>
    <n v="25"/>
    <n v="267265"/>
  </r>
  <r>
    <s v="CUST55693"/>
    <s v="BRG0004"/>
    <d v="2022-04-30T00:00:00"/>
    <n v="4"/>
    <x v="3"/>
    <n v="8700.7000000000007"/>
    <x v="6"/>
    <x v="3"/>
    <n v="13.6678321678322"/>
    <n v="118919.70734265764"/>
  </r>
  <r>
    <s v="CUST55694"/>
    <s v="BRG0005"/>
    <d v="2022-05-01T00:00:00"/>
    <n v="5"/>
    <x v="4"/>
    <n v="5648.3"/>
    <x v="7"/>
    <x v="4"/>
    <n v="17.779720279720301"/>
    <n v="100425.19405594419"/>
  </r>
  <r>
    <s v="CUST55695"/>
    <s v="BRG0006"/>
    <d v="2022-05-02T00:00:00"/>
    <n v="5"/>
    <x v="4"/>
    <n v="2819.2"/>
    <x v="0"/>
    <x v="5"/>
    <n v="18.367132867132899"/>
    <n v="51780.620979021063"/>
  </r>
  <r>
    <s v="CUST55696"/>
    <s v="BRG0007"/>
    <d v="2022-05-03T00:00:00"/>
    <n v="5"/>
    <x v="4"/>
    <n v="4592.1000000000004"/>
    <x v="1"/>
    <x v="6"/>
    <n v="18.9545454545454"/>
    <n v="87041.168181817935"/>
  </r>
  <r>
    <s v="CUST55697"/>
    <s v="BRG0008"/>
    <d v="2022-06-16T00:00:00"/>
    <n v="6"/>
    <x v="5"/>
    <n v="3991.9"/>
    <x v="2"/>
    <x v="7"/>
    <n v="12.493006993007"/>
    <n v="49870.834615384643"/>
  </r>
  <r>
    <s v="CUST55698"/>
    <s v="BRG0009"/>
    <d v="2022-04-30T00:00:00"/>
    <n v="4"/>
    <x v="3"/>
    <n v="5780.7"/>
    <x v="3"/>
    <x v="8"/>
    <n v="25"/>
    <n v="144517.5"/>
  </r>
  <r>
    <s v="CUST55699"/>
    <s v="BRG0010"/>
    <d v="2022-05-01T00:00:00"/>
    <n v="5"/>
    <x v="4"/>
    <n v="6940.3"/>
    <x v="4"/>
    <x v="9"/>
    <n v="13.6678321678322"/>
    <n v="94858.855594405817"/>
  </r>
  <r>
    <s v="CUST55700"/>
    <s v="BRG0001"/>
    <d v="2022-05-02T00:00:00"/>
    <n v="5"/>
    <x v="4"/>
    <n v="1169.9100000000001"/>
    <x v="5"/>
    <x v="0"/>
    <n v="21.3041958041958"/>
    <n v="24923.991713286709"/>
  </r>
  <r>
    <s v="CUST55701"/>
    <s v="BRG0002"/>
    <d v="2022-05-03T00:00:00"/>
    <n v="5"/>
    <x v="4"/>
    <n v="2337.5"/>
    <x v="6"/>
    <x v="1"/>
    <n v="21.891608391608401"/>
    <n v="51171.634615384639"/>
  </r>
  <r>
    <s v="CUST55702"/>
    <s v="BRG0003"/>
    <d v="2022-06-16T00:00:00"/>
    <n v="6"/>
    <x v="5"/>
    <n v="10690.6"/>
    <x v="0"/>
    <x v="2"/>
    <n v="12.493006993007"/>
    <n v="133557.74055944063"/>
  </r>
  <r>
    <s v="CUST55703"/>
    <s v="BRG0004"/>
    <d v="2022-04-30T00:00:00"/>
    <n v="4"/>
    <x v="3"/>
    <n v="8700.7000000000007"/>
    <x v="1"/>
    <x v="3"/>
    <n v="25"/>
    <n v="217517.50000000003"/>
  </r>
  <r>
    <s v="CUST55704"/>
    <s v="BRG0005"/>
    <d v="2022-05-01T00:00:00"/>
    <n v="5"/>
    <x v="4"/>
    <n v="5648.3"/>
    <x v="2"/>
    <x v="4"/>
    <n v="13.6678321678322"/>
    <n v="77200.01643356662"/>
  </r>
  <r>
    <s v="CUST55705"/>
    <s v="BRG0006"/>
    <d v="2022-05-02T00:00:00"/>
    <n v="5"/>
    <x v="4"/>
    <n v="2819.2"/>
    <x v="3"/>
    <x v="5"/>
    <n v="24.241258741258701"/>
    <n v="68340.95664335652"/>
  </r>
  <r>
    <s v="CUST55706"/>
    <s v="BRG0001"/>
    <d v="2022-05-03T00:00:00"/>
    <n v="5"/>
    <x v="4"/>
    <n v="4592.1000000000004"/>
    <x v="4"/>
    <x v="0"/>
    <n v="10"/>
    <n v="45921"/>
  </r>
  <r>
    <s v="CUST55707"/>
    <s v="BRG0002"/>
    <d v="2022-06-16T00:00:00"/>
    <n v="6"/>
    <x v="5"/>
    <n v="3991.9"/>
    <x v="5"/>
    <x v="1"/>
    <n v="23"/>
    <n v="91813.7"/>
  </r>
  <r>
    <s v="CUST55708"/>
    <s v="BRG0003"/>
    <d v="2022-04-30T00:00:00"/>
    <n v="4"/>
    <x v="3"/>
    <n v="5780.7"/>
    <x v="6"/>
    <x v="2"/>
    <n v="12"/>
    <n v="69368.399999999994"/>
  </r>
  <r>
    <s v="CUST55709"/>
    <s v="BRG0004"/>
    <d v="2022-05-01T00:00:00"/>
    <n v="5"/>
    <x v="4"/>
    <n v="6940.3"/>
    <x v="7"/>
    <x v="3"/>
    <n v="10"/>
    <n v="69403"/>
  </r>
  <r>
    <s v="CUST55710"/>
    <s v="BRG0001"/>
    <d v="2022-05-02T00:00:00"/>
    <n v="5"/>
    <x v="4"/>
    <n v="1169.9100000000001"/>
    <x v="0"/>
    <x v="0"/>
    <n v="67"/>
    <n v="78383.97"/>
  </r>
  <r>
    <s v="CUST55711"/>
    <s v="BRG0002"/>
    <d v="2022-05-03T00:00:00"/>
    <n v="5"/>
    <x v="4"/>
    <n v="2337.5"/>
    <x v="1"/>
    <x v="1"/>
    <n v="98"/>
    <n v="229075"/>
  </r>
  <r>
    <s v="CUST55712"/>
    <s v="BRG0003"/>
    <d v="2022-06-16T00:00:00"/>
    <n v="6"/>
    <x v="5"/>
    <n v="10690.6"/>
    <x v="2"/>
    <x v="2"/>
    <n v="5"/>
    <n v="53453"/>
  </r>
  <r>
    <s v="CUST55713"/>
    <s v="BRG0004"/>
    <d v="2022-04-30T00:00:00"/>
    <n v="4"/>
    <x v="3"/>
    <n v="8700.7000000000007"/>
    <x v="3"/>
    <x v="3"/>
    <n v="4"/>
    <n v="34802.800000000003"/>
  </r>
  <r>
    <s v="CUST55714"/>
    <s v="BRG0005"/>
    <d v="2022-05-01T00:00:00"/>
    <n v="5"/>
    <x v="4"/>
    <n v="5648.3"/>
    <x v="4"/>
    <x v="4"/>
    <n v="8"/>
    <n v="45186.400000000001"/>
  </r>
  <r>
    <s v="CUST55715"/>
    <s v="BRG0006"/>
    <d v="2022-05-02T00:00:00"/>
    <n v="5"/>
    <x v="4"/>
    <n v="2819.2"/>
    <x v="5"/>
    <x v="5"/>
    <n v="9"/>
    <n v="25372.799999999999"/>
  </r>
  <r>
    <s v="CUST55716"/>
    <s v="BRG0007"/>
    <d v="2022-05-03T00:00:00"/>
    <n v="5"/>
    <x v="4"/>
    <n v="4592.1000000000004"/>
    <x v="6"/>
    <x v="6"/>
    <n v="10"/>
    <n v="45921"/>
  </r>
  <r>
    <s v="CUST55717"/>
    <s v="BRG0008"/>
    <d v="2022-06-16T00:00:00"/>
    <n v="6"/>
    <x v="5"/>
    <n v="3991.9"/>
    <x v="0"/>
    <x v="7"/>
    <n v="7"/>
    <n v="27943.3"/>
  </r>
  <r>
    <s v="CUST55718"/>
    <s v="BRG0009"/>
    <d v="2022-04-30T00:00:00"/>
    <n v="4"/>
    <x v="3"/>
    <n v="5780.7"/>
    <x v="1"/>
    <x v="8"/>
    <n v="100"/>
    <n v="578070"/>
  </r>
  <r>
    <s v="CUST55719"/>
    <s v="BRG0010"/>
    <d v="2022-05-01T00:00:00"/>
    <n v="5"/>
    <x v="4"/>
    <n v="6940.3"/>
    <x v="2"/>
    <x v="9"/>
    <n v="67"/>
    <n v="465000.10000000003"/>
  </r>
  <r>
    <s v="CUST55720"/>
    <s v="BRG0001"/>
    <d v="2022-05-02T00:00:00"/>
    <n v="5"/>
    <x v="4"/>
    <n v="1169.9100000000001"/>
    <x v="3"/>
    <x v="0"/>
    <n v="78"/>
    <n v="91252.98000000001"/>
  </r>
  <r>
    <s v="CUST55721"/>
    <s v="BRG0002"/>
    <d v="2022-05-03T00:00:00"/>
    <n v="5"/>
    <x v="4"/>
    <n v="2337.5"/>
    <x v="4"/>
    <x v="1"/>
    <n v="45"/>
    <n v="105187.5"/>
  </r>
  <r>
    <s v="CUST55722"/>
    <s v="BRG0003"/>
    <d v="2022-06-16T00:00:00"/>
    <n v="6"/>
    <x v="5"/>
    <n v="10690.6"/>
    <x v="5"/>
    <x v="2"/>
    <n v="34"/>
    <n v="363480.4"/>
  </r>
  <r>
    <s v="CUST55723"/>
    <s v="BRG0004"/>
    <d v="2022-04-30T00:00:00"/>
    <n v="4"/>
    <x v="3"/>
    <n v="8700.7000000000007"/>
    <x v="6"/>
    <x v="3"/>
    <n v="20"/>
    <n v="174014"/>
  </r>
  <r>
    <s v="CUST55724"/>
    <s v="BRG0005"/>
    <d v="2022-05-01T00:00:00"/>
    <n v="5"/>
    <x v="4"/>
    <n v="5648.3"/>
    <x v="7"/>
    <x v="4"/>
    <n v="45"/>
    <n v="254173.5"/>
  </r>
  <r>
    <s v="CUST55725"/>
    <s v="BRG0006"/>
    <d v="2022-05-02T00:00:00"/>
    <n v="5"/>
    <x v="4"/>
    <n v="2819.2"/>
    <x v="0"/>
    <x v="5"/>
    <n v="34"/>
    <n v="95852.799999999988"/>
  </r>
  <r>
    <s v="CUST55726"/>
    <s v="BRG0007"/>
    <d v="2022-05-03T00:00:00"/>
    <n v="5"/>
    <x v="4"/>
    <n v="4592.1000000000004"/>
    <x v="1"/>
    <x v="6"/>
    <n v="34"/>
    <n v="156131.40000000002"/>
  </r>
  <r>
    <s v="CUST55727"/>
    <s v="BRG0008"/>
    <d v="2022-06-16T00:00:00"/>
    <n v="6"/>
    <x v="5"/>
    <n v="3991.9"/>
    <x v="2"/>
    <x v="7"/>
    <n v="34"/>
    <n v="135724.6"/>
  </r>
  <r>
    <s v="CUST55728"/>
    <s v="BRG0009"/>
    <d v="2022-04-30T00:00:00"/>
    <n v="4"/>
    <x v="3"/>
    <n v="5780.7"/>
    <x v="3"/>
    <x v="8"/>
    <n v="44"/>
    <n v="254350.8"/>
  </r>
  <r>
    <s v="CUST55729"/>
    <s v="BRG0010"/>
    <d v="2022-05-01T00:00:00"/>
    <n v="5"/>
    <x v="4"/>
    <n v="6940.3"/>
    <x v="4"/>
    <x v="9"/>
    <n v="5"/>
    <n v="3470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AB10D5-F4EC-4D8C-83BB-805C9D347519}" name="PivotTable4" cacheId="0" applyNumberFormats="0" applyBorderFormats="0" applyFontFormats="0" applyPatternFormats="0" applyAlignmentFormats="0" applyWidthHeightFormats="1" dataCaption="Values" updatedVersion="8" minRefreshableVersion="3" showDrill="0" useAutoFormatting="1" rowGrandTotals="0" itemPrintTitles="1" createdVersion="8" indent="0" outline="1" outlineData="1" multipleFieldFilters="0" chartFormat="6">
  <location ref="D3:E11" firstHeaderRow="1" firstDataRow="1" firstDataCol="1"/>
  <pivotFields count="10">
    <pivotField showAll="0"/>
    <pivotField showAll="0"/>
    <pivotField numFmtId="14" showAll="0"/>
    <pivotField showAll="0"/>
    <pivotField showAll="0">
      <items count="7">
        <item x="0"/>
        <item x="1"/>
        <item x="2"/>
        <item x="3"/>
        <item x="4"/>
        <item x="5"/>
        <item t="default"/>
      </items>
    </pivotField>
    <pivotField numFmtId="165" showAll="0"/>
    <pivotField axis="axisRow" showAll="0">
      <items count="9">
        <item x="0"/>
        <item x="3"/>
        <item x="5"/>
        <item x="2"/>
        <item x="1"/>
        <item x="7"/>
        <item x="6"/>
        <item x="4"/>
        <item t="default"/>
      </items>
    </pivotField>
    <pivotField showAll="0">
      <items count="11">
        <item x="0"/>
        <item x="1"/>
        <item x="8"/>
        <item x="2"/>
        <item x="6"/>
        <item x="5"/>
        <item x="4"/>
        <item x="9"/>
        <item x="7"/>
        <item x="3"/>
        <item t="default"/>
      </items>
    </pivotField>
    <pivotField showAll="0"/>
    <pivotField dataField="1" numFmtId="165" showAll="0"/>
  </pivotFields>
  <rowFields count="1">
    <field x="6"/>
  </rowFields>
  <rowItems count="8">
    <i>
      <x/>
    </i>
    <i>
      <x v="1"/>
    </i>
    <i>
      <x v="2"/>
    </i>
    <i>
      <x v="3"/>
    </i>
    <i>
      <x v="4"/>
    </i>
    <i>
      <x v="5"/>
    </i>
    <i>
      <x v="6"/>
    </i>
    <i>
      <x v="7"/>
    </i>
  </rowItems>
  <colItems count="1">
    <i/>
  </colItems>
  <dataFields count="1">
    <dataField name="Sum of harga jadi" fld="9" baseField="0" baseItem="0" numFmtId="165"/>
  </dataFields>
  <formats count="1">
    <format dxfId="2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97A2C2-F538-417E-9A5C-7FF7D00CD91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04" firstHeaderRow="1" firstDataRow="1" firstDataCol="1"/>
  <pivotFields count="10">
    <pivotField showAll="0"/>
    <pivotField showAll="0"/>
    <pivotField numFmtId="14" showAll="0"/>
    <pivotField showAll="0"/>
    <pivotField axis="axisRow" showAll="0">
      <items count="7">
        <item x="0"/>
        <item x="1"/>
        <item x="2"/>
        <item x="3"/>
        <item x="4"/>
        <item x="5"/>
        <item t="default"/>
      </items>
    </pivotField>
    <pivotField numFmtId="165" showAll="0"/>
    <pivotField axis="axisRow" showAll="0">
      <items count="9">
        <item x="0"/>
        <item x="3"/>
        <item x="5"/>
        <item x="2"/>
        <item x="1"/>
        <item x="7"/>
        <item x="6"/>
        <item x="4"/>
        <item t="default"/>
      </items>
    </pivotField>
    <pivotField axis="axisRow" showAll="0">
      <items count="11">
        <item x="0"/>
        <item x="1"/>
        <item x="8"/>
        <item x="2"/>
        <item x="6"/>
        <item x="5"/>
        <item x="4"/>
        <item x="9"/>
        <item x="7"/>
        <item x="3"/>
        <item t="default"/>
      </items>
    </pivotField>
    <pivotField showAll="0"/>
    <pivotField dataField="1" numFmtId="165" showAll="0"/>
  </pivotFields>
  <rowFields count="3">
    <field x="6"/>
    <field x="7"/>
    <field x="4"/>
  </rowFields>
  <rowItems count="201">
    <i>
      <x/>
    </i>
    <i r="1">
      <x/>
    </i>
    <i r="2">
      <x/>
    </i>
    <i r="2">
      <x v="1"/>
    </i>
    <i r="2">
      <x v="2"/>
    </i>
    <i r="2">
      <x v="3"/>
    </i>
    <i r="2">
      <x v="4"/>
    </i>
    <i r="2">
      <x v="5"/>
    </i>
    <i r="1">
      <x v="3"/>
    </i>
    <i r="2">
      <x/>
    </i>
    <i r="2">
      <x v="1"/>
    </i>
    <i r="2">
      <x v="2"/>
    </i>
    <i r="2">
      <x v="3"/>
    </i>
    <i r="2">
      <x v="4"/>
    </i>
    <i r="2">
      <x v="5"/>
    </i>
    <i r="1">
      <x v="5"/>
    </i>
    <i r="2">
      <x/>
    </i>
    <i r="2">
      <x v="1"/>
    </i>
    <i r="2">
      <x v="2"/>
    </i>
    <i r="2">
      <x v="3"/>
    </i>
    <i r="2">
      <x v="4"/>
    </i>
    <i r="1">
      <x v="8"/>
    </i>
    <i r="2">
      <x/>
    </i>
    <i r="2">
      <x v="1"/>
    </i>
    <i r="2">
      <x v="2"/>
    </i>
    <i r="2">
      <x v="3"/>
    </i>
    <i r="2">
      <x v="4"/>
    </i>
    <i r="2">
      <x v="5"/>
    </i>
    <i>
      <x v="1"/>
    </i>
    <i r="1">
      <x/>
    </i>
    <i r="2">
      <x/>
    </i>
    <i r="2">
      <x v="1"/>
    </i>
    <i r="2">
      <x v="2"/>
    </i>
    <i r="2">
      <x v="3"/>
    </i>
    <i r="2">
      <x v="4"/>
    </i>
    <i r="2">
      <x v="5"/>
    </i>
    <i r="1">
      <x v="2"/>
    </i>
    <i r="2">
      <x/>
    </i>
    <i r="2">
      <x v="1"/>
    </i>
    <i r="2">
      <x v="2"/>
    </i>
    <i r="2">
      <x v="3"/>
    </i>
    <i r="2">
      <x v="4"/>
    </i>
    <i r="1">
      <x v="5"/>
    </i>
    <i r="2">
      <x v="1"/>
    </i>
    <i r="2">
      <x v="2"/>
    </i>
    <i r="2">
      <x v="3"/>
    </i>
    <i r="2">
      <x v="4"/>
    </i>
    <i r="1">
      <x v="9"/>
    </i>
    <i r="2">
      <x/>
    </i>
    <i r="2">
      <x v="1"/>
    </i>
    <i r="2">
      <x v="2"/>
    </i>
    <i r="2">
      <x v="3"/>
    </i>
    <i r="2">
      <x v="4"/>
    </i>
    <i r="2">
      <x v="5"/>
    </i>
    <i>
      <x v="2"/>
    </i>
    <i r="1">
      <x/>
    </i>
    <i r="2">
      <x/>
    </i>
    <i r="2">
      <x v="1"/>
    </i>
    <i r="2">
      <x v="2"/>
    </i>
    <i r="2">
      <x v="3"/>
    </i>
    <i r="2">
      <x v="4"/>
    </i>
    <i r="1">
      <x v="1"/>
    </i>
    <i r="2">
      <x/>
    </i>
    <i r="2">
      <x v="1"/>
    </i>
    <i r="2">
      <x v="2"/>
    </i>
    <i r="2">
      <x v="3"/>
    </i>
    <i r="2">
      <x v="4"/>
    </i>
    <i r="2">
      <x v="5"/>
    </i>
    <i r="1">
      <x v="3"/>
    </i>
    <i r="2">
      <x/>
    </i>
    <i r="2">
      <x v="2"/>
    </i>
    <i r="2">
      <x v="3"/>
    </i>
    <i r="2">
      <x v="4"/>
    </i>
    <i r="2">
      <x v="5"/>
    </i>
    <i r="1">
      <x v="5"/>
    </i>
    <i r="2">
      <x/>
    </i>
    <i r="2">
      <x v="1"/>
    </i>
    <i r="2">
      <x v="2"/>
    </i>
    <i r="2">
      <x v="3"/>
    </i>
    <i r="2">
      <x v="4"/>
    </i>
    <i r="2">
      <x v="5"/>
    </i>
    <i>
      <x v="3"/>
    </i>
    <i r="1">
      <x v="3"/>
    </i>
    <i r="2">
      <x/>
    </i>
    <i r="2">
      <x v="1"/>
    </i>
    <i r="2">
      <x v="2"/>
    </i>
    <i r="2">
      <x v="3"/>
    </i>
    <i r="2">
      <x v="4"/>
    </i>
    <i r="2">
      <x v="5"/>
    </i>
    <i r="1">
      <x v="6"/>
    </i>
    <i r="2">
      <x/>
    </i>
    <i r="2">
      <x v="1"/>
    </i>
    <i r="2">
      <x v="2"/>
    </i>
    <i r="2">
      <x v="3"/>
    </i>
    <i r="2">
      <x v="4"/>
    </i>
    <i r="1">
      <x v="7"/>
    </i>
    <i r="2">
      <x/>
    </i>
    <i r="2">
      <x v="1"/>
    </i>
    <i r="2">
      <x v="2"/>
    </i>
    <i r="2">
      <x v="3"/>
    </i>
    <i r="2">
      <x v="4"/>
    </i>
    <i r="2">
      <x v="5"/>
    </i>
    <i r="1">
      <x v="8"/>
    </i>
    <i r="2">
      <x/>
    </i>
    <i r="2">
      <x v="1"/>
    </i>
    <i r="2">
      <x v="2"/>
    </i>
    <i r="2">
      <x v="3"/>
    </i>
    <i r="2">
      <x v="4"/>
    </i>
    <i r="2">
      <x v="5"/>
    </i>
    <i>
      <x v="4"/>
    </i>
    <i r="1">
      <x v="1"/>
    </i>
    <i r="2">
      <x/>
    </i>
    <i r="2">
      <x v="1"/>
    </i>
    <i r="2">
      <x v="2"/>
    </i>
    <i r="2">
      <x v="3"/>
    </i>
    <i r="2">
      <x v="4"/>
    </i>
    <i r="2">
      <x v="5"/>
    </i>
    <i r="1">
      <x v="2"/>
    </i>
    <i r="2">
      <x/>
    </i>
    <i r="2">
      <x v="1"/>
    </i>
    <i r="2">
      <x v="2"/>
    </i>
    <i r="2">
      <x v="3"/>
    </i>
    <i r="2">
      <x v="5"/>
    </i>
    <i r="1">
      <x v="4"/>
    </i>
    <i r="2">
      <x/>
    </i>
    <i r="2">
      <x v="1"/>
    </i>
    <i r="2">
      <x v="2"/>
    </i>
    <i r="2">
      <x v="3"/>
    </i>
    <i r="2">
      <x v="4"/>
    </i>
    <i r="1">
      <x v="9"/>
    </i>
    <i r="2">
      <x/>
    </i>
    <i r="2">
      <x v="1"/>
    </i>
    <i r="2">
      <x v="2"/>
    </i>
    <i r="2">
      <x v="3"/>
    </i>
    <i r="2">
      <x v="4"/>
    </i>
    <i>
      <x v="5"/>
    </i>
    <i r="1">
      <x v="6"/>
    </i>
    <i r="2">
      <x/>
    </i>
    <i r="2">
      <x v="1"/>
    </i>
    <i r="2">
      <x v="2"/>
    </i>
    <i r="2">
      <x v="3"/>
    </i>
    <i r="2">
      <x v="4"/>
    </i>
    <i r="1">
      <x v="9"/>
    </i>
    <i r="2">
      <x/>
    </i>
    <i r="2">
      <x v="1"/>
    </i>
    <i r="2">
      <x v="2"/>
    </i>
    <i r="2">
      <x v="3"/>
    </i>
    <i r="2">
      <x v="4"/>
    </i>
    <i r="2">
      <x v="5"/>
    </i>
    <i>
      <x v="6"/>
    </i>
    <i r="1">
      <x v="1"/>
    </i>
    <i r="2">
      <x/>
    </i>
    <i r="2">
      <x v="1"/>
    </i>
    <i r="2">
      <x v="2"/>
    </i>
    <i r="2">
      <x v="3"/>
    </i>
    <i r="2">
      <x v="4"/>
    </i>
    <i r="1">
      <x v="3"/>
    </i>
    <i r="2">
      <x/>
    </i>
    <i r="2">
      <x v="1"/>
    </i>
    <i r="2">
      <x v="2"/>
    </i>
    <i r="2">
      <x v="3"/>
    </i>
    <i r="2">
      <x v="4"/>
    </i>
    <i r="2">
      <x v="5"/>
    </i>
    <i r="1">
      <x v="4"/>
    </i>
    <i r="2">
      <x/>
    </i>
    <i r="2">
      <x v="1"/>
    </i>
    <i r="2">
      <x v="2"/>
    </i>
    <i r="2">
      <x v="3"/>
    </i>
    <i r="2">
      <x v="4"/>
    </i>
    <i r="2">
      <x v="5"/>
    </i>
    <i r="1">
      <x v="9"/>
    </i>
    <i r="2">
      <x v="1"/>
    </i>
    <i r="2">
      <x v="2"/>
    </i>
    <i r="2">
      <x v="3"/>
    </i>
    <i r="2">
      <x v="4"/>
    </i>
    <i>
      <x v="7"/>
    </i>
    <i r="1">
      <x/>
    </i>
    <i r="2">
      <x/>
    </i>
    <i r="2">
      <x v="1"/>
    </i>
    <i r="2">
      <x v="2"/>
    </i>
    <i r="2">
      <x v="3"/>
    </i>
    <i r="2">
      <x v="4"/>
    </i>
    <i r="1">
      <x v="1"/>
    </i>
    <i r="2">
      <x/>
    </i>
    <i r="2">
      <x v="2"/>
    </i>
    <i r="2">
      <x v="3"/>
    </i>
    <i r="2">
      <x v="4"/>
    </i>
    <i r="2">
      <x v="5"/>
    </i>
    <i r="1">
      <x v="6"/>
    </i>
    <i r="2">
      <x/>
    </i>
    <i r="2">
      <x v="1"/>
    </i>
    <i r="2">
      <x v="2"/>
    </i>
    <i r="2">
      <x v="3"/>
    </i>
    <i r="2">
      <x v="4"/>
    </i>
    <i r="2">
      <x v="5"/>
    </i>
    <i r="1">
      <x v="7"/>
    </i>
    <i r="2">
      <x v="1"/>
    </i>
    <i r="2">
      <x v="2"/>
    </i>
    <i r="2">
      <x v="3"/>
    </i>
    <i r="2">
      <x v="4"/>
    </i>
    <i t="grand">
      <x/>
    </i>
  </rowItems>
  <colItems count="1">
    <i/>
  </colItems>
  <dataFields count="1">
    <dataField name="Sum of harga jadi" fld="9" baseField="0" baseItem="0" numFmtId="165"/>
  </dataFields>
  <formats count="1">
    <format dxfId="2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C6FD69-B87B-4797-956B-54C9EA530A73}"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D15:E21" firstHeaderRow="1" firstDataRow="1" firstDataCol="1"/>
  <pivotFields count="10">
    <pivotField showAll="0"/>
    <pivotField showAll="0"/>
    <pivotField numFmtId="14" showAll="0"/>
    <pivotField showAll="0"/>
    <pivotField axis="axisRow" showAll="0">
      <items count="7">
        <item x="0"/>
        <item x="1"/>
        <item x="2"/>
        <item x="3"/>
        <item x="4"/>
        <item x="5"/>
        <item t="default"/>
      </items>
    </pivotField>
    <pivotField numFmtId="165" showAll="0"/>
    <pivotField showAll="0">
      <items count="9">
        <item x="0"/>
        <item x="3"/>
        <item x="5"/>
        <item x="2"/>
        <item x="1"/>
        <item x="7"/>
        <item x="6"/>
        <item x="4"/>
        <item t="default"/>
      </items>
    </pivotField>
    <pivotField showAll="0">
      <items count="11">
        <item x="0"/>
        <item x="1"/>
        <item x="8"/>
        <item x="2"/>
        <item x="6"/>
        <item x="5"/>
        <item x="4"/>
        <item x="9"/>
        <item x="7"/>
        <item x="3"/>
        <item t="default"/>
      </items>
    </pivotField>
    <pivotField showAll="0"/>
    <pivotField dataField="1" numFmtId="165" showAll="0"/>
  </pivotFields>
  <rowFields count="1">
    <field x="4"/>
  </rowFields>
  <rowItems count="6">
    <i>
      <x/>
    </i>
    <i>
      <x v="1"/>
    </i>
    <i>
      <x v="2"/>
    </i>
    <i>
      <x v="3"/>
    </i>
    <i>
      <x v="4"/>
    </i>
    <i>
      <x v="5"/>
    </i>
  </rowItems>
  <colItems count="1">
    <i/>
  </colItems>
  <dataFields count="1">
    <dataField name="Sum of harga jadi" fld="9" baseField="0" baseItem="0" numFmtId="165"/>
  </dataFields>
  <formats count="1">
    <format dxfId="26">
      <pivotArea outline="0" collapsedLevelsAreSubtotals="1" fieldPosition="0"/>
    </format>
  </formats>
  <chartFormats count="3">
    <chartFormat chart="1"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49D34A0-26B9-4026-BA3A-12649857FC71}"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G3:H13" firstHeaderRow="1" firstDataRow="1" firstDataCol="1"/>
  <pivotFields count="10">
    <pivotField showAll="0"/>
    <pivotField showAll="0"/>
    <pivotField numFmtId="14" showAll="0"/>
    <pivotField showAll="0"/>
    <pivotField showAll="0">
      <items count="7">
        <item x="0"/>
        <item x="1"/>
        <item x="2"/>
        <item x="3"/>
        <item x="4"/>
        <item x="5"/>
        <item t="default"/>
      </items>
    </pivotField>
    <pivotField numFmtId="165" showAll="0"/>
    <pivotField showAll="0">
      <items count="9">
        <item x="0"/>
        <item x="3"/>
        <item x="5"/>
        <item x="2"/>
        <item x="1"/>
        <item x="7"/>
        <item x="6"/>
        <item x="4"/>
        <item t="default"/>
      </items>
    </pivotField>
    <pivotField axis="axisRow" showAll="0">
      <items count="11">
        <item x="0"/>
        <item x="1"/>
        <item x="8"/>
        <item x="2"/>
        <item x="6"/>
        <item x="5"/>
        <item x="4"/>
        <item x="9"/>
        <item x="7"/>
        <item x="3"/>
        <item t="default"/>
      </items>
    </pivotField>
    <pivotField showAll="0"/>
    <pivotField dataField="1" numFmtId="165" showAll="0"/>
  </pivotFields>
  <rowFields count="1">
    <field x="7"/>
  </rowFields>
  <rowItems count="10">
    <i>
      <x/>
    </i>
    <i>
      <x v="1"/>
    </i>
    <i>
      <x v="2"/>
    </i>
    <i>
      <x v="3"/>
    </i>
    <i>
      <x v="4"/>
    </i>
    <i>
      <x v="5"/>
    </i>
    <i>
      <x v="6"/>
    </i>
    <i>
      <x v="7"/>
    </i>
    <i>
      <x v="8"/>
    </i>
    <i>
      <x v="9"/>
    </i>
  </rowItems>
  <colItems count="1">
    <i/>
  </colItems>
  <dataFields count="1">
    <dataField name="Sum of harga jadi" fld="9" baseField="0" baseItem="0" numFmtId="165"/>
  </dataFields>
  <formats count="1">
    <format dxfId="27">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a_bulan" xr10:uid="{DE1E4C3B-8CBF-4455-A104-2F7ECBE40EF1}" sourceName="nama_bulan">
  <pivotTables>
    <pivotTable tabId="15" name="PivotTable3"/>
    <pivotTable tabId="15" name="PivotTable4"/>
    <pivotTable tabId="15" name="PivotTable5"/>
    <pivotTable tabId="15" name="PivotTable6"/>
  </pivotTables>
  <data>
    <tabular pivotCacheId="778801774">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a_bulan" xr10:uid="{44879FA5-2BD2-425E-998B-210FABE048D2}" cache="Slicer_nama_bulan" caption="Month" style="SlicerStyleOther1"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D82E52-325F-46B1-93A8-19D0F47CF9A0}" name="Table1" displayName="Table1" ref="A1:P351" totalsRowShown="0">
  <tableColumns count="16">
    <tableColumn id="1" xr3:uid="{15D7A58D-4C7F-46E2-BA6D-564933FDFD45}" name="id_distributor" dataDxfId="78"/>
    <tableColumn id="2" xr3:uid="{759D229F-8578-42C1-9245-4F4D12655EA5}" name="id_cabang" dataDxfId="77"/>
    <tableColumn id="3" xr3:uid="{C7C3334C-5A0B-4E4F-86E6-7E6E750F2BD7}" name="id_invoice" dataDxfId="76"/>
    <tableColumn id="4" xr3:uid="{47C94668-318D-4D54-BFB2-477E87D92309}" name="tanggal" dataDxfId="75"/>
    <tableColumn id="5" xr3:uid="{45B73279-002A-488A-B97F-6A2968E9C953}" name="bulan" dataDxfId="74">
      <calculatedColumnFormula>MONTH(Table1[[#This Row],[tanggal]])</calculatedColumnFormula>
    </tableColumn>
    <tableColumn id="6" xr3:uid="{669989D1-D924-47F0-8F79-99B6E541608A}" name="id_customer" dataDxfId="73"/>
    <tableColumn id="7" xr3:uid="{57DDC95E-DC09-4911-899F-77A4CD7EE0DE}" name="id_barang" dataDxfId="72"/>
    <tableColumn id="8" xr3:uid="{EBE85AC3-510C-4AF8-924C-E592E7602685}" name="jumlah_barang" dataDxfId="71"/>
    <tableColumn id="9" xr3:uid="{0ED85010-1AFC-4035-9F68-5887E3274D88}" name="unit" dataDxfId="70"/>
    <tableColumn id="10" xr3:uid="{C299A136-8C55-4D83-99DD-CBB6268A2B9C}" name="harga" dataDxfId="69"/>
    <tableColumn id="11" xr3:uid="{4EEB81C1-0C58-4EC5-BEFF-EA54CDAE2C56}" name="mata_uang" dataDxfId="68"/>
    <tableColumn id="12" xr3:uid="{69BB19B9-0DF3-440E-A492-A450325002D4}" name="brand_id" dataDxfId="67"/>
    <tableColumn id="13" xr3:uid="{FFA51170-41C2-4332-9D29-25E3A0737B6C}" name="lini" dataDxfId="66"/>
    <tableColumn id="14" xr3:uid="{D22CA09A-AADF-45FA-8964-92FABF70633F}" name="bulan2"/>
    <tableColumn id="15" xr3:uid="{7E1A26E7-DE42-47E1-AE82-4BF0E3CDEDD5}" name="Column3"/>
    <tableColumn id="16" xr3:uid="{1846F415-249E-416F-9CE4-7F1CCD0BAB5A}" name="Column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7ED7563-3F98-4C6B-973F-7B574D1822A4}" name="Table2" displayName="Table2" ref="A1:G351" totalsRowShown="0" headerRowDxfId="65" dataDxfId="63" headerRowBorderDxfId="64" tableBorderDxfId="62">
  <autoFilter ref="A1:G351" xr:uid="{B7ED7563-3F98-4C6B-973F-7B574D1822A4}"/>
  <tableColumns count="7">
    <tableColumn id="1" xr3:uid="{278FA83C-7A7E-4742-A59F-D01F81CBB87B}" name="id_customer" dataDxfId="61"/>
    <tableColumn id="2" xr3:uid="{F4698868-7E33-4830-A6E6-0D4A98C543CE}" name="level" dataDxfId="60"/>
    <tableColumn id="3" xr3:uid="{DE6BE76E-BCBA-43F0-871C-5309E94C93DB}" name="nama" dataDxfId="59"/>
    <tableColumn id="4" xr3:uid="{3142F48C-3125-48A5-B09E-F44C0F6D2C32}" name="id_cabang_sales" dataDxfId="58"/>
    <tableColumn id="5" xr3:uid="{67CD23A9-F537-42BD-B5FF-3CB1F9B3FA21}" name="cabang_sales" dataDxfId="57"/>
    <tableColumn id="6" xr3:uid="{A26DB524-F8A8-4D17-8D18-E0F3D0EF985C}" name="id_group" dataDxfId="56"/>
    <tableColumn id="7" xr3:uid="{3651FF55-F8DE-4D33-A500-6990053345C3}" name="group" dataDxfId="5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0A072F6-AD32-4D54-8C25-C0A2881404C8}" name="Table3" displayName="Table3" ref="A1:H11" totalsRowShown="0" headerRowDxfId="54" dataDxfId="52" headerRowBorderDxfId="53" tableBorderDxfId="51">
  <autoFilter ref="A1:H11" xr:uid="{60A072F6-AD32-4D54-8C25-C0A2881404C8}"/>
  <tableColumns count="8">
    <tableColumn id="1" xr3:uid="{178B5CC1-65E0-4A88-A171-B4D11F5D6240}" name="kode_barang" dataDxfId="50"/>
    <tableColumn id="2" xr3:uid="{6DED5986-5E4E-4F89-A44F-D87A6214B8C7}" name="sektor" dataDxfId="49"/>
    <tableColumn id="3" xr3:uid="{EA63B056-BF52-40D3-B9A7-8F2EF2994AA3}" name="nama_barang" dataDxfId="48"/>
    <tableColumn id="4" xr3:uid="{9A256738-EE49-4644-9118-626D719212D0}" name="tipe" dataDxfId="47"/>
    <tableColumn id="5" xr3:uid="{7EE6C54C-B9B6-4289-BABC-AF343106BAB4}" name="nama_tipe" dataDxfId="46"/>
    <tableColumn id="6" xr3:uid="{67C03C27-F5F1-4741-90AD-2AB20D0DA703}" name="kode_lini" dataDxfId="45"/>
    <tableColumn id="7" xr3:uid="{4D418596-BEDB-44AB-A257-2C15E86EF00A}" name="lini" dataDxfId="44"/>
    <tableColumn id="8" xr3:uid="{CF3AF257-98A0-4077-9D5E-C9CE5D0D85B3}" name="kemasan" dataDxfId="4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C3D2A38-8229-47E7-B459-D44835AB71D8}" name="Table15" displayName="Table15" ref="A1:F351" totalsRowShown="0" headerRowDxfId="42" headerRowBorderDxfId="41">
  <tableColumns count="6">
    <tableColumn id="6" xr3:uid="{95A3FF9F-0493-432E-8F01-126875BEA7B6}" name="id_customer" dataDxfId="40"/>
    <tableColumn id="7" xr3:uid="{B48AE2B1-703B-4285-B483-61EB203AC738}" name="id_barang" dataDxfId="39"/>
    <tableColumn id="4" xr3:uid="{DCF97399-FC92-4B33-8FDD-00E493211404}" name="tanggal" dataDxfId="38"/>
    <tableColumn id="5" xr3:uid="{1F0E4F13-CC3D-4FFB-80BE-E1B19BC0ADC0}" name="bulan" dataDxfId="37">
      <calculatedColumnFormula>MONTH(Table15[[#This Row],[tanggal]])</calculatedColumnFormula>
    </tableColumn>
    <tableColumn id="1" xr3:uid="{880A552D-79AB-4E74-9B81-66130E4643C6}" name="nama_bulan" dataDxfId="36">
      <calculatedColumnFormula>TEXT(Table15[[#This Row],[bulan]]*29,"mmmm")</calculatedColumnFormula>
    </tableColumn>
    <tableColumn id="10" xr3:uid="{F9F4DD11-B93F-42B1-A4C9-0700BB3E1EE4}" name="harga" dataDxfId="35"/>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CD52D48-835F-44C8-9D24-37A81924F504}" name="Table5" displayName="Table5" ref="G1:J1048576" totalsRowShown="0" headerRowDxfId="34" dataDxfId="32" headerRowBorderDxfId="33">
  <tableColumns count="4">
    <tableColumn id="1" xr3:uid="{8F948372-4D06-4518-BF6D-038377F5733A}" name="daerah" dataDxfId="31"/>
    <tableColumn id="2" xr3:uid="{6CA8E734-B129-459E-AD95-96C7384A0BD5}" name="nama_barang" dataDxfId="30">
      <calculatedColumnFormula>PROPER(VLOOKUP(Table15[[#This Row],[id_barang]],Table3[[kode_barang]:[nama_barang]],3,FALSE))</calculatedColumnFormula>
    </tableColumn>
    <tableColumn id="3" xr3:uid="{B7E2DD69-8215-446F-BAED-957FD6981D13}" name="jumlah_barang" dataDxfId="29"/>
    <tableColumn id="4" xr3:uid="{22A65D1A-EF55-4EE4-B4FF-317D93676BC8}" name="harga jadi" dataDxfId="28">
      <calculatedColumnFormula>Table5[[#This Row],[jumlah_barang]]*Table15[[#This Row],[harga]]</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P385"/>
  <sheetViews>
    <sheetView workbookViewId="0">
      <selection activeCell="H1" sqref="H1:H351"/>
    </sheetView>
  </sheetViews>
  <sheetFormatPr defaultColWidth="12.5703125" defaultRowHeight="15.75" customHeight="1" x14ac:dyDescent="0.2"/>
  <cols>
    <col min="1" max="1" width="16.140625" customWidth="1"/>
    <col min="2" max="2" width="16" customWidth="1"/>
    <col min="3" max="3" width="15.85546875" customWidth="1"/>
    <col min="4" max="4" width="14.85546875" style="30" customWidth="1"/>
    <col min="5" max="5" width="14.85546875" customWidth="1"/>
    <col min="6" max="6" width="19.85546875" customWidth="1"/>
    <col min="7" max="7" width="15.5703125" customWidth="1"/>
    <col min="8" max="8" width="20.42578125" customWidth="1"/>
    <col min="9" max="9" width="17.85546875" customWidth="1"/>
    <col min="10" max="10" width="21.28515625" style="26" customWidth="1"/>
    <col min="11" max="11" width="17.5703125" customWidth="1"/>
    <col min="12" max="12" width="17.42578125" customWidth="1"/>
    <col min="14" max="14" width="24.5703125" customWidth="1"/>
    <col min="16" max="16" width="21" customWidth="1"/>
  </cols>
  <sheetData>
    <row r="1" spans="1:16" x14ac:dyDescent="0.2">
      <c r="A1" s="21" t="s">
        <v>0</v>
      </c>
      <c r="B1" s="22" t="s">
        <v>1</v>
      </c>
      <c r="C1" s="22" t="s">
        <v>2</v>
      </c>
      <c r="D1" s="28" t="s">
        <v>3</v>
      </c>
      <c r="E1" s="22" t="s">
        <v>810</v>
      </c>
      <c r="F1" s="22" t="s">
        <v>4</v>
      </c>
      <c r="G1" s="22" t="s">
        <v>5</v>
      </c>
      <c r="H1" s="22" t="s">
        <v>6</v>
      </c>
      <c r="I1" s="22" t="s">
        <v>7</v>
      </c>
      <c r="J1" s="23" t="s">
        <v>8</v>
      </c>
      <c r="K1" s="22" t="s">
        <v>9</v>
      </c>
      <c r="L1" s="22" t="s">
        <v>10</v>
      </c>
      <c r="M1" s="22" t="s">
        <v>11</v>
      </c>
      <c r="N1" s="27" t="s">
        <v>811</v>
      </c>
      <c r="O1" t="s">
        <v>812</v>
      </c>
      <c r="P1" t="s">
        <v>813</v>
      </c>
    </row>
    <row r="2" spans="1:16" x14ac:dyDescent="0.2">
      <c r="A2" s="19" t="s">
        <v>12</v>
      </c>
      <c r="B2" s="19" t="s">
        <v>13</v>
      </c>
      <c r="C2" s="19" t="s">
        <v>14</v>
      </c>
      <c r="D2" s="29">
        <v>44581</v>
      </c>
      <c r="E2" s="19">
        <f>MONTH(Table1[[#This Row],[tanggal]])</f>
        <v>1</v>
      </c>
      <c r="F2" s="19" t="s">
        <v>15</v>
      </c>
      <c r="G2" s="19" t="s">
        <v>16</v>
      </c>
      <c r="H2" s="20">
        <v>1</v>
      </c>
      <c r="I2" s="19" t="s">
        <v>17</v>
      </c>
      <c r="J2" s="24">
        <v>1169.9100000000001</v>
      </c>
      <c r="K2" s="19" t="s">
        <v>18</v>
      </c>
      <c r="L2" s="19" t="s">
        <v>19</v>
      </c>
      <c r="M2" s="19" t="s">
        <v>20</v>
      </c>
    </row>
    <row r="3" spans="1:16" x14ac:dyDescent="0.2">
      <c r="A3" s="19" t="s">
        <v>12</v>
      </c>
      <c r="B3" s="19" t="s">
        <v>13</v>
      </c>
      <c r="C3" s="19" t="s">
        <v>21</v>
      </c>
      <c r="D3" s="29">
        <v>44581</v>
      </c>
      <c r="E3" s="19">
        <f>MONTH(Table1[[#This Row],[tanggal]])</f>
        <v>1</v>
      </c>
      <c r="F3" s="19" t="s">
        <v>22</v>
      </c>
      <c r="G3" s="19" t="s">
        <v>23</v>
      </c>
      <c r="H3" s="20">
        <v>5</v>
      </c>
      <c r="I3" s="19" t="s">
        <v>17</v>
      </c>
      <c r="J3" s="24">
        <v>2337.5</v>
      </c>
      <c r="K3" s="19" t="s">
        <v>18</v>
      </c>
      <c r="L3" s="19" t="s">
        <v>24</v>
      </c>
      <c r="M3" s="19" t="s">
        <v>25</v>
      </c>
      <c r="O3" s="3" t="s">
        <v>26</v>
      </c>
      <c r="P3" s="5"/>
    </row>
    <row r="4" spans="1:16" ht="15.75" customHeight="1" x14ac:dyDescent="0.2">
      <c r="A4" s="19" t="s">
        <v>27</v>
      </c>
      <c r="B4" s="19" t="s">
        <v>28</v>
      </c>
      <c r="C4" s="19" t="s">
        <v>29</v>
      </c>
      <c r="D4" s="29">
        <v>44582</v>
      </c>
      <c r="E4" s="19">
        <f>MONTH(Table1[[#This Row],[tanggal]])</f>
        <v>1</v>
      </c>
      <c r="F4" s="19" t="s">
        <v>30</v>
      </c>
      <c r="G4" s="19" t="s">
        <v>31</v>
      </c>
      <c r="H4" s="20">
        <v>9</v>
      </c>
      <c r="I4" s="19" t="s">
        <v>17</v>
      </c>
      <c r="J4" s="24">
        <v>10690.6</v>
      </c>
      <c r="K4" s="19" t="s">
        <v>18</v>
      </c>
      <c r="L4" s="19" t="s">
        <v>32</v>
      </c>
      <c r="M4" s="19" t="s">
        <v>33</v>
      </c>
      <c r="O4" s="5" t="s">
        <v>5</v>
      </c>
      <c r="P4" s="5" t="s">
        <v>34</v>
      </c>
    </row>
    <row r="5" spans="1:16" ht="15.75" customHeight="1" x14ac:dyDescent="0.2">
      <c r="A5" s="19" t="s">
        <v>35</v>
      </c>
      <c r="B5" s="19" t="s">
        <v>36</v>
      </c>
      <c r="C5" s="19" t="s">
        <v>37</v>
      </c>
      <c r="D5" s="29">
        <v>44583</v>
      </c>
      <c r="E5" s="19">
        <f>MONTH(Table1[[#This Row],[tanggal]])</f>
        <v>1</v>
      </c>
      <c r="F5" s="19" t="s">
        <v>38</v>
      </c>
      <c r="G5" s="19" t="s">
        <v>39</v>
      </c>
      <c r="H5" s="20">
        <v>13</v>
      </c>
      <c r="I5" s="19" t="s">
        <v>17</v>
      </c>
      <c r="J5" s="24">
        <v>8700.7000000000007</v>
      </c>
      <c r="K5" s="19" t="s">
        <v>18</v>
      </c>
      <c r="L5" s="19" t="s">
        <v>40</v>
      </c>
      <c r="M5" s="19" t="s">
        <v>41</v>
      </c>
      <c r="O5" s="5" t="s">
        <v>1</v>
      </c>
      <c r="P5" s="5" t="s">
        <v>42</v>
      </c>
    </row>
    <row r="6" spans="1:16" ht="15.75" customHeight="1" x14ac:dyDescent="0.2">
      <c r="A6" s="19" t="s">
        <v>12</v>
      </c>
      <c r="B6" s="19" t="s">
        <v>43</v>
      </c>
      <c r="C6" s="19" t="s">
        <v>44</v>
      </c>
      <c r="D6" s="29">
        <v>44584</v>
      </c>
      <c r="E6" s="19">
        <f>MONTH(Table1[[#This Row],[tanggal]])</f>
        <v>1</v>
      </c>
      <c r="F6" s="19" t="s">
        <v>45</v>
      </c>
      <c r="G6" s="19" t="s">
        <v>46</v>
      </c>
      <c r="H6" s="20">
        <v>1</v>
      </c>
      <c r="I6" s="19" t="s">
        <v>17</v>
      </c>
      <c r="J6" s="24">
        <v>5648.3</v>
      </c>
      <c r="K6" s="19" t="s">
        <v>18</v>
      </c>
      <c r="L6" s="19" t="s">
        <v>47</v>
      </c>
      <c r="M6" s="19" t="s">
        <v>48</v>
      </c>
      <c r="O6" s="5" t="s">
        <v>0</v>
      </c>
      <c r="P6" s="5" t="s">
        <v>49</v>
      </c>
    </row>
    <row r="7" spans="1:16" ht="15.75" customHeight="1" x14ac:dyDescent="0.2">
      <c r="A7" s="19" t="s">
        <v>27</v>
      </c>
      <c r="B7" s="19" t="s">
        <v>50</v>
      </c>
      <c r="C7" s="19" t="s">
        <v>51</v>
      </c>
      <c r="D7" s="29">
        <v>44584</v>
      </c>
      <c r="E7" s="19">
        <f>MONTH(Table1[[#This Row],[tanggal]])</f>
        <v>1</v>
      </c>
      <c r="F7" s="19" t="s">
        <v>52</v>
      </c>
      <c r="G7" s="19" t="s">
        <v>53</v>
      </c>
      <c r="H7" s="20">
        <v>5</v>
      </c>
      <c r="I7" s="19" t="s">
        <v>17</v>
      </c>
      <c r="J7" s="24">
        <v>2819.2</v>
      </c>
      <c r="K7" s="19" t="s">
        <v>18</v>
      </c>
      <c r="L7" s="19" t="s">
        <v>54</v>
      </c>
      <c r="M7" s="19" t="s">
        <v>20</v>
      </c>
      <c r="O7" s="5" t="s">
        <v>10</v>
      </c>
      <c r="P7" s="5" t="s">
        <v>55</v>
      </c>
    </row>
    <row r="8" spans="1:16" ht="15.75" customHeight="1" x14ac:dyDescent="0.2">
      <c r="A8" s="19" t="s">
        <v>35</v>
      </c>
      <c r="B8" s="19" t="s">
        <v>56</v>
      </c>
      <c r="C8" s="19" t="s">
        <v>57</v>
      </c>
      <c r="D8" s="29">
        <v>44586</v>
      </c>
      <c r="E8" s="19">
        <f>MONTH(Table1[[#This Row],[tanggal]])</f>
        <v>1</v>
      </c>
      <c r="F8" s="19" t="s">
        <v>58</v>
      </c>
      <c r="G8" s="19" t="s">
        <v>59</v>
      </c>
      <c r="H8" s="20">
        <v>9</v>
      </c>
      <c r="I8" s="19" t="s">
        <v>17</v>
      </c>
      <c r="J8" s="24">
        <v>4592.1000000000004</v>
      </c>
      <c r="K8" s="19" t="s">
        <v>18</v>
      </c>
      <c r="L8" s="19" t="s">
        <v>60</v>
      </c>
      <c r="M8" s="19" t="s">
        <v>25</v>
      </c>
      <c r="O8" s="5" t="s">
        <v>11</v>
      </c>
      <c r="P8" s="5" t="s">
        <v>61</v>
      </c>
    </row>
    <row r="9" spans="1:16" ht="15.75" customHeight="1" x14ac:dyDescent="0.2">
      <c r="A9" s="19" t="s">
        <v>12</v>
      </c>
      <c r="B9" s="19" t="s">
        <v>62</v>
      </c>
      <c r="C9" s="19" t="s">
        <v>63</v>
      </c>
      <c r="D9" s="29">
        <v>44584</v>
      </c>
      <c r="E9" s="19">
        <f>MONTH(Table1[[#This Row],[tanggal]])</f>
        <v>1</v>
      </c>
      <c r="F9" s="19" t="s">
        <v>64</v>
      </c>
      <c r="G9" s="19" t="s">
        <v>65</v>
      </c>
      <c r="H9" s="20">
        <v>1</v>
      </c>
      <c r="I9" s="19" t="s">
        <v>17</v>
      </c>
      <c r="J9" s="24">
        <v>3991.9</v>
      </c>
      <c r="K9" s="19" t="s">
        <v>18</v>
      </c>
      <c r="L9" s="19" t="s">
        <v>66</v>
      </c>
      <c r="M9" s="19" t="s">
        <v>33</v>
      </c>
    </row>
    <row r="10" spans="1:16" ht="15.75" customHeight="1" x14ac:dyDescent="0.2">
      <c r="A10" s="19" t="s">
        <v>27</v>
      </c>
      <c r="B10" s="19" t="s">
        <v>67</v>
      </c>
      <c r="C10" s="19" t="s">
        <v>68</v>
      </c>
      <c r="D10" s="29">
        <v>44588</v>
      </c>
      <c r="E10" s="19">
        <f>MONTH(Table1[[#This Row],[tanggal]])</f>
        <v>1</v>
      </c>
      <c r="F10" s="19" t="s">
        <v>69</v>
      </c>
      <c r="G10" s="19" t="s">
        <v>70</v>
      </c>
      <c r="H10" s="20">
        <v>23</v>
      </c>
      <c r="I10" s="19" t="s">
        <v>17</v>
      </c>
      <c r="J10" s="24">
        <v>5780.7</v>
      </c>
      <c r="K10" s="19" t="s">
        <v>18</v>
      </c>
      <c r="L10" s="19" t="s">
        <v>71</v>
      </c>
      <c r="M10" s="19" t="s">
        <v>41</v>
      </c>
    </row>
    <row r="11" spans="1:16" ht="15.75" customHeight="1" x14ac:dyDescent="0.2">
      <c r="A11" s="19" t="s">
        <v>35</v>
      </c>
      <c r="B11" s="19" t="s">
        <v>72</v>
      </c>
      <c r="C11" s="19" t="s">
        <v>73</v>
      </c>
      <c r="D11" s="29">
        <v>44589</v>
      </c>
      <c r="E11" s="19">
        <f>MONTH(Table1[[#This Row],[tanggal]])</f>
        <v>1</v>
      </c>
      <c r="F11" s="19" t="s">
        <v>74</v>
      </c>
      <c r="G11" s="19" t="s">
        <v>75</v>
      </c>
      <c r="H11" s="20">
        <v>4</v>
      </c>
      <c r="I11" s="19" t="s">
        <v>17</v>
      </c>
      <c r="J11" s="24">
        <v>6940.3</v>
      </c>
      <c r="K11" s="19" t="s">
        <v>18</v>
      </c>
      <c r="L11" s="19" t="s">
        <v>76</v>
      </c>
      <c r="M11" s="19" t="s">
        <v>48</v>
      </c>
    </row>
    <row r="12" spans="1:16" x14ac:dyDescent="0.2">
      <c r="A12" s="19" t="s">
        <v>12</v>
      </c>
      <c r="B12" s="19" t="s">
        <v>77</v>
      </c>
      <c r="C12" s="19" t="s">
        <v>78</v>
      </c>
      <c r="D12" s="29">
        <v>44584</v>
      </c>
      <c r="E12" s="19">
        <f>MONTH(Table1[[#This Row],[tanggal]])</f>
        <v>1</v>
      </c>
      <c r="F12" s="19" t="s">
        <v>79</v>
      </c>
      <c r="G12" s="19" t="s">
        <v>16</v>
      </c>
      <c r="H12" s="20">
        <v>2</v>
      </c>
      <c r="I12" s="19" t="s">
        <v>17</v>
      </c>
      <c r="J12" s="24">
        <v>1169.9100000000001</v>
      </c>
      <c r="K12" s="19" t="s">
        <v>18</v>
      </c>
      <c r="L12" s="19" t="s">
        <v>19</v>
      </c>
      <c r="M12" s="19" t="s">
        <v>20</v>
      </c>
    </row>
    <row r="13" spans="1:16" x14ac:dyDescent="0.2">
      <c r="A13" s="19" t="s">
        <v>12</v>
      </c>
      <c r="B13" s="19" t="s">
        <v>13</v>
      </c>
      <c r="C13" s="19" t="s">
        <v>80</v>
      </c>
      <c r="D13" s="29">
        <v>44591</v>
      </c>
      <c r="E13" s="19">
        <f>MONTH(Table1[[#This Row],[tanggal]])</f>
        <v>1</v>
      </c>
      <c r="F13" s="19" t="s">
        <v>81</v>
      </c>
      <c r="G13" s="19" t="s">
        <v>23</v>
      </c>
      <c r="H13" s="20">
        <v>17</v>
      </c>
      <c r="I13" s="19" t="s">
        <v>17</v>
      </c>
      <c r="J13" s="24">
        <v>2337.5</v>
      </c>
      <c r="K13" s="19" t="s">
        <v>18</v>
      </c>
      <c r="L13" s="19" t="s">
        <v>24</v>
      </c>
      <c r="M13" s="19" t="s">
        <v>25</v>
      </c>
    </row>
    <row r="14" spans="1:16" ht="15.75" customHeight="1" x14ac:dyDescent="0.2">
      <c r="A14" s="19" t="s">
        <v>27</v>
      </c>
      <c r="B14" s="19" t="s">
        <v>13</v>
      </c>
      <c r="C14" s="19" t="s">
        <v>82</v>
      </c>
      <c r="D14" s="29">
        <v>44592</v>
      </c>
      <c r="E14" s="19">
        <f>MONTH(Table1[[#This Row],[tanggal]])</f>
        <v>1</v>
      </c>
      <c r="F14" s="19" t="s">
        <v>83</v>
      </c>
      <c r="G14" s="19" t="s">
        <v>31</v>
      </c>
      <c r="H14" s="20">
        <v>11.318181818181801</v>
      </c>
      <c r="I14" s="19" t="s">
        <v>17</v>
      </c>
      <c r="J14" s="24">
        <v>10690.6</v>
      </c>
      <c r="K14" s="19" t="s">
        <v>18</v>
      </c>
      <c r="L14" s="19" t="s">
        <v>32</v>
      </c>
      <c r="M14" s="19" t="s">
        <v>33</v>
      </c>
    </row>
    <row r="15" spans="1:16" ht="15.75" customHeight="1" x14ac:dyDescent="0.2">
      <c r="A15" s="19" t="s">
        <v>35</v>
      </c>
      <c r="B15" s="19" t="s">
        <v>28</v>
      </c>
      <c r="C15" s="19" t="s">
        <v>84</v>
      </c>
      <c r="D15" s="29">
        <v>44593</v>
      </c>
      <c r="E15" s="19">
        <f>MONTH(Table1[[#This Row],[tanggal]])</f>
        <v>2</v>
      </c>
      <c r="F15" s="19" t="s">
        <v>85</v>
      </c>
      <c r="G15" s="19" t="s">
        <v>39</v>
      </c>
      <c r="H15" s="20">
        <v>11.9055944055944</v>
      </c>
      <c r="I15" s="19" t="s">
        <v>17</v>
      </c>
      <c r="J15" s="24">
        <v>8700.7000000000007</v>
      </c>
      <c r="K15" s="19" t="s">
        <v>18</v>
      </c>
      <c r="L15" s="19" t="s">
        <v>40</v>
      </c>
      <c r="M15" s="19" t="s">
        <v>41</v>
      </c>
    </row>
    <row r="16" spans="1:16" ht="15.75" customHeight="1" x14ac:dyDescent="0.2">
      <c r="A16" s="19" t="s">
        <v>12</v>
      </c>
      <c r="B16" s="19" t="s">
        <v>36</v>
      </c>
      <c r="C16" s="19" t="s">
        <v>86</v>
      </c>
      <c r="D16" s="29">
        <v>44588</v>
      </c>
      <c r="E16" s="19">
        <f>MONTH(Table1[[#This Row],[tanggal]])</f>
        <v>1</v>
      </c>
      <c r="F16" s="19" t="s">
        <v>87</v>
      </c>
      <c r="G16" s="19" t="s">
        <v>46</v>
      </c>
      <c r="H16" s="20">
        <v>12.493006993007</v>
      </c>
      <c r="I16" s="19" t="s">
        <v>17</v>
      </c>
      <c r="J16" s="24">
        <v>5648.3</v>
      </c>
      <c r="K16" s="19" t="s">
        <v>18</v>
      </c>
      <c r="L16" s="19" t="s">
        <v>47</v>
      </c>
      <c r="M16" s="19" t="s">
        <v>48</v>
      </c>
    </row>
    <row r="17" spans="1:13" ht="15.75" customHeight="1" x14ac:dyDescent="0.2">
      <c r="A17" s="19" t="s">
        <v>27</v>
      </c>
      <c r="B17" s="19" t="s">
        <v>43</v>
      </c>
      <c r="C17" s="19" t="s">
        <v>88</v>
      </c>
      <c r="D17" s="29">
        <v>44589</v>
      </c>
      <c r="E17" s="19">
        <f>MONTH(Table1[[#This Row],[tanggal]])</f>
        <v>1</v>
      </c>
      <c r="F17" s="19" t="s">
        <v>89</v>
      </c>
      <c r="G17" s="19" t="s">
        <v>53</v>
      </c>
      <c r="H17" s="20">
        <v>25</v>
      </c>
      <c r="I17" s="19" t="s">
        <v>17</v>
      </c>
      <c r="J17" s="24">
        <v>2819.2</v>
      </c>
      <c r="K17" s="19" t="s">
        <v>18</v>
      </c>
      <c r="L17" s="19" t="s">
        <v>54</v>
      </c>
      <c r="M17" s="19" t="s">
        <v>20</v>
      </c>
    </row>
    <row r="18" spans="1:13" ht="15.75" customHeight="1" x14ac:dyDescent="0.2">
      <c r="A18" s="19" t="s">
        <v>35</v>
      </c>
      <c r="B18" s="19" t="s">
        <v>50</v>
      </c>
      <c r="C18" s="19" t="s">
        <v>90</v>
      </c>
      <c r="D18" s="29">
        <v>44584</v>
      </c>
      <c r="E18" s="19">
        <f>MONTH(Table1[[#This Row],[tanggal]])</f>
        <v>1</v>
      </c>
      <c r="F18" s="19" t="s">
        <v>91</v>
      </c>
      <c r="G18" s="19" t="s">
        <v>59</v>
      </c>
      <c r="H18" s="20">
        <v>13.6678321678322</v>
      </c>
      <c r="I18" s="19" t="s">
        <v>17</v>
      </c>
      <c r="J18" s="24">
        <v>4592.1000000000004</v>
      </c>
      <c r="K18" s="19" t="s">
        <v>18</v>
      </c>
      <c r="L18" s="19" t="s">
        <v>60</v>
      </c>
      <c r="M18" s="19" t="s">
        <v>25</v>
      </c>
    </row>
    <row r="19" spans="1:13" ht="15.75" customHeight="1" x14ac:dyDescent="0.2">
      <c r="A19" s="19" t="s">
        <v>12</v>
      </c>
      <c r="B19" s="19" t="s">
        <v>56</v>
      </c>
      <c r="C19" s="19" t="s">
        <v>92</v>
      </c>
      <c r="D19" s="29">
        <v>44591</v>
      </c>
      <c r="E19" s="19">
        <f>MONTH(Table1[[#This Row],[tanggal]])</f>
        <v>1</v>
      </c>
      <c r="F19" s="19" t="s">
        <v>93</v>
      </c>
      <c r="G19" s="19" t="s">
        <v>65</v>
      </c>
      <c r="H19" s="20">
        <v>34</v>
      </c>
      <c r="I19" s="19" t="s">
        <v>17</v>
      </c>
      <c r="J19" s="24">
        <v>3991.9</v>
      </c>
      <c r="K19" s="19" t="s">
        <v>18</v>
      </c>
      <c r="L19" s="19" t="s">
        <v>66</v>
      </c>
      <c r="M19" s="19" t="s">
        <v>33</v>
      </c>
    </row>
    <row r="20" spans="1:13" ht="15.75" customHeight="1" x14ac:dyDescent="0.2">
      <c r="A20" s="19" t="s">
        <v>27</v>
      </c>
      <c r="B20" s="19" t="s">
        <v>62</v>
      </c>
      <c r="C20" s="19" t="s">
        <v>94</v>
      </c>
      <c r="D20" s="29">
        <v>44592</v>
      </c>
      <c r="E20" s="19">
        <f>MONTH(Table1[[#This Row],[tanggal]])</f>
        <v>1</v>
      </c>
      <c r="F20" s="19" t="s">
        <v>95</v>
      </c>
      <c r="G20" s="19" t="s">
        <v>70</v>
      </c>
      <c r="H20" s="20">
        <v>67</v>
      </c>
      <c r="I20" s="19" t="s">
        <v>17</v>
      </c>
      <c r="J20" s="24">
        <v>5780.7</v>
      </c>
      <c r="K20" s="19" t="s">
        <v>18</v>
      </c>
      <c r="L20" s="19" t="s">
        <v>71</v>
      </c>
      <c r="M20" s="19" t="s">
        <v>41</v>
      </c>
    </row>
    <row r="21" spans="1:13" ht="15.75" customHeight="1" x14ac:dyDescent="0.2">
      <c r="A21" s="19" t="s">
        <v>35</v>
      </c>
      <c r="B21" s="19" t="s">
        <v>67</v>
      </c>
      <c r="C21" s="19" t="s">
        <v>96</v>
      </c>
      <c r="D21" s="29">
        <v>44593</v>
      </c>
      <c r="E21" s="19">
        <f>MONTH(Table1[[#This Row],[tanggal]])</f>
        <v>2</v>
      </c>
      <c r="F21" s="19" t="s">
        <v>97</v>
      </c>
      <c r="G21" s="19" t="s">
        <v>75</v>
      </c>
      <c r="H21" s="20">
        <v>15.4300699300699</v>
      </c>
      <c r="I21" s="19" t="s">
        <v>17</v>
      </c>
      <c r="J21" s="24">
        <v>6940.3</v>
      </c>
      <c r="K21" s="19" t="s">
        <v>18</v>
      </c>
      <c r="L21" s="19" t="s">
        <v>76</v>
      </c>
      <c r="M21" s="19" t="s">
        <v>48</v>
      </c>
    </row>
    <row r="22" spans="1:13" x14ac:dyDescent="0.2">
      <c r="A22" s="19" t="s">
        <v>12</v>
      </c>
      <c r="B22" s="19" t="s">
        <v>72</v>
      </c>
      <c r="C22" s="19" t="s">
        <v>98</v>
      </c>
      <c r="D22" s="29">
        <v>44588</v>
      </c>
      <c r="E22" s="19">
        <f>MONTH(Table1[[#This Row],[tanggal]])</f>
        <v>1</v>
      </c>
      <c r="F22" s="19" t="s">
        <v>99</v>
      </c>
      <c r="G22" s="19" t="s">
        <v>16</v>
      </c>
      <c r="H22" s="20">
        <v>12.493006993007</v>
      </c>
      <c r="I22" s="19" t="s">
        <v>17</v>
      </c>
      <c r="J22" s="24">
        <v>1169.9100000000001</v>
      </c>
      <c r="K22" s="19" t="s">
        <v>18</v>
      </c>
      <c r="L22" s="19" t="s">
        <v>19</v>
      </c>
      <c r="M22" s="19" t="s">
        <v>20</v>
      </c>
    </row>
    <row r="23" spans="1:13" x14ac:dyDescent="0.2">
      <c r="A23" s="19" t="s">
        <v>12</v>
      </c>
      <c r="B23" s="19" t="s">
        <v>77</v>
      </c>
      <c r="C23" s="19" t="s">
        <v>100</v>
      </c>
      <c r="D23" s="29">
        <v>44589</v>
      </c>
      <c r="E23" s="19">
        <f>MONTH(Table1[[#This Row],[tanggal]])</f>
        <v>1</v>
      </c>
      <c r="F23" s="19" t="s">
        <v>101</v>
      </c>
      <c r="G23" s="19" t="s">
        <v>23</v>
      </c>
      <c r="H23" s="20">
        <v>25</v>
      </c>
      <c r="I23" s="19" t="s">
        <v>17</v>
      </c>
      <c r="J23" s="24">
        <v>2337.5</v>
      </c>
      <c r="K23" s="19" t="s">
        <v>18</v>
      </c>
      <c r="L23" s="19" t="s">
        <v>24</v>
      </c>
      <c r="M23" s="19" t="s">
        <v>25</v>
      </c>
    </row>
    <row r="24" spans="1:13" ht="15.75" customHeight="1" x14ac:dyDescent="0.2">
      <c r="A24" s="19" t="s">
        <v>27</v>
      </c>
      <c r="B24" s="19" t="s">
        <v>13</v>
      </c>
      <c r="C24" s="19" t="s">
        <v>102</v>
      </c>
      <c r="D24" s="29">
        <v>44584</v>
      </c>
      <c r="E24" s="19">
        <f>MONTH(Table1[[#This Row],[tanggal]])</f>
        <v>1</v>
      </c>
      <c r="F24" s="19" t="s">
        <v>103</v>
      </c>
      <c r="G24" s="19" t="s">
        <v>31</v>
      </c>
      <c r="H24" s="20">
        <v>13.6678321678322</v>
      </c>
      <c r="I24" s="19" t="s">
        <v>17</v>
      </c>
      <c r="J24" s="24">
        <v>10690.6</v>
      </c>
      <c r="K24" s="19" t="s">
        <v>18</v>
      </c>
      <c r="L24" s="19" t="s">
        <v>32</v>
      </c>
      <c r="M24" s="19" t="s">
        <v>33</v>
      </c>
    </row>
    <row r="25" spans="1:13" ht="15.75" customHeight="1" x14ac:dyDescent="0.2">
      <c r="A25" s="19" t="s">
        <v>35</v>
      </c>
      <c r="B25" s="19" t="s">
        <v>13</v>
      </c>
      <c r="C25" s="19" t="s">
        <v>104</v>
      </c>
      <c r="D25" s="29">
        <v>44591</v>
      </c>
      <c r="E25" s="19">
        <f>MONTH(Table1[[#This Row],[tanggal]])</f>
        <v>1</v>
      </c>
      <c r="F25" s="19" t="s">
        <v>105</v>
      </c>
      <c r="G25" s="19" t="s">
        <v>39</v>
      </c>
      <c r="H25" s="20">
        <v>17.779720279720301</v>
      </c>
      <c r="I25" s="19" t="s">
        <v>17</v>
      </c>
      <c r="J25" s="24">
        <v>8700.7000000000007</v>
      </c>
      <c r="K25" s="19" t="s">
        <v>18</v>
      </c>
      <c r="L25" s="19" t="s">
        <v>40</v>
      </c>
      <c r="M25" s="19" t="s">
        <v>41</v>
      </c>
    </row>
    <row r="26" spans="1:13" ht="15.75" customHeight="1" x14ac:dyDescent="0.2">
      <c r="A26" s="19" t="s">
        <v>12</v>
      </c>
      <c r="B26" s="19" t="s">
        <v>28</v>
      </c>
      <c r="C26" s="19" t="s">
        <v>106</v>
      </c>
      <c r="D26" s="29">
        <v>44592</v>
      </c>
      <c r="E26" s="19">
        <f>MONTH(Table1[[#This Row],[tanggal]])</f>
        <v>1</v>
      </c>
      <c r="F26" s="19" t="s">
        <v>107</v>
      </c>
      <c r="G26" s="19" t="s">
        <v>46</v>
      </c>
      <c r="H26" s="20">
        <v>18.367132867132899</v>
      </c>
      <c r="I26" s="19" t="s">
        <v>17</v>
      </c>
      <c r="J26" s="24">
        <v>5648.3</v>
      </c>
      <c r="K26" s="19" t="s">
        <v>18</v>
      </c>
      <c r="L26" s="19" t="s">
        <v>47</v>
      </c>
      <c r="M26" s="19" t="s">
        <v>48</v>
      </c>
    </row>
    <row r="27" spans="1:13" ht="15.75" customHeight="1" x14ac:dyDescent="0.2">
      <c r="A27" s="19" t="s">
        <v>27</v>
      </c>
      <c r="B27" s="19" t="s">
        <v>36</v>
      </c>
      <c r="C27" s="19" t="s">
        <v>108</v>
      </c>
      <c r="D27" s="29">
        <v>44593</v>
      </c>
      <c r="E27" s="19">
        <f>MONTH(Table1[[#This Row],[tanggal]])</f>
        <v>2</v>
      </c>
      <c r="F27" s="19" t="s">
        <v>109</v>
      </c>
      <c r="G27" s="19" t="s">
        <v>53</v>
      </c>
      <c r="H27" s="20">
        <v>18.9545454545454</v>
      </c>
      <c r="I27" s="19" t="s">
        <v>17</v>
      </c>
      <c r="J27" s="24">
        <v>2819.2</v>
      </c>
      <c r="K27" s="19" t="s">
        <v>18</v>
      </c>
      <c r="L27" s="19" t="s">
        <v>54</v>
      </c>
      <c r="M27" s="19" t="s">
        <v>20</v>
      </c>
    </row>
    <row r="28" spans="1:13" ht="15.75" customHeight="1" x14ac:dyDescent="0.2">
      <c r="A28" s="19" t="s">
        <v>35</v>
      </c>
      <c r="B28" s="19" t="s">
        <v>13</v>
      </c>
      <c r="C28" s="19" t="s">
        <v>110</v>
      </c>
      <c r="D28" s="29">
        <v>44588</v>
      </c>
      <c r="E28" s="19">
        <f>MONTH(Table1[[#This Row],[tanggal]])</f>
        <v>1</v>
      </c>
      <c r="F28" s="19" t="s">
        <v>111</v>
      </c>
      <c r="G28" s="19" t="s">
        <v>16</v>
      </c>
      <c r="H28" s="20">
        <v>12.493006993007</v>
      </c>
      <c r="I28" s="19" t="s">
        <v>17</v>
      </c>
      <c r="J28" s="24">
        <v>4592.1000000000004</v>
      </c>
      <c r="K28" s="19" t="s">
        <v>18</v>
      </c>
      <c r="L28" s="19" t="s">
        <v>60</v>
      </c>
      <c r="M28" s="19" t="s">
        <v>25</v>
      </c>
    </row>
    <row r="29" spans="1:13" ht="15.75" customHeight="1" x14ac:dyDescent="0.2">
      <c r="A29" s="19" t="s">
        <v>12</v>
      </c>
      <c r="B29" s="19" t="s">
        <v>13</v>
      </c>
      <c r="C29" s="19" t="s">
        <v>112</v>
      </c>
      <c r="D29" s="29">
        <v>44589</v>
      </c>
      <c r="E29" s="19">
        <f>MONTH(Table1[[#This Row],[tanggal]])</f>
        <v>1</v>
      </c>
      <c r="F29" s="19" t="s">
        <v>113</v>
      </c>
      <c r="G29" s="19" t="s">
        <v>23</v>
      </c>
      <c r="H29" s="20">
        <v>25</v>
      </c>
      <c r="I29" s="19" t="s">
        <v>17</v>
      </c>
      <c r="J29" s="24">
        <v>3991.9</v>
      </c>
      <c r="K29" s="19" t="s">
        <v>18</v>
      </c>
      <c r="L29" s="19" t="s">
        <v>66</v>
      </c>
      <c r="M29" s="19" t="s">
        <v>33</v>
      </c>
    </row>
    <row r="30" spans="1:13" ht="15.75" customHeight="1" x14ac:dyDescent="0.2">
      <c r="A30" s="19" t="s">
        <v>12</v>
      </c>
      <c r="B30" s="19" t="s">
        <v>28</v>
      </c>
      <c r="C30" s="19" t="s">
        <v>114</v>
      </c>
      <c r="D30" s="29">
        <v>44584</v>
      </c>
      <c r="E30" s="19">
        <f>MONTH(Table1[[#This Row],[tanggal]])</f>
        <v>1</v>
      </c>
      <c r="F30" s="19" t="s">
        <v>115</v>
      </c>
      <c r="G30" s="19" t="s">
        <v>31</v>
      </c>
      <c r="H30" s="20">
        <v>13.6678321678322</v>
      </c>
      <c r="I30" s="19" t="s">
        <v>17</v>
      </c>
      <c r="J30" s="24">
        <v>5780.7</v>
      </c>
      <c r="K30" s="19" t="s">
        <v>18</v>
      </c>
      <c r="L30" s="19" t="s">
        <v>71</v>
      </c>
      <c r="M30" s="19" t="s">
        <v>41</v>
      </c>
    </row>
    <row r="31" spans="1:13" ht="15.75" customHeight="1" x14ac:dyDescent="0.2">
      <c r="A31" s="19" t="s">
        <v>27</v>
      </c>
      <c r="B31" s="19" t="s">
        <v>36</v>
      </c>
      <c r="C31" s="19" t="s">
        <v>116</v>
      </c>
      <c r="D31" s="29">
        <v>44591</v>
      </c>
      <c r="E31" s="19">
        <f>MONTH(Table1[[#This Row],[tanggal]])</f>
        <v>1</v>
      </c>
      <c r="F31" s="19" t="s">
        <v>117</v>
      </c>
      <c r="G31" s="19" t="s">
        <v>39</v>
      </c>
      <c r="H31" s="20">
        <v>21.3041958041958</v>
      </c>
      <c r="I31" s="19" t="s">
        <v>17</v>
      </c>
      <c r="J31" s="24">
        <v>6940.3</v>
      </c>
      <c r="K31" s="19" t="s">
        <v>18</v>
      </c>
      <c r="L31" s="19" t="s">
        <v>76</v>
      </c>
      <c r="M31" s="19" t="s">
        <v>48</v>
      </c>
    </row>
    <row r="32" spans="1:13" ht="15.75" customHeight="1" x14ac:dyDescent="0.2">
      <c r="A32" s="19" t="s">
        <v>35</v>
      </c>
      <c r="B32" s="19" t="s">
        <v>43</v>
      </c>
      <c r="C32" s="19" t="s">
        <v>118</v>
      </c>
      <c r="D32" s="29">
        <v>44592</v>
      </c>
      <c r="E32" s="19">
        <f>MONTH(Table1[[#This Row],[tanggal]])</f>
        <v>1</v>
      </c>
      <c r="F32" s="19" t="s">
        <v>119</v>
      </c>
      <c r="G32" s="19" t="s">
        <v>16</v>
      </c>
      <c r="H32" s="20">
        <v>21.891608391608401</v>
      </c>
      <c r="I32" s="19" t="s">
        <v>17</v>
      </c>
      <c r="J32" s="24">
        <v>1169.9100000000001</v>
      </c>
      <c r="K32" s="19" t="s">
        <v>18</v>
      </c>
      <c r="L32" s="19" t="s">
        <v>19</v>
      </c>
      <c r="M32" s="19" t="s">
        <v>20</v>
      </c>
    </row>
    <row r="33" spans="1:13" x14ac:dyDescent="0.2">
      <c r="A33" s="19" t="s">
        <v>12</v>
      </c>
      <c r="B33" s="19" t="s">
        <v>50</v>
      </c>
      <c r="C33" s="19" t="s">
        <v>120</v>
      </c>
      <c r="D33" s="29">
        <v>44593</v>
      </c>
      <c r="E33" s="19">
        <f>MONTH(Table1[[#This Row],[tanggal]])</f>
        <v>2</v>
      </c>
      <c r="F33" s="19" t="s">
        <v>121</v>
      </c>
      <c r="G33" s="19" t="s">
        <v>23</v>
      </c>
      <c r="H33" s="20">
        <v>12.493006993007</v>
      </c>
      <c r="I33" s="19" t="s">
        <v>17</v>
      </c>
      <c r="J33" s="24">
        <v>2337.5</v>
      </c>
      <c r="K33" s="19" t="s">
        <v>18</v>
      </c>
      <c r="L33" s="19" t="s">
        <v>24</v>
      </c>
      <c r="M33" s="19" t="s">
        <v>25</v>
      </c>
    </row>
    <row r="34" spans="1:13" ht="15.75" customHeight="1" x14ac:dyDescent="0.2">
      <c r="A34" s="19" t="s">
        <v>27</v>
      </c>
      <c r="B34" s="19" t="s">
        <v>56</v>
      </c>
      <c r="C34" s="19" t="s">
        <v>122</v>
      </c>
      <c r="D34" s="29">
        <v>44588</v>
      </c>
      <c r="E34" s="19">
        <f>MONTH(Table1[[#This Row],[tanggal]])</f>
        <v>1</v>
      </c>
      <c r="F34" s="19" t="s">
        <v>123</v>
      </c>
      <c r="G34" s="19" t="s">
        <v>31</v>
      </c>
      <c r="H34" s="20">
        <v>25</v>
      </c>
      <c r="I34" s="19" t="s">
        <v>17</v>
      </c>
      <c r="J34" s="24">
        <v>10690.6</v>
      </c>
      <c r="K34" s="19" t="s">
        <v>18</v>
      </c>
      <c r="L34" s="19" t="s">
        <v>32</v>
      </c>
      <c r="M34" s="19" t="s">
        <v>33</v>
      </c>
    </row>
    <row r="35" spans="1:13" ht="15.75" customHeight="1" x14ac:dyDescent="0.2">
      <c r="A35" s="19" t="s">
        <v>35</v>
      </c>
      <c r="B35" s="19" t="s">
        <v>62</v>
      </c>
      <c r="C35" s="19" t="s">
        <v>124</v>
      </c>
      <c r="D35" s="29">
        <v>44589</v>
      </c>
      <c r="E35" s="19">
        <f>MONTH(Table1[[#This Row],[tanggal]])</f>
        <v>1</v>
      </c>
      <c r="F35" s="19" t="s">
        <v>125</v>
      </c>
      <c r="G35" s="19" t="s">
        <v>39</v>
      </c>
      <c r="H35" s="20">
        <v>13.6678321678322</v>
      </c>
      <c r="I35" s="19" t="s">
        <v>17</v>
      </c>
      <c r="J35" s="24">
        <v>8700.7000000000007</v>
      </c>
      <c r="K35" s="19" t="s">
        <v>18</v>
      </c>
      <c r="L35" s="19" t="s">
        <v>40</v>
      </c>
      <c r="M35" s="19" t="s">
        <v>41</v>
      </c>
    </row>
    <row r="36" spans="1:13" ht="15.75" customHeight="1" x14ac:dyDescent="0.2">
      <c r="A36" s="19" t="s">
        <v>12</v>
      </c>
      <c r="B36" s="19" t="s">
        <v>67</v>
      </c>
      <c r="C36" s="19" t="s">
        <v>126</v>
      </c>
      <c r="D36" s="29">
        <v>44584</v>
      </c>
      <c r="E36" s="19">
        <f>MONTH(Table1[[#This Row],[tanggal]])</f>
        <v>1</v>
      </c>
      <c r="F36" s="19" t="s">
        <v>127</v>
      </c>
      <c r="G36" s="19" t="s">
        <v>46</v>
      </c>
      <c r="H36" s="20">
        <v>24.241258741258701</v>
      </c>
      <c r="I36" s="19" t="s">
        <v>17</v>
      </c>
      <c r="J36" s="24">
        <v>5648.3</v>
      </c>
      <c r="K36" s="19" t="s">
        <v>18</v>
      </c>
      <c r="L36" s="19" t="s">
        <v>47</v>
      </c>
      <c r="M36" s="19" t="s">
        <v>48</v>
      </c>
    </row>
    <row r="37" spans="1:13" ht="15.75" customHeight="1" x14ac:dyDescent="0.2">
      <c r="A37" s="19" t="s">
        <v>27</v>
      </c>
      <c r="B37" s="19" t="s">
        <v>72</v>
      </c>
      <c r="C37" s="19" t="s">
        <v>128</v>
      </c>
      <c r="D37" s="29">
        <v>44591</v>
      </c>
      <c r="E37" s="19">
        <f>MONTH(Table1[[#This Row],[tanggal]])</f>
        <v>1</v>
      </c>
      <c r="F37" s="19" t="s">
        <v>129</v>
      </c>
      <c r="G37" s="19" t="s">
        <v>53</v>
      </c>
      <c r="H37" s="20">
        <v>10</v>
      </c>
      <c r="I37" s="19" t="s">
        <v>17</v>
      </c>
      <c r="J37" s="24">
        <v>2819.2</v>
      </c>
      <c r="K37" s="19" t="s">
        <v>18</v>
      </c>
      <c r="L37" s="19" t="s">
        <v>54</v>
      </c>
      <c r="M37" s="19" t="s">
        <v>20</v>
      </c>
    </row>
    <row r="38" spans="1:13" ht="15.75" customHeight="1" x14ac:dyDescent="0.2">
      <c r="A38" s="19" t="s">
        <v>35</v>
      </c>
      <c r="B38" s="19" t="s">
        <v>77</v>
      </c>
      <c r="C38" s="19" t="s">
        <v>130</v>
      </c>
      <c r="D38" s="29">
        <v>44592</v>
      </c>
      <c r="E38" s="19">
        <f>MONTH(Table1[[#This Row],[tanggal]])</f>
        <v>1</v>
      </c>
      <c r="F38" s="19" t="s">
        <v>131</v>
      </c>
      <c r="G38" s="19" t="s">
        <v>59</v>
      </c>
      <c r="H38" s="20">
        <v>23</v>
      </c>
      <c r="I38" s="19" t="s">
        <v>17</v>
      </c>
      <c r="J38" s="24">
        <v>4592.1000000000004</v>
      </c>
      <c r="K38" s="19" t="s">
        <v>18</v>
      </c>
      <c r="L38" s="19" t="s">
        <v>60</v>
      </c>
      <c r="M38" s="19" t="s">
        <v>25</v>
      </c>
    </row>
    <row r="39" spans="1:13" ht="15.75" customHeight="1" x14ac:dyDescent="0.2">
      <c r="A39" s="19" t="s">
        <v>12</v>
      </c>
      <c r="B39" s="19" t="s">
        <v>13</v>
      </c>
      <c r="C39" s="19" t="s">
        <v>132</v>
      </c>
      <c r="D39" s="29">
        <v>44593</v>
      </c>
      <c r="E39" s="19">
        <f>MONTH(Table1[[#This Row],[tanggal]])</f>
        <v>2</v>
      </c>
      <c r="F39" s="19" t="s">
        <v>133</v>
      </c>
      <c r="G39" s="19" t="s">
        <v>65</v>
      </c>
      <c r="H39" s="20">
        <v>12</v>
      </c>
      <c r="I39" s="19" t="s">
        <v>17</v>
      </c>
      <c r="J39" s="24">
        <v>3991.9</v>
      </c>
      <c r="K39" s="19" t="s">
        <v>18</v>
      </c>
      <c r="L39" s="19" t="s">
        <v>66</v>
      </c>
      <c r="M39" s="19" t="s">
        <v>33</v>
      </c>
    </row>
    <row r="40" spans="1:13" ht="15.75" customHeight="1" x14ac:dyDescent="0.2">
      <c r="A40" s="19" t="s">
        <v>12</v>
      </c>
      <c r="B40" s="19" t="s">
        <v>13</v>
      </c>
      <c r="C40" s="19" t="s">
        <v>134</v>
      </c>
      <c r="D40" s="29">
        <v>44588</v>
      </c>
      <c r="E40" s="19">
        <f>MONTH(Table1[[#This Row],[tanggal]])</f>
        <v>1</v>
      </c>
      <c r="F40" s="19" t="s">
        <v>135</v>
      </c>
      <c r="G40" s="19" t="s">
        <v>70</v>
      </c>
      <c r="H40" s="20">
        <v>10</v>
      </c>
      <c r="I40" s="19" t="s">
        <v>17</v>
      </c>
      <c r="J40" s="24">
        <v>5780.7</v>
      </c>
      <c r="K40" s="19" t="s">
        <v>18</v>
      </c>
      <c r="L40" s="19" t="s">
        <v>71</v>
      </c>
      <c r="M40" s="19" t="s">
        <v>41</v>
      </c>
    </row>
    <row r="41" spans="1:13" ht="15.75" customHeight="1" x14ac:dyDescent="0.2">
      <c r="A41" s="19" t="s">
        <v>27</v>
      </c>
      <c r="B41" s="19" t="s">
        <v>28</v>
      </c>
      <c r="C41" s="19" t="s">
        <v>136</v>
      </c>
      <c r="D41" s="29">
        <v>44589</v>
      </c>
      <c r="E41" s="19">
        <f>MONTH(Table1[[#This Row],[tanggal]])</f>
        <v>1</v>
      </c>
      <c r="F41" s="19" t="s">
        <v>137</v>
      </c>
      <c r="G41" s="19" t="s">
        <v>75</v>
      </c>
      <c r="H41" s="20">
        <v>67</v>
      </c>
      <c r="I41" s="19" t="s">
        <v>17</v>
      </c>
      <c r="J41" s="24">
        <v>6940.3</v>
      </c>
      <c r="K41" s="19" t="s">
        <v>18</v>
      </c>
      <c r="L41" s="19" t="s">
        <v>76</v>
      </c>
      <c r="M41" s="19" t="s">
        <v>48</v>
      </c>
    </row>
    <row r="42" spans="1:13" ht="15.75" customHeight="1" x14ac:dyDescent="0.2">
      <c r="A42" s="19" t="s">
        <v>35</v>
      </c>
      <c r="B42" s="19" t="s">
        <v>36</v>
      </c>
      <c r="C42" s="19" t="s">
        <v>138</v>
      </c>
      <c r="D42" s="29">
        <v>44584</v>
      </c>
      <c r="E42" s="19">
        <f>MONTH(Table1[[#This Row],[tanggal]])</f>
        <v>1</v>
      </c>
      <c r="F42" s="19" t="s">
        <v>139</v>
      </c>
      <c r="G42" s="19" t="s">
        <v>16</v>
      </c>
      <c r="H42" s="20">
        <v>98</v>
      </c>
      <c r="I42" s="19" t="s">
        <v>17</v>
      </c>
      <c r="J42" s="24">
        <v>1169.9100000000001</v>
      </c>
      <c r="K42" s="19" t="s">
        <v>18</v>
      </c>
      <c r="L42" s="19" t="s">
        <v>19</v>
      </c>
      <c r="M42" s="19" t="s">
        <v>20</v>
      </c>
    </row>
    <row r="43" spans="1:13" ht="15.75" customHeight="1" x14ac:dyDescent="0.2">
      <c r="A43" s="19" t="s">
        <v>12</v>
      </c>
      <c r="B43" s="19" t="s">
        <v>13</v>
      </c>
      <c r="C43" s="19" t="s">
        <v>140</v>
      </c>
      <c r="D43" s="29">
        <v>44591</v>
      </c>
      <c r="E43" s="19">
        <f>MONTH(Table1[[#This Row],[tanggal]])</f>
        <v>1</v>
      </c>
      <c r="F43" s="19" t="s">
        <v>141</v>
      </c>
      <c r="G43" s="19" t="s">
        <v>23</v>
      </c>
      <c r="H43" s="19">
        <v>5</v>
      </c>
      <c r="I43" s="19" t="s">
        <v>17</v>
      </c>
      <c r="J43" s="24">
        <v>2337.5</v>
      </c>
      <c r="K43" s="19" t="s">
        <v>18</v>
      </c>
      <c r="L43" s="19" t="s">
        <v>24</v>
      </c>
      <c r="M43" s="19" t="s">
        <v>25</v>
      </c>
    </row>
    <row r="44" spans="1:13" ht="15.75" customHeight="1" x14ac:dyDescent="0.2">
      <c r="A44" s="19" t="s">
        <v>27</v>
      </c>
      <c r="B44" s="19" t="s">
        <v>13</v>
      </c>
      <c r="C44" s="19" t="s">
        <v>142</v>
      </c>
      <c r="D44" s="29">
        <v>44592</v>
      </c>
      <c r="E44" s="19">
        <f>MONTH(Table1[[#This Row],[tanggal]])</f>
        <v>1</v>
      </c>
      <c r="F44" s="19" t="s">
        <v>143</v>
      </c>
      <c r="G44" s="19" t="s">
        <v>31</v>
      </c>
      <c r="H44" s="19">
        <v>4</v>
      </c>
      <c r="I44" s="19" t="s">
        <v>17</v>
      </c>
      <c r="J44" s="24">
        <v>10690.6</v>
      </c>
      <c r="K44" s="19" t="s">
        <v>18</v>
      </c>
      <c r="L44" s="19" t="s">
        <v>32</v>
      </c>
      <c r="M44" s="19" t="s">
        <v>33</v>
      </c>
    </row>
    <row r="45" spans="1:13" ht="15.75" customHeight="1" x14ac:dyDescent="0.2">
      <c r="A45" s="19" t="s">
        <v>35</v>
      </c>
      <c r="B45" s="19" t="s">
        <v>28</v>
      </c>
      <c r="C45" s="19" t="s">
        <v>144</v>
      </c>
      <c r="D45" s="29">
        <v>44593</v>
      </c>
      <c r="E45" s="19">
        <f>MONTH(Table1[[#This Row],[tanggal]])</f>
        <v>2</v>
      </c>
      <c r="F45" s="19" t="s">
        <v>145</v>
      </c>
      <c r="G45" s="19" t="s">
        <v>39</v>
      </c>
      <c r="H45" s="19">
        <v>8</v>
      </c>
      <c r="I45" s="19" t="s">
        <v>17</v>
      </c>
      <c r="J45" s="24">
        <v>8700.7000000000007</v>
      </c>
      <c r="K45" s="19" t="s">
        <v>18</v>
      </c>
      <c r="L45" s="19" t="s">
        <v>40</v>
      </c>
      <c r="M45" s="19" t="s">
        <v>41</v>
      </c>
    </row>
    <row r="46" spans="1:13" ht="15.75" customHeight="1" x14ac:dyDescent="0.2">
      <c r="A46" s="19" t="s">
        <v>12</v>
      </c>
      <c r="B46" s="19" t="s">
        <v>36</v>
      </c>
      <c r="C46" s="19" t="s">
        <v>146</v>
      </c>
      <c r="D46" s="29">
        <v>44588</v>
      </c>
      <c r="E46" s="19">
        <f>MONTH(Table1[[#This Row],[tanggal]])</f>
        <v>1</v>
      </c>
      <c r="F46" s="19" t="s">
        <v>147</v>
      </c>
      <c r="G46" s="19" t="s">
        <v>46</v>
      </c>
      <c r="H46" s="19">
        <v>9</v>
      </c>
      <c r="I46" s="19" t="s">
        <v>17</v>
      </c>
      <c r="J46" s="24">
        <v>5648.3</v>
      </c>
      <c r="K46" s="19" t="s">
        <v>18</v>
      </c>
      <c r="L46" s="19" t="s">
        <v>47</v>
      </c>
      <c r="M46" s="19" t="s">
        <v>48</v>
      </c>
    </row>
    <row r="47" spans="1:13" ht="15.75" customHeight="1" x14ac:dyDescent="0.2">
      <c r="A47" s="19" t="s">
        <v>27</v>
      </c>
      <c r="B47" s="19" t="s">
        <v>43</v>
      </c>
      <c r="C47" s="19" t="s">
        <v>148</v>
      </c>
      <c r="D47" s="29">
        <v>44589</v>
      </c>
      <c r="E47" s="19">
        <f>MONTH(Table1[[#This Row],[tanggal]])</f>
        <v>1</v>
      </c>
      <c r="F47" s="19" t="s">
        <v>149</v>
      </c>
      <c r="G47" s="19" t="s">
        <v>53</v>
      </c>
      <c r="H47" s="19">
        <v>10</v>
      </c>
      <c r="I47" s="19" t="s">
        <v>17</v>
      </c>
      <c r="J47" s="24">
        <v>2819.2</v>
      </c>
      <c r="K47" s="19" t="s">
        <v>18</v>
      </c>
      <c r="L47" s="19" t="s">
        <v>54</v>
      </c>
      <c r="M47" s="19" t="s">
        <v>20</v>
      </c>
    </row>
    <row r="48" spans="1:13" ht="15.75" customHeight="1" x14ac:dyDescent="0.2">
      <c r="A48" s="19" t="s">
        <v>35</v>
      </c>
      <c r="B48" s="19" t="s">
        <v>50</v>
      </c>
      <c r="C48" s="19" t="s">
        <v>150</v>
      </c>
      <c r="D48" s="29">
        <v>44584</v>
      </c>
      <c r="E48" s="19">
        <f>MONTH(Table1[[#This Row],[tanggal]])</f>
        <v>1</v>
      </c>
      <c r="F48" s="19" t="s">
        <v>151</v>
      </c>
      <c r="G48" s="19" t="s">
        <v>59</v>
      </c>
      <c r="H48" s="19">
        <v>7</v>
      </c>
      <c r="I48" s="19" t="s">
        <v>17</v>
      </c>
      <c r="J48" s="24">
        <v>4592.1000000000004</v>
      </c>
      <c r="K48" s="19" t="s">
        <v>18</v>
      </c>
      <c r="L48" s="19" t="s">
        <v>60</v>
      </c>
      <c r="M48" s="19" t="s">
        <v>25</v>
      </c>
    </row>
    <row r="49" spans="1:13" ht="15.75" customHeight="1" x14ac:dyDescent="0.2">
      <c r="A49" s="19" t="s">
        <v>12</v>
      </c>
      <c r="B49" s="19" t="s">
        <v>56</v>
      </c>
      <c r="C49" s="19" t="s">
        <v>152</v>
      </c>
      <c r="D49" s="29">
        <v>44591</v>
      </c>
      <c r="E49" s="19">
        <f>MONTH(Table1[[#This Row],[tanggal]])</f>
        <v>1</v>
      </c>
      <c r="F49" s="19" t="s">
        <v>153</v>
      </c>
      <c r="G49" s="19" t="s">
        <v>65</v>
      </c>
      <c r="H49" s="19">
        <v>100</v>
      </c>
      <c r="I49" s="19" t="s">
        <v>17</v>
      </c>
      <c r="J49" s="24">
        <v>3991.9</v>
      </c>
      <c r="K49" s="19" t="s">
        <v>18</v>
      </c>
      <c r="L49" s="19" t="s">
        <v>66</v>
      </c>
      <c r="M49" s="19" t="s">
        <v>33</v>
      </c>
    </row>
    <row r="50" spans="1:13" ht="15.75" customHeight="1" x14ac:dyDescent="0.2">
      <c r="A50" s="19" t="s">
        <v>12</v>
      </c>
      <c r="B50" s="19" t="s">
        <v>62</v>
      </c>
      <c r="C50" s="19" t="s">
        <v>154</v>
      </c>
      <c r="D50" s="29">
        <v>44592</v>
      </c>
      <c r="E50" s="19">
        <f>MONTH(Table1[[#This Row],[tanggal]])</f>
        <v>1</v>
      </c>
      <c r="F50" s="19" t="s">
        <v>155</v>
      </c>
      <c r="G50" s="19" t="s">
        <v>70</v>
      </c>
      <c r="H50" s="19">
        <v>67</v>
      </c>
      <c r="I50" s="19" t="s">
        <v>17</v>
      </c>
      <c r="J50" s="24">
        <v>5780.7</v>
      </c>
      <c r="K50" s="19" t="s">
        <v>18</v>
      </c>
      <c r="L50" s="19" t="s">
        <v>71</v>
      </c>
      <c r="M50" s="19" t="s">
        <v>41</v>
      </c>
    </row>
    <row r="51" spans="1:13" ht="15.75" customHeight="1" x14ac:dyDescent="0.2">
      <c r="A51" s="19" t="s">
        <v>27</v>
      </c>
      <c r="B51" s="19" t="s">
        <v>67</v>
      </c>
      <c r="C51" s="19" t="s">
        <v>156</v>
      </c>
      <c r="D51" s="29">
        <v>44593</v>
      </c>
      <c r="E51" s="19">
        <f>MONTH(Table1[[#This Row],[tanggal]])</f>
        <v>2</v>
      </c>
      <c r="F51" s="19" t="s">
        <v>157</v>
      </c>
      <c r="G51" s="19" t="s">
        <v>75</v>
      </c>
      <c r="H51" s="19">
        <v>78</v>
      </c>
      <c r="I51" s="19" t="s">
        <v>17</v>
      </c>
      <c r="J51" s="24">
        <v>6940.3</v>
      </c>
      <c r="K51" s="19" t="s">
        <v>18</v>
      </c>
      <c r="L51" s="19" t="s">
        <v>76</v>
      </c>
      <c r="M51" s="19" t="s">
        <v>48</v>
      </c>
    </row>
    <row r="52" spans="1:13" ht="15.75" customHeight="1" x14ac:dyDescent="0.2">
      <c r="A52" s="19" t="s">
        <v>35</v>
      </c>
      <c r="B52" s="19" t="s">
        <v>72</v>
      </c>
      <c r="C52" s="19" t="s">
        <v>158</v>
      </c>
      <c r="D52" s="29">
        <v>44588</v>
      </c>
      <c r="E52" s="19">
        <f>MONTH(Table1[[#This Row],[tanggal]])</f>
        <v>1</v>
      </c>
      <c r="F52" s="19" t="s">
        <v>159</v>
      </c>
      <c r="G52" s="19" t="s">
        <v>16</v>
      </c>
      <c r="H52" s="19">
        <v>45</v>
      </c>
      <c r="I52" s="19" t="s">
        <v>17</v>
      </c>
      <c r="J52" s="24">
        <v>1169.9100000000001</v>
      </c>
      <c r="K52" s="19" t="s">
        <v>18</v>
      </c>
      <c r="L52" s="19" t="s">
        <v>19</v>
      </c>
      <c r="M52" s="19" t="s">
        <v>20</v>
      </c>
    </row>
    <row r="53" spans="1:13" ht="15.75" customHeight="1" x14ac:dyDescent="0.2">
      <c r="A53" s="19" t="s">
        <v>12</v>
      </c>
      <c r="B53" s="19" t="s">
        <v>77</v>
      </c>
      <c r="C53" s="19" t="s">
        <v>160</v>
      </c>
      <c r="D53" s="29">
        <v>44589</v>
      </c>
      <c r="E53" s="19">
        <f>MONTH(Table1[[#This Row],[tanggal]])</f>
        <v>1</v>
      </c>
      <c r="F53" s="19" t="s">
        <v>161</v>
      </c>
      <c r="G53" s="19" t="s">
        <v>23</v>
      </c>
      <c r="H53" s="19">
        <v>34</v>
      </c>
      <c r="I53" s="19" t="s">
        <v>17</v>
      </c>
      <c r="J53" s="24">
        <v>2337.5</v>
      </c>
      <c r="K53" s="19" t="s">
        <v>18</v>
      </c>
      <c r="L53" s="19" t="s">
        <v>24</v>
      </c>
      <c r="M53" s="19" t="s">
        <v>25</v>
      </c>
    </row>
    <row r="54" spans="1:13" ht="15.75" customHeight="1" x14ac:dyDescent="0.2">
      <c r="A54" s="19" t="s">
        <v>27</v>
      </c>
      <c r="B54" s="19" t="s">
        <v>13</v>
      </c>
      <c r="C54" s="19" t="s">
        <v>162</v>
      </c>
      <c r="D54" s="29">
        <v>44584</v>
      </c>
      <c r="E54" s="19">
        <f>MONTH(Table1[[#This Row],[tanggal]])</f>
        <v>1</v>
      </c>
      <c r="F54" s="19" t="s">
        <v>163</v>
      </c>
      <c r="G54" s="19" t="s">
        <v>31</v>
      </c>
      <c r="H54" s="19">
        <v>20</v>
      </c>
      <c r="I54" s="19" t="s">
        <v>17</v>
      </c>
      <c r="J54" s="24">
        <v>10690.6</v>
      </c>
      <c r="K54" s="19" t="s">
        <v>18</v>
      </c>
      <c r="L54" s="19" t="s">
        <v>32</v>
      </c>
      <c r="M54" s="19" t="s">
        <v>33</v>
      </c>
    </row>
    <row r="55" spans="1:13" ht="15.75" customHeight="1" x14ac:dyDescent="0.2">
      <c r="A55" s="19" t="s">
        <v>35</v>
      </c>
      <c r="B55" s="19" t="s">
        <v>13</v>
      </c>
      <c r="C55" s="19" t="s">
        <v>164</v>
      </c>
      <c r="D55" s="29">
        <v>44591</v>
      </c>
      <c r="E55" s="19">
        <f>MONTH(Table1[[#This Row],[tanggal]])</f>
        <v>1</v>
      </c>
      <c r="F55" s="19" t="s">
        <v>165</v>
      </c>
      <c r="G55" s="19" t="s">
        <v>39</v>
      </c>
      <c r="H55" s="19">
        <v>45</v>
      </c>
      <c r="I55" s="19" t="s">
        <v>17</v>
      </c>
      <c r="J55" s="24">
        <v>8700.7000000000007</v>
      </c>
      <c r="K55" s="19" t="s">
        <v>18</v>
      </c>
      <c r="L55" s="19" t="s">
        <v>40</v>
      </c>
      <c r="M55" s="19" t="s">
        <v>41</v>
      </c>
    </row>
    <row r="56" spans="1:13" ht="15.75" customHeight="1" x14ac:dyDescent="0.2">
      <c r="A56" s="19" t="s">
        <v>12</v>
      </c>
      <c r="B56" s="19" t="s">
        <v>28</v>
      </c>
      <c r="C56" s="19" t="s">
        <v>166</v>
      </c>
      <c r="D56" s="29">
        <v>44592</v>
      </c>
      <c r="E56" s="19">
        <f>MONTH(Table1[[#This Row],[tanggal]])</f>
        <v>1</v>
      </c>
      <c r="F56" s="19" t="s">
        <v>167</v>
      </c>
      <c r="G56" s="19" t="s">
        <v>46</v>
      </c>
      <c r="H56" s="19">
        <v>34</v>
      </c>
      <c r="I56" s="19" t="s">
        <v>17</v>
      </c>
      <c r="J56" s="24">
        <v>5648.3</v>
      </c>
      <c r="K56" s="19" t="s">
        <v>18</v>
      </c>
      <c r="L56" s="19" t="s">
        <v>47</v>
      </c>
      <c r="M56" s="19" t="s">
        <v>48</v>
      </c>
    </row>
    <row r="57" spans="1:13" ht="15.75" customHeight="1" x14ac:dyDescent="0.2">
      <c r="A57" s="19" t="s">
        <v>12</v>
      </c>
      <c r="B57" s="19" t="s">
        <v>36</v>
      </c>
      <c r="C57" s="19" t="s">
        <v>168</v>
      </c>
      <c r="D57" s="29">
        <v>44593</v>
      </c>
      <c r="E57" s="19">
        <f>MONTH(Table1[[#This Row],[tanggal]])</f>
        <v>2</v>
      </c>
      <c r="F57" s="19" t="s">
        <v>169</v>
      </c>
      <c r="G57" s="19" t="s">
        <v>53</v>
      </c>
      <c r="H57" s="19">
        <v>34</v>
      </c>
      <c r="I57" s="19" t="s">
        <v>17</v>
      </c>
      <c r="J57" s="24">
        <v>2819.2</v>
      </c>
      <c r="K57" s="19" t="s">
        <v>18</v>
      </c>
      <c r="L57" s="19" t="s">
        <v>54</v>
      </c>
      <c r="M57" s="19" t="s">
        <v>20</v>
      </c>
    </row>
    <row r="58" spans="1:13" ht="15.75" customHeight="1" x14ac:dyDescent="0.2">
      <c r="A58" s="19" t="s">
        <v>27</v>
      </c>
      <c r="B58" s="19" t="s">
        <v>13</v>
      </c>
      <c r="C58" s="19" t="s">
        <v>170</v>
      </c>
      <c r="D58" s="29">
        <v>44588</v>
      </c>
      <c r="E58" s="19">
        <f>MONTH(Table1[[#This Row],[tanggal]])</f>
        <v>1</v>
      </c>
      <c r="F58" s="19" t="s">
        <v>171</v>
      </c>
      <c r="G58" s="19" t="s">
        <v>16</v>
      </c>
      <c r="H58" s="19">
        <v>34</v>
      </c>
      <c r="I58" s="19" t="s">
        <v>17</v>
      </c>
      <c r="J58" s="24">
        <v>4592.1000000000004</v>
      </c>
      <c r="K58" s="19" t="s">
        <v>18</v>
      </c>
      <c r="L58" s="19" t="s">
        <v>60</v>
      </c>
      <c r="M58" s="19" t="s">
        <v>25</v>
      </c>
    </row>
    <row r="59" spans="1:13" ht="15.75" customHeight="1" x14ac:dyDescent="0.2">
      <c r="A59" s="19" t="s">
        <v>35</v>
      </c>
      <c r="B59" s="19" t="s">
        <v>13</v>
      </c>
      <c r="C59" s="19" t="s">
        <v>172</v>
      </c>
      <c r="D59" s="29">
        <v>44589</v>
      </c>
      <c r="E59" s="19">
        <f>MONTH(Table1[[#This Row],[tanggal]])</f>
        <v>1</v>
      </c>
      <c r="F59" s="19" t="s">
        <v>173</v>
      </c>
      <c r="G59" s="19" t="s">
        <v>23</v>
      </c>
      <c r="H59" s="19">
        <v>44</v>
      </c>
      <c r="I59" s="19" t="s">
        <v>17</v>
      </c>
      <c r="J59" s="24">
        <v>3991.9</v>
      </c>
      <c r="K59" s="19" t="s">
        <v>18</v>
      </c>
      <c r="L59" s="19" t="s">
        <v>66</v>
      </c>
      <c r="M59" s="19" t="s">
        <v>33</v>
      </c>
    </row>
    <row r="60" spans="1:13" ht="15.75" customHeight="1" x14ac:dyDescent="0.2">
      <c r="A60" s="19" t="s">
        <v>12</v>
      </c>
      <c r="B60" s="19" t="s">
        <v>28</v>
      </c>
      <c r="C60" s="19" t="s">
        <v>174</v>
      </c>
      <c r="D60" s="29">
        <v>44584</v>
      </c>
      <c r="E60" s="19">
        <f>MONTH(Table1[[#This Row],[tanggal]])</f>
        <v>1</v>
      </c>
      <c r="F60" s="19" t="s">
        <v>175</v>
      </c>
      <c r="G60" s="19" t="s">
        <v>31</v>
      </c>
      <c r="H60" s="19">
        <v>5</v>
      </c>
      <c r="I60" s="19" t="s">
        <v>17</v>
      </c>
      <c r="J60" s="24">
        <v>5780.7</v>
      </c>
      <c r="K60" s="19" t="s">
        <v>18</v>
      </c>
      <c r="L60" s="19" t="s">
        <v>71</v>
      </c>
      <c r="M60" s="19" t="s">
        <v>41</v>
      </c>
    </row>
    <row r="61" spans="1:13" ht="15.75" customHeight="1" x14ac:dyDescent="0.2">
      <c r="A61" s="19" t="s">
        <v>27</v>
      </c>
      <c r="B61" s="19" t="s">
        <v>36</v>
      </c>
      <c r="C61" s="19" t="s">
        <v>176</v>
      </c>
      <c r="D61" s="29">
        <v>44591</v>
      </c>
      <c r="E61" s="19">
        <f>MONTH(Table1[[#This Row],[tanggal]])</f>
        <v>1</v>
      </c>
      <c r="F61" s="19" t="s">
        <v>177</v>
      </c>
      <c r="G61" s="19" t="s">
        <v>39</v>
      </c>
      <c r="H61" s="19">
        <v>6</v>
      </c>
      <c r="I61" s="19" t="s">
        <v>17</v>
      </c>
      <c r="J61" s="24">
        <v>6940.3</v>
      </c>
      <c r="K61" s="19" t="s">
        <v>18</v>
      </c>
      <c r="L61" s="19" t="s">
        <v>76</v>
      </c>
      <c r="M61" s="19" t="s">
        <v>48</v>
      </c>
    </row>
    <row r="62" spans="1:13" ht="15.75" customHeight="1" x14ac:dyDescent="0.2">
      <c r="A62" s="19" t="s">
        <v>35</v>
      </c>
      <c r="B62" s="19" t="s">
        <v>43</v>
      </c>
      <c r="C62" s="19" t="s">
        <v>178</v>
      </c>
      <c r="D62" s="29">
        <v>44592</v>
      </c>
      <c r="E62" s="19">
        <f>MONTH(Table1[[#This Row],[tanggal]])</f>
        <v>1</v>
      </c>
      <c r="F62" s="19" t="s">
        <v>179</v>
      </c>
      <c r="G62" s="19" t="s">
        <v>16</v>
      </c>
      <c r="H62" s="19">
        <v>79</v>
      </c>
      <c r="I62" s="19" t="s">
        <v>17</v>
      </c>
      <c r="J62" s="24">
        <v>1169.9100000000001</v>
      </c>
      <c r="K62" s="19" t="s">
        <v>18</v>
      </c>
      <c r="L62" s="19" t="s">
        <v>19</v>
      </c>
      <c r="M62" s="19" t="s">
        <v>20</v>
      </c>
    </row>
    <row r="63" spans="1:13" ht="15.75" customHeight="1" x14ac:dyDescent="0.2">
      <c r="A63" s="19" t="s">
        <v>12</v>
      </c>
      <c r="B63" s="19" t="s">
        <v>50</v>
      </c>
      <c r="C63" s="19" t="s">
        <v>180</v>
      </c>
      <c r="D63" s="29">
        <v>44593</v>
      </c>
      <c r="E63" s="19">
        <f>MONTH(Table1[[#This Row],[tanggal]])</f>
        <v>2</v>
      </c>
      <c r="F63" s="19" t="s">
        <v>181</v>
      </c>
      <c r="G63" s="19" t="s">
        <v>23</v>
      </c>
      <c r="H63" s="19">
        <v>12</v>
      </c>
      <c r="I63" s="19" t="s">
        <v>17</v>
      </c>
      <c r="J63" s="24">
        <v>2337.5</v>
      </c>
      <c r="K63" s="19" t="s">
        <v>18</v>
      </c>
      <c r="L63" s="19" t="s">
        <v>24</v>
      </c>
      <c r="M63" s="19" t="s">
        <v>25</v>
      </c>
    </row>
    <row r="64" spans="1:13" ht="15.75" customHeight="1" x14ac:dyDescent="0.2">
      <c r="A64" s="19" t="s">
        <v>27</v>
      </c>
      <c r="B64" s="19" t="s">
        <v>56</v>
      </c>
      <c r="C64" s="19" t="s">
        <v>182</v>
      </c>
      <c r="D64" s="29">
        <v>44588</v>
      </c>
      <c r="E64" s="19">
        <f>MONTH(Table1[[#This Row],[tanggal]])</f>
        <v>1</v>
      </c>
      <c r="F64" s="19" t="s">
        <v>183</v>
      </c>
      <c r="G64" s="19" t="s">
        <v>31</v>
      </c>
      <c r="H64" s="19">
        <v>95</v>
      </c>
      <c r="I64" s="19" t="s">
        <v>17</v>
      </c>
      <c r="J64" s="24">
        <v>10690.6</v>
      </c>
      <c r="K64" s="19" t="s">
        <v>18</v>
      </c>
      <c r="L64" s="19" t="s">
        <v>32</v>
      </c>
      <c r="M64" s="19" t="s">
        <v>33</v>
      </c>
    </row>
    <row r="65" spans="1:13" ht="15.75" customHeight="1" x14ac:dyDescent="0.2">
      <c r="A65" s="19" t="s">
        <v>35</v>
      </c>
      <c r="B65" s="19" t="s">
        <v>62</v>
      </c>
      <c r="C65" s="19" t="s">
        <v>184</v>
      </c>
      <c r="D65" s="29">
        <v>44589</v>
      </c>
      <c r="E65" s="19">
        <f>MONTH(Table1[[#This Row],[tanggal]])</f>
        <v>1</v>
      </c>
      <c r="F65" s="19" t="s">
        <v>185</v>
      </c>
      <c r="G65" s="19" t="s">
        <v>39</v>
      </c>
      <c r="H65" s="19">
        <v>76</v>
      </c>
      <c r="I65" s="19" t="s">
        <v>17</v>
      </c>
      <c r="J65" s="24">
        <v>8700.7000000000007</v>
      </c>
      <c r="K65" s="19" t="s">
        <v>18</v>
      </c>
      <c r="L65" s="19" t="s">
        <v>40</v>
      </c>
      <c r="M65" s="19" t="s">
        <v>41</v>
      </c>
    </row>
    <row r="66" spans="1:13" ht="15.75" customHeight="1" x14ac:dyDescent="0.2">
      <c r="A66" s="19" t="s">
        <v>12</v>
      </c>
      <c r="B66" s="19" t="s">
        <v>67</v>
      </c>
      <c r="C66" s="19" t="s">
        <v>186</v>
      </c>
      <c r="D66" s="29">
        <v>44584</v>
      </c>
      <c r="E66" s="19">
        <f>MONTH(Table1[[#This Row],[tanggal]])</f>
        <v>1</v>
      </c>
      <c r="F66" s="19" t="s">
        <v>187</v>
      </c>
      <c r="G66" s="19" t="s">
        <v>46</v>
      </c>
      <c r="H66" s="19">
        <v>48</v>
      </c>
      <c r="I66" s="19" t="s">
        <v>17</v>
      </c>
      <c r="J66" s="24">
        <v>5648.3</v>
      </c>
      <c r="K66" s="19" t="s">
        <v>18</v>
      </c>
      <c r="L66" s="19" t="s">
        <v>47</v>
      </c>
      <c r="M66" s="19" t="s">
        <v>48</v>
      </c>
    </row>
    <row r="67" spans="1:13" ht="15.75" customHeight="1" x14ac:dyDescent="0.2">
      <c r="A67" s="19" t="s">
        <v>12</v>
      </c>
      <c r="B67" s="19" t="s">
        <v>72</v>
      </c>
      <c r="C67" s="19" t="s">
        <v>188</v>
      </c>
      <c r="D67" s="29">
        <v>44591</v>
      </c>
      <c r="E67" s="19">
        <f>MONTH(Table1[[#This Row],[tanggal]])</f>
        <v>1</v>
      </c>
      <c r="F67" s="19" t="s">
        <v>189</v>
      </c>
      <c r="G67" s="19" t="s">
        <v>53</v>
      </c>
      <c r="H67" s="20">
        <v>21.3041958041958</v>
      </c>
      <c r="I67" s="19" t="s">
        <v>17</v>
      </c>
      <c r="J67" s="24">
        <v>2819.2</v>
      </c>
      <c r="K67" s="19" t="s">
        <v>18</v>
      </c>
      <c r="L67" s="19" t="s">
        <v>54</v>
      </c>
      <c r="M67" s="19" t="s">
        <v>20</v>
      </c>
    </row>
    <row r="68" spans="1:13" ht="15.75" customHeight="1" x14ac:dyDescent="0.2">
      <c r="A68" s="19" t="s">
        <v>27</v>
      </c>
      <c r="B68" s="19" t="s">
        <v>77</v>
      </c>
      <c r="C68" s="19" t="s">
        <v>190</v>
      </c>
      <c r="D68" s="29">
        <v>44592</v>
      </c>
      <c r="E68" s="19">
        <f>MONTH(Table1[[#This Row],[tanggal]])</f>
        <v>1</v>
      </c>
      <c r="F68" s="19" t="s">
        <v>191</v>
      </c>
      <c r="G68" s="19" t="s">
        <v>59</v>
      </c>
      <c r="H68" s="20">
        <v>21.891608391608401</v>
      </c>
      <c r="I68" s="19" t="s">
        <v>17</v>
      </c>
      <c r="J68" s="24">
        <v>4592.1000000000004</v>
      </c>
      <c r="K68" s="19" t="s">
        <v>18</v>
      </c>
      <c r="L68" s="19" t="s">
        <v>60</v>
      </c>
      <c r="M68" s="19" t="s">
        <v>25</v>
      </c>
    </row>
    <row r="69" spans="1:13" ht="15.75" customHeight="1" x14ac:dyDescent="0.2">
      <c r="A69" s="19" t="s">
        <v>35</v>
      </c>
      <c r="B69" s="19" t="s">
        <v>13</v>
      </c>
      <c r="C69" s="19" t="s">
        <v>192</v>
      </c>
      <c r="D69" s="29">
        <v>44593</v>
      </c>
      <c r="E69" s="19">
        <f>MONTH(Table1[[#This Row],[tanggal]])</f>
        <v>2</v>
      </c>
      <c r="F69" s="19" t="s">
        <v>193</v>
      </c>
      <c r="G69" s="19" t="s">
        <v>65</v>
      </c>
      <c r="H69" s="20">
        <v>12.493006993007</v>
      </c>
      <c r="I69" s="19" t="s">
        <v>17</v>
      </c>
      <c r="J69" s="24">
        <v>3991.9</v>
      </c>
      <c r="K69" s="19" t="s">
        <v>18</v>
      </c>
      <c r="L69" s="19" t="s">
        <v>66</v>
      </c>
      <c r="M69" s="19" t="s">
        <v>33</v>
      </c>
    </row>
    <row r="70" spans="1:13" ht="15.75" customHeight="1" x14ac:dyDescent="0.2">
      <c r="A70" s="19" t="s">
        <v>12</v>
      </c>
      <c r="B70" s="19" t="s">
        <v>13</v>
      </c>
      <c r="C70" s="19" t="s">
        <v>194</v>
      </c>
      <c r="D70" s="29">
        <v>44588</v>
      </c>
      <c r="E70" s="19">
        <f>MONTH(Table1[[#This Row],[tanggal]])</f>
        <v>1</v>
      </c>
      <c r="F70" s="19" t="s">
        <v>195</v>
      </c>
      <c r="G70" s="19" t="s">
        <v>70</v>
      </c>
      <c r="H70" s="20">
        <v>25</v>
      </c>
      <c r="I70" s="19" t="s">
        <v>17</v>
      </c>
      <c r="J70" s="24">
        <v>5780.7</v>
      </c>
      <c r="K70" s="19" t="s">
        <v>18</v>
      </c>
      <c r="L70" s="19" t="s">
        <v>71</v>
      </c>
      <c r="M70" s="19" t="s">
        <v>41</v>
      </c>
    </row>
    <row r="71" spans="1:13" ht="15.75" customHeight="1" x14ac:dyDescent="0.2">
      <c r="A71" s="19" t="s">
        <v>27</v>
      </c>
      <c r="B71" s="19" t="s">
        <v>28</v>
      </c>
      <c r="C71" s="19" t="s">
        <v>196</v>
      </c>
      <c r="D71" s="29">
        <v>44589</v>
      </c>
      <c r="E71" s="19">
        <f>MONTH(Table1[[#This Row],[tanggal]])</f>
        <v>1</v>
      </c>
      <c r="F71" s="19" t="s">
        <v>197</v>
      </c>
      <c r="G71" s="19" t="s">
        <v>75</v>
      </c>
      <c r="H71" s="20">
        <v>13.6678321678322</v>
      </c>
      <c r="I71" s="19" t="s">
        <v>17</v>
      </c>
      <c r="J71" s="24">
        <v>6940.3</v>
      </c>
      <c r="K71" s="19" t="s">
        <v>18</v>
      </c>
      <c r="L71" s="19" t="s">
        <v>76</v>
      </c>
      <c r="M71" s="19" t="s">
        <v>48</v>
      </c>
    </row>
    <row r="72" spans="1:13" ht="15.75" customHeight="1" x14ac:dyDescent="0.2">
      <c r="A72" s="19" t="s">
        <v>35</v>
      </c>
      <c r="B72" s="19" t="s">
        <v>36</v>
      </c>
      <c r="C72" s="19" t="s">
        <v>198</v>
      </c>
      <c r="D72" s="29">
        <v>44584</v>
      </c>
      <c r="E72" s="19">
        <f>MONTH(Table1[[#This Row],[tanggal]])</f>
        <v>1</v>
      </c>
      <c r="F72" s="19" t="s">
        <v>199</v>
      </c>
      <c r="G72" s="19" t="s">
        <v>16</v>
      </c>
      <c r="H72" s="20">
        <v>24.241258741258701</v>
      </c>
      <c r="I72" s="19" t="s">
        <v>17</v>
      </c>
      <c r="J72" s="24">
        <v>1169.9100000000001</v>
      </c>
      <c r="K72" s="19" t="s">
        <v>18</v>
      </c>
      <c r="L72" s="19" t="s">
        <v>19</v>
      </c>
      <c r="M72" s="19" t="s">
        <v>20</v>
      </c>
    </row>
    <row r="73" spans="1:13" x14ac:dyDescent="0.2">
      <c r="A73" s="19" t="s">
        <v>12</v>
      </c>
      <c r="B73" s="19" t="s">
        <v>13</v>
      </c>
      <c r="C73" s="19" t="s">
        <v>200</v>
      </c>
      <c r="D73" s="29">
        <v>44591</v>
      </c>
      <c r="E73" s="19">
        <f>MONTH(Table1[[#This Row],[tanggal]])</f>
        <v>1</v>
      </c>
      <c r="F73" s="19" t="s">
        <v>201</v>
      </c>
      <c r="G73" s="19" t="s">
        <v>23</v>
      </c>
      <c r="H73" s="20">
        <v>10</v>
      </c>
      <c r="I73" s="19" t="s">
        <v>17</v>
      </c>
      <c r="J73" s="24">
        <v>2337.5</v>
      </c>
      <c r="K73" s="19" t="s">
        <v>18</v>
      </c>
      <c r="L73" s="19" t="s">
        <v>24</v>
      </c>
      <c r="M73" s="19" t="s">
        <v>25</v>
      </c>
    </row>
    <row r="74" spans="1:13" ht="15.75" customHeight="1" x14ac:dyDescent="0.2">
      <c r="A74" s="19" t="s">
        <v>27</v>
      </c>
      <c r="B74" s="19" t="s">
        <v>13</v>
      </c>
      <c r="C74" s="19" t="s">
        <v>202</v>
      </c>
      <c r="D74" s="29">
        <v>44592</v>
      </c>
      <c r="E74" s="19">
        <f>MONTH(Table1[[#This Row],[tanggal]])</f>
        <v>1</v>
      </c>
      <c r="F74" s="19" t="s">
        <v>203</v>
      </c>
      <c r="G74" s="19" t="s">
        <v>31</v>
      </c>
      <c r="H74" s="20">
        <v>130</v>
      </c>
      <c r="I74" s="19" t="s">
        <v>17</v>
      </c>
      <c r="J74" s="24">
        <v>10690.6</v>
      </c>
      <c r="K74" s="19" t="s">
        <v>18</v>
      </c>
      <c r="L74" s="19" t="s">
        <v>32</v>
      </c>
      <c r="M74" s="19" t="s">
        <v>33</v>
      </c>
    </row>
    <row r="75" spans="1:13" ht="15.75" customHeight="1" x14ac:dyDescent="0.2">
      <c r="A75" s="19" t="s">
        <v>35</v>
      </c>
      <c r="B75" s="19" t="s">
        <v>28</v>
      </c>
      <c r="C75" s="19" t="s">
        <v>204</v>
      </c>
      <c r="D75" s="29">
        <v>44593</v>
      </c>
      <c r="E75" s="19">
        <f>MONTH(Table1[[#This Row],[tanggal]])</f>
        <v>2</v>
      </c>
      <c r="F75" s="19" t="s">
        <v>205</v>
      </c>
      <c r="G75" s="19" t="s">
        <v>39</v>
      </c>
      <c r="H75" s="20">
        <v>12</v>
      </c>
      <c r="I75" s="19" t="s">
        <v>17</v>
      </c>
      <c r="J75" s="24">
        <v>8700.7000000000007</v>
      </c>
      <c r="K75" s="19" t="s">
        <v>18</v>
      </c>
      <c r="L75" s="19" t="s">
        <v>40</v>
      </c>
      <c r="M75" s="19" t="s">
        <v>41</v>
      </c>
    </row>
    <row r="76" spans="1:13" ht="15.75" customHeight="1" x14ac:dyDescent="0.2">
      <c r="A76" s="19" t="s">
        <v>12</v>
      </c>
      <c r="B76" s="19" t="s">
        <v>36</v>
      </c>
      <c r="C76" s="19" t="s">
        <v>206</v>
      </c>
      <c r="D76" s="29">
        <v>44588</v>
      </c>
      <c r="E76" s="19">
        <f>MONTH(Table1[[#This Row],[tanggal]])</f>
        <v>1</v>
      </c>
      <c r="F76" s="19" t="s">
        <v>207</v>
      </c>
      <c r="G76" s="19" t="s">
        <v>46</v>
      </c>
      <c r="H76" s="20">
        <v>10</v>
      </c>
      <c r="I76" s="19" t="s">
        <v>17</v>
      </c>
      <c r="J76" s="24">
        <v>5648.3</v>
      </c>
      <c r="K76" s="19" t="s">
        <v>18</v>
      </c>
      <c r="L76" s="19" t="s">
        <v>47</v>
      </c>
      <c r="M76" s="19" t="s">
        <v>48</v>
      </c>
    </row>
    <row r="77" spans="1:13" ht="15.75" customHeight="1" x14ac:dyDescent="0.2">
      <c r="A77" s="19" t="s">
        <v>12</v>
      </c>
      <c r="B77" s="19" t="s">
        <v>43</v>
      </c>
      <c r="C77" s="19" t="s">
        <v>208</v>
      </c>
      <c r="D77" s="29">
        <v>44589</v>
      </c>
      <c r="E77" s="19">
        <f>MONTH(Table1[[#This Row],[tanggal]])</f>
        <v>1</v>
      </c>
      <c r="F77" s="19" t="s">
        <v>209</v>
      </c>
      <c r="G77" s="19" t="s">
        <v>53</v>
      </c>
      <c r="H77" s="20">
        <v>67</v>
      </c>
      <c r="I77" s="19" t="s">
        <v>17</v>
      </c>
      <c r="J77" s="24">
        <v>2819.2</v>
      </c>
      <c r="K77" s="19" t="s">
        <v>18</v>
      </c>
      <c r="L77" s="19" t="s">
        <v>54</v>
      </c>
      <c r="M77" s="19" t="s">
        <v>20</v>
      </c>
    </row>
    <row r="78" spans="1:13" ht="15.75" customHeight="1" x14ac:dyDescent="0.2">
      <c r="A78" s="19" t="s">
        <v>27</v>
      </c>
      <c r="B78" s="19" t="s">
        <v>50</v>
      </c>
      <c r="C78" s="19" t="s">
        <v>210</v>
      </c>
      <c r="D78" s="29">
        <v>44584</v>
      </c>
      <c r="E78" s="19">
        <f>MONTH(Table1[[#This Row],[tanggal]])</f>
        <v>1</v>
      </c>
      <c r="F78" s="19" t="s">
        <v>211</v>
      </c>
      <c r="G78" s="19" t="s">
        <v>59</v>
      </c>
      <c r="H78" s="20">
        <v>98</v>
      </c>
      <c r="I78" s="19" t="s">
        <v>17</v>
      </c>
      <c r="J78" s="24">
        <v>4592.1000000000004</v>
      </c>
      <c r="K78" s="19" t="s">
        <v>18</v>
      </c>
      <c r="L78" s="19" t="s">
        <v>60</v>
      </c>
      <c r="M78" s="19" t="s">
        <v>25</v>
      </c>
    </row>
    <row r="79" spans="1:13" ht="15.75" customHeight="1" x14ac:dyDescent="0.2">
      <c r="A79" s="19" t="s">
        <v>35</v>
      </c>
      <c r="B79" s="19" t="s">
        <v>56</v>
      </c>
      <c r="C79" s="19" t="s">
        <v>212</v>
      </c>
      <c r="D79" s="29">
        <v>44591</v>
      </c>
      <c r="E79" s="19">
        <f>MONTH(Table1[[#This Row],[tanggal]])</f>
        <v>1</v>
      </c>
      <c r="F79" s="19" t="s">
        <v>213</v>
      </c>
      <c r="G79" s="19" t="s">
        <v>65</v>
      </c>
      <c r="H79" s="19">
        <v>5</v>
      </c>
      <c r="I79" s="19" t="s">
        <v>17</v>
      </c>
      <c r="J79" s="24">
        <v>3991.9</v>
      </c>
      <c r="K79" s="19" t="s">
        <v>18</v>
      </c>
      <c r="L79" s="19" t="s">
        <v>66</v>
      </c>
      <c r="M79" s="19" t="s">
        <v>33</v>
      </c>
    </row>
    <row r="80" spans="1:13" ht="15.75" customHeight="1" x14ac:dyDescent="0.2">
      <c r="A80" s="19" t="s">
        <v>12</v>
      </c>
      <c r="B80" s="19" t="s">
        <v>62</v>
      </c>
      <c r="C80" s="19" t="s">
        <v>214</v>
      </c>
      <c r="D80" s="29">
        <v>44592</v>
      </c>
      <c r="E80" s="19">
        <f>MONTH(Table1[[#This Row],[tanggal]])</f>
        <v>1</v>
      </c>
      <c r="F80" s="19" t="s">
        <v>215</v>
      </c>
      <c r="G80" s="19" t="s">
        <v>70</v>
      </c>
      <c r="H80" s="19">
        <v>4</v>
      </c>
      <c r="I80" s="19" t="s">
        <v>17</v>
      </c>
      <c r="J80" s="24">
        <v>5780.7</v>
      </c>
      <c r="K80" s="19" t="s">
        <v>18</v>
      </c>
      <c r="L80" s="19" t="s">
        <v>71</v>
      </c>
      <c r="M80" s="19" t="s">
        <v>41</v>
      </c>
    </row>
    <row r="81" spans="1:13" ht="15.75" customHeight="1" x14ac:dyDescent="0.2">
      <c r="A81" s="19" t="s">
        <v>27</v>
      </c>
      <c r="B81" s="19" t="s">
        <v>67</v>
      </c>
      <c r="C81" s="19" t="s">
        <v>216</v>
      </c>
      <c r="D81" s="29">
        <v>44593</v>
      </c>
      <c r="E81" s="19">
        <f>MONTH(Table1[[#This Row],[tanggal]])</f>
        <v>2</v>
      </c>
      <c r="F81" s="19" t="s">
        <v>217</v>
      </c>
      <c r="G81" s="19" t="s">
        <v>75</v>
      </c>
      <c r="H81" s="19">
        <v>8</v>
      </c>
      <c r="I81" s="19" t="s">
        <v>17</v>
      </c>
      <c r="J81" s="24">
        <v>6940.3</v>
      </c>
      <c r="K81" s="19" t="s">
        <v>18</v>
      </c>
      <c r="L81" s="19" t="s">
        <v>76</v>
      </c>
      <c r="M81" s="19" t="s">
        <v>48</v>
      </c>
    </row>
    <row r="82" spans="1:13" ht="15.75" customHeight="1" x14ac:dyDescent="0.2">
      <c r="A82" s="19" t="s">
        <v>35</v>
      </c>
      <c r="B82" s="19" t="s">
        <v>72</v>
      </c>
      <c r="C82" s="19" t="s">
        <v>218</v>
      </c>
      <c r="D82" s="29">
        <v>44588</v>
      </c>
      <c r="E82" s="19">
        <f>MONTH(Table1[[#This Row],[tanggal]])</f>
        <v>1</v>
      </c>
      <c r="F82" s="19" t="s">
        <v>219</v>
      </c>
      <c r="G82" s="19" t="s">
        <v>16</v>
      </c>
      <c r="H82" s="19">
        <v>9</v>
      </c>
      <c r="I82" s="19" t="s">
        <v>17</v>
      </c>
      <c r="J82" s="24">
        <v>1169.9100000000001</v>
      </c>
      <c r="K82" s="19" t="s">
        <v>18</v>
      </c>
      <c r="L82" s="19" t="s">
        <v>19</v>
      </c>
      <c r="M82" s="19" t="s">
        <v>20</v>
      </c>
    </row>
    <row r="83" spans="1:13" x14ac:dyDescent="0.2">
      <c r="A83" s="19" t="s">
        <v>12</v>
      </c>
      <c r="B83" s="19" t="s">
        <v>77</v>
      </c>
      <c r="C83" s="19" t="s">
        <v>220</v>
      </c>
      <c r="D83" s="29">
        <v>44589</v>
      </c>
      <c r="E83" s="19">
        <f>MONTH(Table1[[#This Row],[tanggal]])</f>
        <v>1</v>
      </c>
      <c r="F83" s="19" t="s">
        <v>221</v>
      </c>
      <c r="G83" s="19" t="s">
        <v>23</v>
      </c>
      <c r="H83" s="20">
        <v>21.3041958041958</v>
      </c>
      <c r="I83" s="19" t="s">
        <v>17</v>
      </c>
      <c r="J83" s="24">
        <v>2337.5</v>
      </c>
      <c r="K83" s="19" t="s">
        <v>18</v>
      </c>
      <c r="L83" s="19" t="s">
        <v>24</v>
      </c>
      <c r="M83" s="19" t="s">
        <v>25</v>
      </c>
    </row>
    <row r="84" spans="1:13" ht="15.75" customHeight="1" x14ac:dyDescent="0.2">
      <c r="A84" s="19" t="s">
        <v>12</v>
      </c>
      <c r="B84" s="19" t="s">
        <v>13</v>
      </c>
      <c r="C84" s="19" t="s">
        <v>222</v>
      </c>
      <c r="D84" s="29">
        <v>44584</v>
      </c>
      <c r="E84" s="19">
        <f>MONTH(Table1[[#This Row],[tanggal]])</f>
        <v>1</v>
      </c>
      <c r="F84" s="19" t="s">
        <v>223</v>
      </c>
      <c r="G84" s="19" t="s">
        <v>31</v>
      </c>
      <c r="H84" s="20">
        <v>21.891608391608401</v>
      </c>
      <c r="I84" s="19" t="s">
        <v>17</v>
      </c>
      <c r="J84" s="24">
        <v>10690.6</v>
      </c>
      <c r="K84" s="19" t="s">
        <v>18</v>
      </c>
      <c r="L84" s="19" t="s">
        <v>32</v>
      </c>
      <c r="M84" s="19" t="s">
        <v>33</v>
      </c>
    </row>
    <row r="85" spans="1:13" ht="15.75" customHeight="1" x14ac:dyDescent="0.2">
      <c r="A85" s="19" t="s">
        <v>27</v>
      </c>
      <c r="B85" s="19" t="s">
        <v>13</v>
      </c>
      <c r="C85" s="19" t="s">
        <v>224</v>
      </c>
      <c r="D85" s="29">
        <v>44591</v>
      </c>
      <c r="E85" s="19">
        <f>MONTH(Table1[[#This Row],[tanggal]])</f>
        <v>1</v>
      </c>
      <c r="F85" s="19" t="s">
        <v>225</v>
      </c>
      <c r="G85" s="19" t="s">
        <v>39</v>
      </c>
      <c r="H85" s="20">
        <v>12.493006993007</v>
      </c>
      <c r="I85" s="19" t="s">
        <v>17</v>
      </c>
      <c r="J85" s="24">
        <v>8700.7000000000007</v>
      </c>
      <c r="K85" s="19" t="s">
        <v>18</v>
      </c>
      <c r="L85" s="19" t="s">
        <v>40</v>
      </c>
      <c r="M85" s="19" t="s">
        <v>41</v>
      </c>
    </row>
    <row r="86" spans="1:13" ht="15.75" customHeight="1" x14ac:dyDescent="0.2">
      <c r="A86" s="19" t="s">
        <v>35</v>
      </c>
      <c r="B86" s="19" t="s">
        <v>28</v>
      </c>
      <c r="C86" s="19" t="s">
        <v>226</v>
      </c>
      <c r="D86" s="29">
        <v>44592</v>
      </c>
      <c r="E86" s="19">
        <f>MONTH(Table1[[#This Row],[tanggal]])</f>
        <v>1</v>
      </c>
      <c r="F86" s="19" t="s">
        <v>227</v>
      </c>
      <c r="G86" s="19" t="s">
        <v>46</v>
      </c>
      <c r="H86" s="20">
        <v>25</v>
      </c>
      <c r="I86" s="19" t="s">
        <v>17</v>
      </c>
      <c r="J86" s="24">
        <v>5648.3</v>
      </c>
      <c r="K86" s="19" t="s">
        <v>18</v>
      </c>
      <c r="L86" s="19" t="s">
        <v>47</v>
      </c>
      <c r="M86" s="19" t="s">
        <v>48</v>
      </c>
    </row>
    <row r="87" spans="1:13" ht="15.75" customHeight="1" x14ac:dyDescent="0.2">
      <c r="A87" s="19" t="s">
        <v>12</v>
      </c>
      <c r="B87" s="19" t="s">
        <v>36</v>
      </c>
      <c r="C87" s="19" t="s">
        <v>228</v>
      </c>
      <c r="D87" s="29">
        <v>44593</v>
      </c>
      <c r="E87" s="19">
        <f>MONTH(Table1[[#This Row],[tanggal]])</f>
        <v>2</v>
      </c>
      <c r="F87" s="19" t="s">
        <v>229</v>
      </c>
      <c r="G87" s="19" t="s">
        <v>53</v>
      </c>
      <c r="H87" s="20">
        <v>13.6678321678322</v>
      </c>
      <c r="I87" s="19" t="s">
        <v>17</v>
      </c>
      <c r="J87" s="24">
        <v>2819.2</v>
      </c>
      <c r="K87" s="19" t="s">
        <v>18</v>
      </c>
      <c r="L87" s="19" t="s">
        <v>54</v>
      </c>
      <c r="M87" s="19" t="s">
        <v>20</v>
      </c>
    </row>
    <row r="88" spans="1:13" ht="15.75" customHeight="1" x14ac:dyDescent="0.2">
      <c r="A88" s="19" t="s">
        <v>27</v>
      </c>
      <c r="B88" s="19" t="s">
        <v>13</v>
      </c>
      <c r="C88" s="19" t="s">
        <v>230</v>
      </c>
      <c r="D88" s="29">
        <v>44588</v>
      </c>
      <c r="E88" s="19">
        <f>MONTH(Table1[[#This Row],[tanggal]])</f>
        <v>1</v>
      </c>
      <c r="F88" s="19" t="s">
        <v>231</v>
      </c>
      <c r="G88" s="19" t="s">
        <v>16</v>
      </c>
      <c r="H88" s="20">
        <v>24.241258741258701</v>
      </c>
      <c r="I88" s="19" t="s">
        <v>17</v>
      </c>
      <c r="J88" s="24">
        <v>4592.1000000000004</v>
      </c>
      <c r="K88" s="19" t="s">
        <v>18</v>
      </c>
      <c r="L88" s="19" t="s">
        <v>60</v>
      </c>
      <c r="M88" s="19" t="s">
        <v>25</v>
      </c>
    </row>
    <row r="89" spans="1:13" ht="15.75" customHeight="1" x14ac:dyDescent="0.2">
      <c r="A89" s="19" t="s">
        <v>35</v>
      </c>
      <c r="B89" s="19" t="s">
        <v>13</v>
      </c>
      <c r="C89" s="19" t="s">
        <v>232</v>
      </c>
      <c r="D89" s="29">
        <v>44589</v>
      </c>
      <c r="E89" s="19">
        <f>MONTH(Table1[[#This Row],[tanggal]])</f>
        <v>1</v>
      </c>
      <c r="F89" s="19" t="s">
        <v>233</v>
      </c>
      <c r="G89" s="19" t="s">
        <v>23</v>
      </c>
      <c r="H89" s="20">
        <v>10</v>
      </c>
      <c r="I89" s="19" t="s">
        <v>17</v>
      </c>
      <c r="J89" s="24">
        <v>3991.9</v>
      </c>
      <c r="K89" s="19" t="s">
        <v>18</v>
      </c>
      <c r="L89" s="19" t="s">
        <v>66</v>
      </c>
      <c r="M89" s="19" t="s">
        <v>33</v>
      </c>
    </row>
    <row r="90" spans="1:13" ht="15.75" customHeight="1" x14ac:dyDescent="0.2">
      <c r="A90" s="19" t="s">
        <v>12</v>
      </c>
      <c r="B90" s="19" t="s">
        <v>28</v>
      </c>
      <c r="C90" s="19" t="s">
        <v>234</v>
      </c>
      <c r="D90" s="29">
        <v>44584</v>
      </c>
      <c r="E90" s="19">
        <f>MONTH(Table1[[#This Row],[tanggal]])</f>
        <v>1</v>
      </c>
      <c r="F90" s="19" t="s">
        <v>235</v>
      </c>
      <c r="G90" s="19" t="s">
        <v>31</v>
      </c>
      <c r="H90" s="20">
        <v>120</v>
      </c>
      <c r="I90" s="19" t="s">
        <v>17</v>
      </c>
      <c r="J90" s="24">
        <v>5780.7</v>
      </c>
      <c r="K90" s="19" t="s">
        <v>18</v>
      </c>
      <c r="L90" s="19" t="s">
        <v>71</v>
      </c>
      <c r="M90" s="19" t="s">
        <v>41</v>
      </c>
    </row>
    <row r="91" spans="1:13" ht="15.75" customHeight="1" x14ac:dyDescent="0.2">
      <c r="A91" s="19" t="s">
        <v>27</v>
      </c>
      <c r="B91" s="19" t="s">
        <v>36</v>
      </c>
      <c r="C91" s="19" t="s">
        <v>236</v>
      </c>
      <c r="D91" s="29">
        <v>44591</v>
      </c>
      <c r="E91" s="19">
        <f>MONTH(Table1[[#This Row],[tanggal]])</f>
        <v>1</v>
      </c>
      <c r="F91" s="19" t="s">
        <v>237</v>
      </c>
      <c r="G91" s="19" t="s">
        <v>39</v>
      </c>
      <c r="H91" s="20">
        <v>12</v>
      </c>
      <c r="I91" s="19" t="s">
        <v>17</v>
      </c>
      <c r="J91" s="24">
        <v>6940.3</v>
      </c>
      <c r="K91" s="19" t="s">
        <v>18</v>
      </c>
      <c r="L91" s="19" t="s">
        <v>76</v>
      </c>
      <c r="M91" s="19" t="s">
        <v>48</v>
      </c>
    </row>
    <row r="92" spans="1:13" ht="15.75" customHeight="1" x14ac:dyDescent="0.2">
      <c r="A92" s="19" t="s">
        <v>35</v>
      </c>
      <c r="B92" s="19" t="s">
        <v>43</v>
      </c>
      <c r="C92" s="19" t="s">
        <v>238</v>
      </c>
      <c r="D92" s="29">
        <v>44592</v>
      </c>
      <c r="E92" s="19">
        <f>MONTH(Table1[[#This Row],[tanggal]])</f>
        <v>1</v>
      </c>
      <c r="F92" s="19" t="s">
        <v>239</v>
      </c>
      <c r="G92" s="19" t="s">
        <v>16</v>
      </c>
      <c r="H92" s="20">
        <v>10</v>
      </c>
      <c r="I92" s="19" t="s">
        <v>17</v>
      </c>
      <c r="J92" s="24">
        <v>1169.9100000000001</v>
      </c>
      <c r="K92" s="19" t="s">
        <v>18</v>
      </c>
      <c r="L92" s="19" t="s">
        <v>19</v>
      </c>
      <c r="M92" s="19" t="s">
        <v>20</v>
      </c>
    </row>
    <row r="93" spans="1:13" x14ac:dyDescent="0.2">
      <c r="A93" s="19" t="s">
        <v>12</v>
      </c>
      <c r="B93" s="19" t="s">
        <v>50</v>
      </c>
      <c r="C93" s="19" t="s">
        <v>240</v>
      </c>
      <c r="D93" s="29">
        <v>44593</v>
      </c>
      <c r="E93" s="19">
        <f>MONTH(Table1[[#This Row],[tanggal]])</f>
        <v>2</v>
      </c>
      <c r="F93" s="19" t="s">
        <v>241</v>
      </c>
      <c r="G93" s="19" t="s">
        <v>23</v>
      </c>
      <c r="H93" s="20">
        <v>67</v>
      </c>
      <c r="I93" s="19" t="s">
        <v>17</v>
      </c>
      <c r="J93" s="24">
        <v>2337.5</v>
      </c>
      <c r="K93" s="19" t="s">
        <v>18</v>
      </c>
      <c r="L93" s="19" t="s">
        <v>24</v>
      </c>
      <c r="M93" s="19" t="s">
        <v>25</v>
      </c>
    </row>
    <row r="94" spans="1:13" ht="15.75" customHeight="1" x14ac:dyDescent="0.2">
      <c r="A94" s="19" t="s">
        <v>12</v>
      </c>
      <c r="B94" s="19" t="s">
        <v>56</v>
      </c>
      <c r="C94" s="19" t="s">
        <v>242</v>
      </c>
      <c r="D94" s="29">
        <v>44588</v>
      </c>
      <c r="E94" s="19">
        <f>MONTH(Table1[[#This Row],[tanggal]])</f>
        <v>1</v>
      </c>
      <c r="F94" s="19" t="s">
        <v>243</v>
      </c>
      <c r="G94" s="19" t="s">
        <v>31</v>
      </c>
      <c r="H94" s="20">
        <v>98</v>
      </c>
      <c r="I94" s="19" t="s">
        <v>17</v>
      </c>
      <c r="J94" s="24">
        <v>10690.6</v>
      </c>
      <c r="K94" s="19" t="s">
        <v>18</v>
      </c>
      <c r="L94" s="19" t="s">
        <v>32</v>
      </c>
      <c r="M94" s="19" t="s">
        <v>33</v>
      </c>
    </row>
    <row r="95" spans="1:13" ht="15.75" customHeight="1" x14ac:dyDescent="0.2">
      <c r="A95" s="19" t="s">
        <v>27</v>
      </c>
      <c r="B95" s="19" t="s">
        <v>62</v>
      </c>
      <c r="C95" s="19" t="s">
        <v>244</v>
      </c>
      <c r="D95" s="29">
        <v>44589</v>
      </c>
      <c r="E95" s="19">
        <f>MONTH(Table1[[#This Row],[tanggal]])</f>
        <v>1</v>
      </c>
      <c r="F95" s="19" t="s">
        <v>245</v>
      </c>
      <c r="G95" s="19" t="s">
        <v>39</v>
      </c>
      <c r="H95" s="19">
        <v>5</v>
      </c>
      <c r="I95" s="19" t="s">
        <v>17</v>
      </c>
      <c r="J95" s="24">
        <v>8700.7000000000007</v>
      </c>
      <c r="K95" s="19" t="s">
        <v>18</v>
      </c>
      <c r="L95" s="19" t="s">
        <v>40</v>
      </c>
      <c r="M95" s="19" t="s">
        <v>41</v>
      </c>
    </row>
    <row r="96" spans="1:13" ht="15.75" customHeight="1" x14ac:dyDescent="0.2">
      <c r="A96" s="19" t="s">
        <v>35</v>
      </c>
      <c r="B96" s="19" t="s">
        <v>67</v>
      </c>
      <c r="C96" s="19" t="s">
        <v>246</v>
      </c>
      <c r="D96" s="29">
        <v>44584</v>
      </c>
      <c r="E96" s="19">
        <f>MONTH(Table1[[#This Row],[tanggal]])</f>
        <v>1</v>
      </c>
      <c r="F96" s="19" t="s">
        <v>247</v>
      </c>
      <c r="G96" s="19" t="s">
        <v>46</v>
      </c>
      <c r="H96" s="19">
        <v>4</v>
      </c>
      <c r="I96" s="19" t="s">
        <v>17</v>
      </c>
      <c r="J96" s="24">
        <v>5648.3</v>
      </c>
      <c r="K96" s="19" t="s">
        <v>18</v>
      </c>
      <c r="L96" s="19" t="s">
        <v>47</v>
      </c>
      <c r="M96" s="19" t="s">
        <v>48</v>
      </c>
    </row>
    <row r="97" spans="1:13" ht="15.75" customHeight="1" x14ac:dyDescent="0.2">
      <c r="A97" s="19" t="s">
        <v>12</v>
      </c>
      <c r="B97" s="19" t="s">
        <v>72</v>
      </c>
      <c r="C97" s="19" t="s">
        <v>248</v>
      </c>
      <c r="D97" s="29">
        <v>44591</v>
      </c>
      <c r="E97" s="19">
        <f>MONTH(Table1[[#This Row],[tanggal]])</f>
        <v>1</v>
      </c>
      <c r="F97" s="19" t="s">
        <v>249</v>
      </c>
      <c r="G97" s="19" t="s">
        <v>53</v>
      </c>
      <c r="H97" s="19">
        <v>8</v>
      </c>
      <c r="I97" s="19" t="s">
        <v>17</v>
      </c>
      <c r="J97" s="24">
        <v>2819.2</v>
      </c>
      <c r="K97" s="19" t="s">
        <v>18</v>
      </c>
      <c r="L97" s="19" t="s">
        <v>54</v>
      </c>
      <c r="M97" s="19" t="s">
        <v>20</v>
      </c>
    </row>
    <row r="98" spans="1:13" ht="15.75" customHeight="1" x14ac:dyDescent="0.2">
      <c r="A98" s="19" t="s">
        <v>27</v>
      </c>
      <c r="B98" s="19" t="s">
        <v>77</v>
      </c>
      <c r="C98" s="19" t="s">
        <v>250</v>
      </c>
      <c r="D98" s="29">
        <v>44592</v>
      </c>
      <c r="E98" s="19">
        <f>MONTH(Table1[[#This Row],[tanggal]])</f>
        <v>1</v>
      </c>
      <c r="F98" s="19" t="s">
        <v>251</v>
      </c>
      <c r="G98" s="19" t="s">
        <v>59</v>
      </c>
      <c r="H98" s="19">
        <v>9</v>
      </c>
      <c r="I98" s="19" t="s">
        <v>17</v>
      </c>
      <c r="J98" s="24">
        <v>4592.1000000000004</v>
      </c>
      <c r="K98" s="19" t="s">
        <v>18</v>
      </c>
      <c r="L98" s="19" t="s">
        <v>60</v>
      </c>
      <c r="M98" s="19" t="s">
        <v>25</v>
      </c>
    </row>
    <row r="99" spans="1:13" ht="15.75" customHeight="1" x14ac:dyDescent="0.2">
      <c r="A99" s="19" t="s">
        <v>35</v>
      </c>
      <c r="B99" s="19" t="s">
        <v>13</v>
      </c>
      <c r="C99" s="19" t="s">
        <v>252</v>
      </c>
      <c r="D99" s="29">
        <v>44593</v>
      </c>
      <c r="E99" s="19">
        <f>MONTH(Table1[[#This Row],[tanggal]])</f>
        <v>2</v>
      </c>
      <c r="F99" s="19" t="s">
        <v>253</v>
      </c>
      <c r="G99" s="19" t="s">
        <v>65</v>
      </c>
      <c r="H99" s="20">
        <v>1</v>
      </c>
      <c r="I99" s="19" t="s">
        <v>17</v>
      </c>
      <c r="J99" s="24">
        <v>3991.9</v>
      </c>
      <c r="K99" s="19" t="s">
        <v>18</v>
      </c>
      <c r="L99" s="19" t="s">
        <v>66</v>
      </c>
      <c r="M99" s="19" t="s">
        <v>33</v>
      </c>
    </row>
    <row r="100" spans="1:13" ht="15.75" customHeight="1" x14ac:dyDescent="0.2">
      <c r="A100" s="19" t="s">
        <v>12</v>
      </c>
      <c r="B100" s="19" t="s">
        <v>13</v>
      </c>
      <c r="C100" s="19" t="s">
        <v>254</v>
      </c>
      <c r="D100" s="29">
        <v>44588</v>
      </c>
      <c r="E100" s="19">
        <f>MONTH(Table1[[#This Row],[tanggal]])</f>
        <v>1</v>
      </c>
      <c r="F100" s="19" t="s">
        <v>255</v>
      </c>
      <c r="G100" s="19" t="s">
        <v>70</v>
      </c>
      <c r="H100" s="20">
        <v>5</v>
      </c>
      <c r="I100" s="19" t="s">
        <v>17</v>
      </c>
      <c r="J100" s="24">
        <v>5780.7</v>
      </c>
      <c r="K100" s="19" t="s">
        <v>18</v>
      </c>
      <c r="L100" s="19" t="s">
        <v>71</v>
      </c>
      <c r="M100" s="19" t="s">
        <v>41</v>
      </c>
    </row>
    <row r="101" spans="1:13" ht="15.75" customHeight="1" x14ac:dyDescent="0.2">
      <c r="A101" s="19" t="s">
        <v>27</v>
      </c>
      <c r="B101" s="19" t="s">
        <v>28</v>
      </c>
      <c r="C101" s="19" t="s">
        <v>256</v>
      </c>
      <c r="D101" s="29">
        <v>44589</v>
      </c>
      <c r="E101" s="19">
        <f>MONTH(Table1[[#This Row],[tanggal]])</f>
        <v>1</v>
      </c>
      <c r="F101" s="19" t="s">
        <v>257</v>
      </c>
      <c r="G101" s="19" t="s">
        <v>75</v>
      </c>
      <c r="H101" s="20">
        <v>9</v>
      </c>
      <c r="I101" s="19" t="s">
        <v>17</v>
      </c>
      <c r="J101" s="24">
        <v>6940.3</v>
      </c>
      <c r="K101" s="19" t="s">
        <v>18</v>
      </c>
      <c r="L101" s="19" t="s">
        <v>76</v>
      </c>
      <c r="M101" s="19" t="s">
        <v>48</v>
      </c>
    </row>
    <row r="102" spans="1:13" ht="15.75" customHeight="1" x14ac:dyDescent="0.2">
      <c r="A102" s="19" t="s">
        <v>35</v>
      </c>
      <c r="B102" s="19" t="s">
        <v>36</v>
      </c>
      <c r="C102" s="19" t="s">
        <v>258</v>
      </c>
      <c r="D102" s="29">
        <v>44584</v>
      </c>
      <c r="E102" s="19">
        <f>MONTH(Table1[[#This Row],[tanggal]])</f>
        <v>1</v>
      </c>
      <c r="F102" s="19" t="s">
        <v>259</v>
      </c>
      <c r="G102" s="19" t="s">
        <v>16</v>
      </c>
      <c r="H102" s="20">
        <v>13</v>
      </c>
      <c r="I102" s="19" t="s">
        <v>17</v>
      </c>
      <c r="J102" s="24">
        <v>1169.9100000000001</v>
      </c>
      <c r="K102" s="19" t="s">
        <v>18</v>
      </c>
      <c r="L102" s="19" t="s">
        <v>19</v>
      </c>
      <c r="M102" s="19" t="s">
        <v>20</v>
      </c>
    </row>
    <row r="103" spans="1:13" x14ac:dyDescent="0.2">
      <c r="A103" s="19" t="s">
        <v>12</v>
      </c>
      <c r="B103" s="19" t="s">
        <v>13</v>
      </c>
      <c r="C103" s="19" t="s">
        <v>260</v>
      </c>
      <c r="D103" s="29">
        <v>44591</v>
      </c>
      <c r="E103" s="19">
        <f>MONTH(Table1[[#This Row],[tanggal]])</f>
        <v>1</v>
      </c>
      <c r="F103" s="19" t="s">
        <v>261</v>
      </c>
      <c r="G103" s="19" t="s">
        <v>23</v>
      </c>
      <c r="H103" s="20">
        <v>1</v>
      </c>
      <c r="I103" s="19" t="s">
        <v>17</v>
      </c>
      <c r="J103" s="24">
        <v>2337.5</v>
      </c>
      <c r="K103" s="19" t="s">
        <v>18</v>
      </c>
      <c r="L103" s="19" t="s">
        <v>24</v>
      </c>
      <c r="M103" s="19" t="s">
        <v>25</v>
      </c>
    </row>
    <row r="104" spans="1:13" ht="15.75" customHeight="1" x14ac:dyDescent="0.2">
      <c r="A104" s="19" t="s">
        <v>12</v>
      </c>
      <c r="B104" s="19" t="s">
        <v>13</v>
      </c>
      <c r="C104" s="19" t="s">
        <v>262</v>
      </c>
      <c r="D104" s="29">
        <v>44592</v>
      </c>
      <c r="E104" s="19">
        <f>MONTH(Table1[[#This Row],[tanggal]])</f>
        <v>1</v>
      </c>
      <c r="F104" s="19" t="s">
        <v>263</v>
      </c>
      <c r="G104" s="19" t="s">
        <v>31</v>
      </c>
      <c r="H104" s="20">
        <v>5</v>
      </c>
      <c r="I104" s="19" t="s">
        <v>17</v>
      </c>
      <c r="J104" s="24">
        <v>10690.6</v>
      </c>
      <c r="K104" s="19" t="s">
        <v>18</v>
      </c>
      <c r="L104" s="19" t="s">
        <v>32</v>
      </c>
      <c r="M104" s="19" t="s">
        <v>33</v>
      </c>
    </row>
    <row r="105" spans="1:13" ht="15.75" customHeight="1" x14ac:dyDescent="0.2">
      <c r="A105" s="19" t="s">
        <v>27</v>
      </c>
      <c r="B105" s="19" t="s">
        <v>28</v>
      </c>
      <c r="C105" s="19" t="s">
        <v>264</v>
      </c>
      <c r="D105" s="29">
        <v>44593</v>
      </c>
      <c r="E105" s="19">
        <f>MONTH(Table1[[#This Row],[tanggal]])</f>
        <v>2</v>
      </c>
      <c r="F105" s="19" t="s">
        <v>265</v>
      </c>
      <c r="G105" s="19" t="s">
        <v>39</v>
      </c>
      <c r="H105" s="20">
        <v>9</v>
      </c>
      <c r="I105" s="19" t="s">
        <v>17</v>
      </c>
      <c r="J105" s="24">
        <v>8700.7000000000007</v>
      </c>
      <c r="K105" s="19" t="s">
        <v>18</v>
      </c>
      <c r="L105" s="19" t="s">
        <v>40</v>
      </c>
      <c r="M105" s="19" t="s">
        <v>41</v>
      </c>
    </row>
    <row r="106" spans="1:13" ht="15.75" customHeight="1" x14ac:dyDescent="0.2">
      <c r="A106" s="19" t="s">
        <v>35</v>
      </c>
      <c r="B106" s="19" t="s">
        <v>36</v>
      </c>
      <c r="C106" s="19" t="s">
        <v>266</v>
      </c>
      <c r="D106" s="29">
        <v>44588</v>
      </c>
      <c r="E106" s="19">
        <f>MONTH(Table1[[#This Row],[tanggal]])</f>
        <v>1</v>
      </c>
      <c r="F106" s="19" t="s">
        <v>267</v>
      </c>
      <c r="G106" s="19" t="s">
        <v>46</v>
      </c>
      <c r="H106" s="20">
        <v>1</v>
      </c>
      <c r="I106" s="19" t="s">
        <v>17</v>
      </c>
      <c r="J106" s="24">
        <v>5648.3</v>
      </c>
      <c r="K106" s="19" t="s">
        <v>18</v>
      </c>
      <c r="L106" s="19" t="s">
        <v>47</v>
      </c>
      <c r="M106" s="19" t="s">
        <v>48</v>
      </c>
    </row>
    <row r="107" spans="1:13" ht="15.75" customHeight="1" x14ac:dyDescent="0.2">
      <c r="A107" s="19" t="s">
        <v>12</v>
      </c>
      <c r="B107" s="19" t="s">
        <v>43</v>
      </c>
      <c r="C107" s="19" t="s">
        <v>268</v>
      </c>
      <c r="D107" s="29">
        <v>44589</v>
      </c>
      <c r="E107" s="19">
        <f>MONTH(Table1[[#This Row],[tanggal]])</f>
        <v>1</v>
      </c>
      <c r="F107" s="19" t="s">
        <v>269</v>
      </c>
      <c r="G107" s="19" t="s">
        <v>53</v>
      </c>
      <c r="H107" s="20">
        <v>23</v>
      </c>
      <c r="I107" s="19" t="s">
        <v>17</v>
      </c>
      <c r="J107" s="24">
        <v>2819.2</v>
      </c>
      <c r="K107" s="19" t="s">
        <v>18</v>
      </c>
      <c r="L107" s="19" t="s">
        <v>54</v>
      </c>
      <c r="M107" s="19" t="s">
        <v>20</v>
      </c>
    </row>
    <row r="108" spans="1:13" ht="15.75" customHeight="1" x14ac:dyDescent="0.2">
      <c r="A108" s="19" t="s">
        <v>27</v>
      </c>
      <c r="B108" s="19" t="s">
        <v>50</v>
      </c>
      <c r="C108" s="19" t="s">
        <v>270</v>
      </c>
      <c r="D108" s="29">
        <v>44584</v>
      </c>
      <c r="E108" s="19">
        <f>MONTH(Table1[[#This Row],[tanggal]])</f>
        <v>1</v>
      </c>
      <c r="F108" s="19" t="s">
        <v>271</v>
      </c>
      <c r="G108" s="19" t="s">
        <v>59</v>
      </c>
      <c r="H108" s="20">
        <v>4</v>
      </c>
      <c r="I108" s="19" t="s">
        <v>17</v>
      </c>
      <c r="J108" s="24">
        <v>4592.1000000000004</v>
      </c>
      <c r="K108" s="19" t="s">
        <v>18</v>
      </c>
      <c r="L108" s="19" t="s">
        <v>60</v>
      </c>
      <c r="M108" s="19" t="s">
        <v>25</v>
      </c>
    </row>
    <row r="109" spans="1:13" ht="15.75" customHeight="1" x14ac:dyDescent="0.2">
      <c r="A109" s="19" t="s">
        <v>35</v>
      </c>
      <c r="B109" s="19" t="s">
        <v>56</v>
      </c>
      <c r="C109" s="19" t="s">
        <v>272</v>
      </c>
      <c r="D109" s="29">
        <v>44591</v>
      </c>
      <c r="E109" s="19">
        <f>MONTH(Table1[[#This Row],[tanggal]])</f>
        <v>1</v>
      </c>
      <c r="F109" s="19" t="s">
        <v>273</v>
      </c>
      <c r="G109" s="19" t="s">
        <v>65</v>
      </c>
      <c r="H109" s="20">
        <v>2</v>
      </c>
      <c r="I109" s="19" t="s">
        <v>17</v>
      </c>
      <c r="J109" s="24">
        <v>3991.9</v>
      </c>
      <c r="K109" s="19" t="s">
        <v>18</v>
      </c>
      <c r="L109" s="19" t="s">
        <v>66</v>
      </c>
      <c r="M109" s="19" t="s">
        <v>33</v>
      </c>
    </row>
    <row r="110" spans="1:13" ht="15.75" customHeight="1" x14ac:dyDescent="0.2">
      <c r="A110" s="19" t="s">
        <v>12</v>
      </c>
      <c r="B110" s="19" t="s">
        <v>62</v>
      </c>
      <c r="C110" s="19" t="s">
        <v>274</v>
      </c>
      <c r="D110" s="29">
        <v>44592</v>
      </c>
      <c r="E110" s="19">
        <f>MONTH(Table1[[#This Row],[tanggal]])</f>
        <v>1</v>
      </c>
      <c r="F110" s="19" t="s">
        <v>275</v>
      </c>
      <c r="G110" s="19" t="s">
        <v>70</v>
      </c>
      <c r="H110" s="20">
        <v>17</v>
      </c>
      <c r="I110" s="19" t="s">
        <v>17</v>
      </c>
      <c r="J110" s="24">
        <v>5780.7</v>
      </c>
      <c r="K110" s="19" t="s">
        <v>18</v>
      </c>
      <c r="L110" s="19" t="s">
        <v>71</v>
      </c>
      <c r="M110" s="19" t="s">
        <v>41</v>
      </c>
    </row>
    <row r="111" spans="1:13" ht="15.75" customHeight="1" x14ac:dyDescent="0.2">
      <c r="A111" s="19" t="s">
        <v>12</v>
      </c>
      <c r="B111" s="19" t="s">
        <v>67</v>
      </c>
      <c r="C111" s="19" t="s">
        <v>276</v>
      </c>
      <c r="D111" s="29">
        <v>44593</v>
      </c>
      <c r="E111" s="19">
        <f>MONTH(Table1[[#This Row],[tanggal]])</f>
        <v>2</v>
      </c>
      <c r="F111" s="19" t="s">
        <v>277</v>
      </c>
      <c r="G111" s="19" t="s">
        <v>75</v>
      </c>
      <c r="H111" s="20">
        <v>11.318181818181801</v>
      </c>
      <c r="I111" s="19" t="s">
        <v>17</v>
      </c>
      <c r="J111" s="24">
        <v>6940.3</v>
      </c>
      <c r="K111" s="19" t="s">
        <v>18</v>
      </c>
      <c r="L111" s="19" t="s">
        <v>76</v>
      </c>
      <c r="M111" s="19" t="s">
        <v>48</v>
      </c>
    </row>
    <row r="112" spans="1:13" ht="15.75" customHeight="1" x14ac:dyDescent="0.2">
      <c r="A112" s="19" t="s">
        <v>27</v>
      </c>
      <c r="B112" s="19" t="s">
        <v>72</v>
      </c>
      <c r="C112" s="19" t="s">
        <v>278</v>
      </c>
      <c r="D112" s="29">
        <v>44588</v>
      </c>
      <c r="E112" s="19">
        <f>MONTH(Table1[[#This Row],[tanggal]])</f>
        <v>1</v>
      </c>
      <c r="F112" s="19" t="s">
        <v>279</v>
      </c>
      <c r="G112" s="19" t="s">
        <v>16</v>
      </c>
      <c r="H112" s="20">
        <v>11.9055944055944</v>
      </c>
      <c r="I112" s="19" t="s">
        <v>17</v>
      </c>
      <c r="J112" s="24">
        <v>1169.9100000000001</v>
      </c>
      <c r="K112" s="19" t="s">
        <v>18</v>
      </c>
      <c r="L112" s="19" t="s">
        <v>19</v>
      </c>
      <c r="M112" s="19" t="s">
        <v>20</v>
      </c>
    </row>
    <row r="113" spans="1:13" ht="15.75" customHeight="1" x14ac:dyDescent="0.2">
      <c r="A113" s="19" t="s">
        <v>35</v>
      </c>
      <c r="B113" s="19" t="s">
        <v>77</v>
      </c>
      <c r="C113" s="19" t="s">
        <v>280</v>
      </c>
      <c r="D113" s="29">
        <v>44589</v>
      </c>
      <c r="E113" s="19">
        <f>MONTH(Table1[[#This Row],[tanggal]])</f>
        <v>1</v>
      </c>
      <c r="F113" s="19" t="s">
        <v>281</v>
      </c>
      <c r="G113" s="19" t="s">
        <v>23</v>
      </c>
      <c r="H113" s="20">
        <v>12.493006993007</v>
      </c>
      <c r="I113" s="19" t="s">
        <v>17</v>
      </c>
      <c r="J113" s="24">
        <v>2337.5</v>
      </c>
      <c r="K113" s="19" t="s">
        <v>18</v>
      </c>
      <c r="L113" s="19" t="s">
        <v>24</v>
      </c>
      <c r="M113" s="19" t="s">
        <v>25</v>
      </c>
    </row>
    <row r="114" spans="1:13" ht="15.75" customHeight="1" x14ac:dyDescent="0.2">
      <c r="A114" s="19" t="s">
        <v>12</v>
      </c>
      <c r="B114" s="19" t="s">
        <v>13</v>
      </c>
      <c r="C114" s="19" t="s">
        <v>282</v>
      </c>
      <c r="D114" s="29">
        <v>44584</v>
      </c>
      <c r="E114" s="19">
        <f>MONTH(Table1[[#This Row],[tanggal]])</f>
        <v>1</v>
      </c>
      <c r="F114" s="19" t="s">
        <v>283</v>
      </c>
      <c r="G114" s="19" t="s">
        <v>31</v>
      </c>
      <c r="H114" s="20">
        <v>25</v>
      </c>
      <c r="I114" s="19" t="s">
        <v>17</v>
      </c>
      <c r="J114" s="24">
        <v>10690.6</v>
      </c>
      <c r="K114" s="19" t="s">
        <v>18</v>
      </c>
      <c r="L114" s="19" t="s">
        <v>32</v>
      </c>
      <c r="M114" s="19" t="s">
        <v>33</v>
      </c>
    </row>
    <row r="115" spans="1:13" ht="15.75" customHeight="1" x14ac:dyDescent="0.2">
      <c r="A115" s="19" t="s">
        <v>27</v>
      </c>
      <c r="B115" s="19" t="s">
        <v>13</v>
      </c>
      <c r="C115" s="19" t="s">
        <v>284</v>
      </c>
      <c r="D115" s="29">
        <v>44591</v>
      </c>
      <c r="E115" s="19">
        <f>MONTH(Table1[[#This Row],[tanggal]])</f>
        <v>1</v>
      </c>
      <c r="F115" s="19" t="s">
        <v>285</v>
      </c>
      <c r="G115" s="19" t="s">
        <v>39</v>
      </c>
      <c r="H115" s="20">
        <v>13.6678321678322</v>
      </c>
      <c r="I115" s="19" t="s">
        <v>17</v>
      </c>
      <c r="J115" s="24">
        <v>8700.7000000000007</v>
      </c>
      <c r="K115" s="19" t="s">
        <v>18</v>
      </c>
      <c r="L115" s="19" t="s">
        <v>40</v>
      </c>
      <c r="M115" s="19" t="s">
        <v>41</v>
      </c>
    </row>
    <row r="116" spans="1:13" ht="15.75" customHeight="1" x14ac:dyDescent="0.2">
      <c r="A116" s="19" t="s">
        <v>35</v>
      </c>
      <c r="B116" s="19" t="s">
        <v>28</v>
      </c>
      <c r="C116" s="19" t="s">
        <v>286</v>
      </c>
      <c r="D116" s="29">
        <v>44592</v>
      </c>
      <c r="E116" s="19">
        <f>MONTH(Table1[[#This Row],[tanggal]])</f>
        <v>1</v>
      </c>
      <c r="F116" s="19" t="s">
        <v>287</v>
      </c>
      <c r="G116" s="19" t="s">
        <v>46</v>
      </c>
      <c r="H116" s="20">
        <v>34</v>
      </c>
      <c r="I116" s="19" t="s">
        <v>17</v>
      </c>
      <c r="J116" s="24">
        <v>5648.3</v>
      </c>
      <c r="K116" s="19" t="s">
        <v>18</v>
      </c>
      <c r="L116" s="19" t="s">
        <v>47</v>
      </c>
      <c r="M116" s="19" t="s">
        <v>48</v>
      </c>
    </row>
    <row r="117" spans="1:13" ht="15.75" customHeight="1" x14ac:dyDescent="0.2">
      <c r="A117" s="19" t="s">
        <v>12</v>
      </c>
      <c r="B117" s="19" t="s">
        <v>36</v>
      </c>
      <c r="C117" s="19" t="s">
        <v>288</v>
      </c>
      <c r="D117" s="29">
        <v>44593</v>
      </c>
      <c r="E117" s="19">
        <f>MONTH(Table1[[#This Row],[tanggal]])</f>
        <v>2</v>
      </c>
      <c r="F117" s="19" t="s">
        <v>289</v>
      </c>
      <c r="G117" s="19" t="s">
        <v>53</v>
      </c>
      <c r="H117" s="20">
        <v>67</v>
      </c>
      <c r="I117" s="19" t="s">
        <v>17</v>
      </c>
      <c r="J117" s="24">
        <v>2819.2</v>
      </c>
      <c r="K117" s="19" t="s">
        <v>18</v>
      </c>
      <c r="L117" s="19" t="s">
        <v>54</v>
      </c>
      <c r="M117" s="19" t="s">
        <v>20</v>
      </c>
    </row>
    <row r="118" spans="1:13" ht="15.75" customHeight="1" x14ac:dyDescent="0.2">
      <c r="A118" s="19" t="s">
        <v>27</v>
      </c>
      <c r="B118" s="19" t="s">
        <v>13</v>
      </c>
      <c r="C118" s="19" t="s">
        <v>290</v>
      </c>
      <c r="D118" s="29">
        <v>44588</v>
      </c>
      <c r="E118" s="19">
        <f>MONTH(Table1[[#This Row],[tanggal]])</f>
        <v>1</v>
      </c>
      <c r="F118" s="19" t="s">
        <v>291</v>
      </c>
      <c r="G118" s="19" t="s">
        <v>16</v>
      </c>
      <c r="H118" s="20">
        <v>15.4300699300699</v>
      </c>
      <c r="I118" s="19" t="s">
        <v>17</v>
      </c>
      <c r="J118" s="24">
        <v>4592.1000000000004</v>
      </c>
      <c r="K118" s="19" t="s">
        <v>18</v>
      </c>
      <c r="L118" s="19" t="s">
        <v>60</v>
      </c>
      <c r="M118" s="19" t="s">
        <v>25</v>
      </c>
    </row>
    <row r="119" spans="1:13" ht="15.75" customHeight="1" x14ac:dyDescent="0.2">
      <c r="A119" s="19" t="s">
        <v>35</v>
      </c>
      <c r="B119" s="19" t="s">
        <v>13</v>
      </c>
      <c r="C119" s="19" t="s">
        <v>292</v>
      </c>
      <c r="D119" s="29">
        <v>44589</v>
      </c>
      <c r="E119" s="19">
        <f>MONTH(Table1[[#This Row],[tanggal]])</f>
        <v>1</v>
      </c>
      <c r="F119" s="19" t="s">
        <v>293</v>
      </c>
      <c r="G119" s="19" t="s">
        <v>23</v>
      </c>
      <c r="H119" s="20">
        <v>12.493006993007</v>
      </c>
      <c r="I119" s="19" t="s">
        <v>17</v>
      </c>
      <c r="J119" s="24">
        <v>3991.9</v>
      </c>
      <c r="K119" s="19" t="s">
        <v>18</v>
      </c>
      <c r="L119" s="19" t="s">
        <v>66</v>
      </c>
      <c r="M119" s="19" t="s">
        <v>33</v>
      </c>
    </row>
    <row r="120" spans="1:13" ht="15.75" customHeight="1" x14ac:dyDescent="0.2">
      <c r="A120" s="19" t="s">
        <v>12</v>
      </c>
      <c r="B120" s="19" t="s">
        <v>28</v>
      </c>
      <c r="C120" s="19" t="s">
        <v>294</v>
      </c>
      <c r="D120" s="29">
        <v>44584</v>
      </c>
      <c r="E120" s="19">
        <f>MONTH(Table1[[#This Row],[tanggal]])</f>
        <v>1</v>
      </c>
      <c r="F120" s="19" t="s">
        <v>295</v>
      </c>
      <c r="G120" s="19" t="s">
        <v>31</v>
      </c>
      <c r="H120" s="20">
        <v>25</v>
      </c>
      <c r="I120" s="19" t="s">
        <v>17</v>
      </c>
      <c r="J120" s="24">
        <v>5780.7</v>
      </c>
      <c r="K120" s="19" t="s">
        <v>18</v>
      </c>
      <c r="L120" s="19" t="s">
        <v>71</v>
      </c>
      <c r="M120" s="19" t="s">
        <v>41</v>
      </c>
    </row>
    <row r="121" spans="1:13" ht="15.75" customHeight="1" x14ac:dyDescent="0.2">
      <c r="A121" s="19" t="s">
        <v>12</v>
      </c>
      <c r="B121" s="19" t="s">
        <v>36</v>
      </c>
      <c r="C121" s="19" t="s">
        <v>296</v>
      </c>
      <c r="D121" s="29">
        <v>44591</v>
      </c>
      <c r="E121" s="19">
        <f>MONTH(Table1[[#This Row],[tanggal]])</f>
        <v>1</v>
      </c>
      <c r="F121" s="19" t="s">
        <v>297</v>
      </c>
      <c r="G121" s="19" t="s">
        <v>39</v>
      </c>
      <c r="H121" s="20">
        <v>13.6678321678322</v>
      </c>
      <c r="I121" s="19" t="s">
        <v>17</v>
      </c>
      <c r="J121" s="24">
        <v>6940.3</v>
      </c>
      <c r="K121" s="19" t="s">
        <v>18</v>
      </c>
      <c r="L121" s="19" t="s">
        <v>76</v>
      </c>
      <c r="M121" s="19" t="s">
        <v>48</v>
      </c>
    </row>
    <row r="122" spans="1:13" ht="15.75" customHeight="1" x14ac:dyDescent="0.2">
      <c r="A122" s="19" t="s">
        <v>27</v>
      </c>
      <c r="B122" s="19" t="s">
        <v>43</v>
      </c>
      <c r="C122" s="19" t="s">
        <v>298</v>
      </c>
      <c r="D122" s="29">
        <v>44592</v>
      </c>
      <c r="E122" s="19">
        <f>MONTH(Table1[[#This Row],[tanggal]])</f>
        <v>1</v>
      </c>
      <c r="F122" s="19" t="s">
        <v>299</v>
      </c>
      <c r="G122" s="19" t="s">
        <v>16</v>
      </c>
      <c r="H122" s="20">
        <v>17.779720279720301</v>
      </c>
      <c r="I122" s="19" t="s">
        <v>17</v>
      </c>
      <c r="J122" s="24">
        <v>1169.9100000000001</v>
      </c>
      <c r="K122" s="19" t="s">
        <v>18</v>
      </c>
      <c r="L122" s="19" t="s">
        <v>19</v>
      </c>
      <c r="M122" s="19" t="s">
        <v>20</v>
      </c>
    </row>
    <row r="123" spans="1:13" ht="15.75" customHeight="1" x14ac:dyDescent="0.2">
      <c r="A123" s="19" t="s">
        <v>35</v>
      </c>
      <c r="B123" s="19" t="s">
        <v>50</v>
      </c>
      <c r="C123" s="19" t="s">
        <v>300</v>
      </c>
      <c r="D123" s="29">
        <v>44593</v>
      </c>
      <c r="E123" s="19">
        <f>MONTH(Table1[[#This Row],[tanggal]])</f>
        <v>2</v>
      </c>
      <c r="F123" s="19" t="s">
        <v>301</v>
      </c>
      <c r="G123" s="19" t="s">
        <v>23</v>
      </c>
      <c r="H123" s="20">
        <v>18.367132867132899</v>
      </c>
      <c r="I123" s="19" t="s">
        <v>17</v>
      </c>
      <c r="J123" s="24">
        <v>2337.5</v>
      </c>
      <c r="K123" s="19" t="s">
        <v>18</v>
      </c>
      <c r="L123" s="19" t="s">
        <v>24</v>
      </c>
      <c r="M123" s="19" t="s">
        <v>25</v>
      </c>
    </row>
    <row r="124" spans="1:13" ht="15.75" customHeight="1" x14ac:dyDescent="0.2">
      <c r="A124" s="19" t="s">
        <v>12</v>
      </c>
      <c r="B124" s="19" t="s">
        <v>56</v>
      </c>
      <c r="C124" s="19" t="s">
        <v>302</v>
      </c>
      <c r="D124" s="29">
        <v>44588</v>
      </c>
      <c r="E124" s="19">
        <f>MONTH(Table1[[#This Row],[tanggal]])</f>
        <v>1</v>
      </c>
      <c r="F124" s="19" t="s">
        <v>303</v>
      </c>
      <c r="G124" s="19" t="s">
        <v>31</v>
      </c>
      <c r="H124" s="20">
        <v>18.9545454545454</v>
      </c>
      <c r="I124" s="19" t="s">
        <v>17</v>
      </c>
      <c r="J124" s="24">
        <v>10690.6</v>
      </c>
      <c r="K124" s="19" t="s">
        <v>18</v>
      </c>
      <c r="L124" s="19" t="s">
        <v>32</v>
      </c>
      <c r="M124" s="19" t="s">
        <v>33</v>
      </c>
    </row>
    <row r="125" spans="1:13" ht="15.75" customHeight="1" x14ac:dyDescent="0.2">
      <c r="A125" s="19" t="s">
        <v>27</v>
      </c>
      <c r="B125" s="19" t="s">
        <v>62</v>
      </c>
      <c r="C125" s="19" t="s">
        <v>304</v>
      </c>
      <c r="D125" s="29">
        <v>44589</v>
      </c>
      <c r="E125" s="19">
        <f>MONTH(Table1[[#This Row],[tanggal]])</f>
        <v>1</v>
      </c>
      <c r="F125" s="19" t="s">
        <v>305</v>
      </c>
      <c r="G125" s="19" t="s">
        <v>39</v>
      </c>
      <c r="H125" s="20">
        <v>12.493006993007</v>
      </c>
      <c r="I125" s="19" t="s">
        <v>17</v>
      </c>
      <c r="J125" s="24">
        <v>8700.7000000000007</v>
      </c>
      <c r="K125" s="19" t="s">
        <v>18</v>
      </c>
      <c r="L125" s="19" t="s">
        <v>40</v>
      </c>
      <c r="M125" s="19" t="s">
        <v>41</v>
      </c>
    </row>
    <row r="126" spans="1:13" ht="15.75" customHeight="1" x14ac:dyDescent="0.2">
      <c r="A126" s="19" t="s">
        <v>35</v>
      </c>
      <c r="B126" s="19" t="s">
        <v>67</v>
      </c>
      <c r="C126" s="19" t="s">
        <v>306</v>
      </c>
      <c r="D126" s="29">
        <v>44584</v>
      </c>
      <c r="E126" s="19">
        <f>MONTH(Table1[[#This Row],[tanggal]])</f>
        <v>1</v>
      </c>
      <c r="F126" s="19" t="s">
        <v>307</v>
      </c>
      <c r="G126" s="19" t="s">
        <v>46</v>
      </c>
      <c r="H126" s="20">
        <v>25</v>
      </c>
      <c r="I126" s="19" t="s">
        <v>17</v>
      </c>
      <c r="J126" s="24">
        <v>5648.3</v>
      </c>
      <c r="K126" s="19" t="s">
        <v>18</v>
      </c>
      <c r="L126" s="19" t="s">
        <v>47</v>
      </c>
      <c r="M126" s="19" t="s">
        <v>48</v>
      </c>
    </row>
    <row r="127" spans="1:13" ht="15.75" customHeight="1" x14ac:dyDescent="0.2">
      <c r="A127" s="19" t="s">
        <v>12</v>
      </c>
      <c r="B127" s="19" t="s">
        <v>72</v>
      </c>
      <c r="C127" s="19" t="s">
        <v>308</v>
      </c>
      <c r="D127" s="29">
        <v>44591</v>
      </c>
      <c r="E127" s="19">
        <f>MONTH(Table1[[#This Row],[tanggal]])</f>
        <v>1</v>
      </c>
      <c r="F127" s="19" t="s">
        <v>309</v>
      </c>
      <c r="G127" s="19" t="s">
        <v>53</v>
      </c>
      <c r="H127" s="20">
        <v>13.6678321678322</v>
      </c>
      <c r="I127" s="19" t="s">
        <v>17</v>
      </c>
      <c r="J127" s="24">
        <v>2819.2</v>
      </c>
      <c r="K127" s="19" t="s">
        <v>18</v>
      </c>
      <c r="L127" s="19" t="s">
        <v>54</v>
      </c>
      <c r="M127" s="19" t="s">
        <v>20</v>
      </c>
    </row>
    <row r="128" spans="1:13" ht="15.75" customHeight="1" x14ac:dyDescent="0.2">
      <c r="A128" s="19" t="s">
        <v>27</v>
      </c>
      <c r="B128" s="19" t="s">
        <v>77</v>
      </c>
      <c r="C128" s="19" t="s">
        <v>310</v>
      </c>
      <c r="D128" s="29">
        <v>44592</v>
      </c>
      <c r="E128" s="19">
        <f>MONTH(Table1[[#This Row],[tanggal]])</f>
        <v>1</v>
      </c>
      <c r="F128" s="19" t="s">
        <v>311</v>
      </c>
      <c r="G128" s="19" t="s">
        <v>59</v>
      </c>
      <c r="H128" s="20">
        <v>21.3041958041958</v>
      </c>
      <c r="I128" s="19" t="s">
        <v>17</v>
      </c>
      <c r="J128" s="24">
        <v>4592.1000000000004</v>
      </c>
      <c r="K128" s="19" t="s">
        <v>18</v>
      </c>
      <c r="L128" s="19" t="s">
        <v>60</v>
      </c>
      <c r="M128" s="19" t="s">
        <v>25</v>
      </c>
    </row>
    <row r="129" spans="1:13" ht="15.75" customHeight="1" x14ac:dyDescent="0.2">
      <c r="A129" s="19" t="s">
        <v>35</v>
      </c>
      <c r="B129" s="19" t="s">
        <v>13</v>
      </c>
      <c r="C129" s="19" t="s">
        <v>312</v>
      </c>
      <c r="D129" s="29">
        <v>44593</v>
      </c>
      <c r="E129" s="19">
        <f>MONTH(Table1[[#This Row],[tanggal]])</f>
        <v>2</v>
      </c>
      <c r="F129" s="19" t="s">
        <v>313</v>
      </c>
      <c r="G129" s="19" t="s">
        <v>65</v>
      </c>
      <c r="H129" s="20">
        <v>21.891608391608401</v>
      </c>
      <c r="I129" s="19" t="s">
        <v>17</v>
      </c>
      <c r="J129" s="24">
        <v>3991.9</v>
      </c>
      <c r="K129" s="19" t="s">
        <v>18</v>
      </c>
      <c r="L129" s="19" t="s">
        <v>66</v>
      </c>
      <c r="M129" s="19" t="s">
        <v>33</v>
      </c>
    </row>
    <row r="130" spans="1:13" ht="15.75" customHeight="1" x14ac:dyDescent="0.2">
      <c r="A130" s="19" t="s">
        <v>12</v>
      </c>
      <c r="B130" s="19" t="s">
        <v>13</v>
      </c>
      <c r="C130" s="19" t="s">
        <v>314</v>
      </c>
      <c r="D130" s="29">
        <v>44588</v>
      </c>
      <c r="E130" s="19">
        <f>MONTH(Table1[[#This Row],[tanggal]])</f>
        <v>1</v>
      </c>
      <c r="F130" s="19" t="s">
        <v>315</v>
      </c>
      <c r="G130" s="19" t="s">
        <v>70</v>
      </c>
      <c r="H130" s="20">
        <v>12.493006993007</v>
      </c>
      <c r="I130" s="19" t="s">
        <v>17</v>
      </c>
      <c r="J130" s="24">
        <v>5780.7</v>
      </c>
      <c r="K130" s="19" t="s">
        <v>18</v>
      </c>
      <c r="L130" s="19" t="s">
        <v>71</v>
      </c>
      <c r="M130" s="19" t="s">
        <v>41</v>
      </c>
    </row>
    <row r="131" spans="1:13" ht="15.75" customHeight="1" x14ac:dyDescent="0.2">
      <c r="A131" s="19" t="s">
        <v>12</v>
      </c>
      <c r="B131" s="19" t="s">
        <v>28</v>
      </c>
      <c r="C131" s="19" t="s">
        <v>316</v>
      </c>
      <c r="D131" s="29">
        <v>44589</v>
      </c>
      <c r="E131" s="19">
        <f>MONTH(Table1[[#This Row],[tanggal]])</f>
        <v>1</v>
      </c>
      <c r="F131" s="19" t="s">
        <v>317</v>
      </c>
      <c r="G131" s="19" t="s">
        <v>75</v>
      </c>
      <c r="H131" s="20">
        <v>25</v>
      </c>
      <c r="I131" s="19" t="s">
        <v>17</v>
      </c>
      <c r="J131" s="24">
        <v>6940.3</v>
      </c>
      <c r="K131" s="19" t="s">
        <v>18</v>
      </c>
      <c r="L131" s="19" t="s">
        <v>76</v>
      </c>
      <c r="M131" s="19" t="s">
        <v>48</v>
      </c>
    </row>
    <row r="132" spans="1:13" ht="15.75" customHeight="1" x14ac:dyDescent="0.2">
      <c r="A132" s="19" t="s">
        <v>27</v>
      </c>
      <c r="B132" s="19" t="s">
        <v>36</v>
      </c>
      <c r="C132" s="19" t="s">
        <v>318</v>
      </c>
      <c r="D132" s="29">
        <v>44584</v>
      </c>
      <c r="E132" s="19">
        <f>MONTH(Table1[[#This Row],[tanggal]])</f>
        <v>1</v>
      </c>
      <c r="F132" s="19" t="s">
        <v>319</v>
      </c>
      <c r="G132" s="19" t="s">
        <v>16</v>
      </c>
      <c r="H132" s="20">
        <v>13.6678321678322</v>
      </c>
      <c r="I132" s="19" t="s">
        <v>17</v>
      </c>
      <c r="J132" s="24">
        <v>1169.9100000000001</v>
      </c>
      <c r="K132" s="19" t="s">
        <v>18</v>
      </c>
      <c r="L132" s="19" t="s">
        <v>19</v>
      </c>
      <c r="M132" s="19" t="s">
        <v>20</v>
      </c>
    </row>
    <row r="133" spans="1:13" ht="15.75" customHeight="1" x14ac:dyDescent="0.2">
      <c r="A133" s="19" t="s">
        <v>35</v>
      </c>
      <c r="B133" s="19" t="s">
        <v>13</v>
      </c>
      <c r="C133" s="19" t="s">
        <v>320</v>
      </c>
      <c r="D133" s="29">
        <v>44591</v>
      </c>
      <c r="E133" s="19">
        <f>MONTH(Table1[[#This Row],[tanggal]])</f>
        <v>1</v>
      </c>
      <c r="F133" s="19" t="s">
        <v>321</v>
      </c>
      <c r="G133" s="19" t="s">
        <v>23</v>
      </c>
      <c r="H133" s="20">
        <v>24.241258741258701</v>
      </c>
      <c r="I133" s="19" t="s">
        <v>17</v>
      </c>
      <c r="J133" s="24">
        <v>2337.5</v>
      </c>
      <c r="K133" s="19" t="s">
        <v>18</v>
      </c>
      <c r="L133" s="19" t="s">
        <v>24</v>
      </c>
      <c r="M133" s="19" t="s">
        <v>25</v>
      </c>
    </row>
    <row r="134" spans="1:13" ht="15.75" customHeight="1" x14ac:dyDescent="0.2">
      <c r="A134" s="19" t="s">
        <v>12</v>
      </c>
      <c r="B134" s="19" t="s">
        <v>13</v>
      </c>
      <c r="C134" s="19" t="s">
        <v>322</v>
      </c>
      <c r="D134" s="29">
        <v>44592</v>
      </c>
      <c r="E134" s="19">
        <f>MONTH(Table1[[#This Row],[tanggal]])</f>
        <v>1</v>
      </c>
      <c r="F134" s="19" t="s">
        <v>323</v>
      </c>
      <c r="G134" s="19" t="s">
        <v>31</v>
      </c>
      <c r="H134" s="20">
        <v>10</v>
      </c>
      <c r="I134" s="19" t="s">
        <v>17</v>
      </c>
      <c r="J134" s="24">
        <v>10690.6</v>
      </c>
      <c r="K134" s="19" t="s">
        <v>18</v>
      </c>
      <c r="L134" s="19" t="s">
        <v>32</v>
      </c>
      <c r="M134" s="19" t="s">
        <v>33</v>
      </c>
    </row>
    <row r="135" spans="1:13" ht="15.75" customHeight="1" x14ac:dyDescent="0.2">
      <c r="A135" s="19" t="s">
        <v>27</v>
      </c>
      <c r="B135" s="19" t="s">
        <v>28</v>
      </c>
      <c r="C135" s="19" t="s">
        <v>324</v>
      </c>
      <c r="D135" s="29">
        <v>44593</v>
      </c>
      <c r="E135" s="19">
        <f>MONTH(Table1[[#This Row],[tanggal]])</f>
        <v>2</v>
      </c>
      <c r="F135" s="19" t="s">
        <v>325</v>
      </c>
      <c r="G135" s="19" t="s">
        <v>39</v>
      </c>
      <c r="H135" s="20">
        <v>23</v>
      </c>
      <c r="I135" s="19" t="s">
        <v>17</v>
      </c>
      <c r="J135" s="24">
        <v>8700.7000000000007</v>
      </c>
      <c r="K135" s="19" t="s">
        <v>18</v>
      </c>
      <c r="L135" s="19" t="s">
        <v>40</v>
      </c>
      <c r="M135" s="19" t="s">
        <v>41</v>
      </c>
    </row>
    <row r="136" spans="1:13" ht="15.75" customHeight="1" x14ac:dyDescent="0.2">
      <c r="A136" s="19" t="s">
        <v>35</v>
      </c>
      <c r="B136" s="19" t="s">
        <v>36</v>
      </c>
      <c r="C136" s="19" t="s">
        <v>326</v>
      </c>
      <c r="D136" s="29">
        <v>44588</v>
      </c>
      <c r="E136" s="19">
        <f>MONTH(Table1[[#This Row],[tanggal]])</f>
        <v>1</v>
      </c>
      <c r="F136" s="19" t="s">
        <v>327</v>
      </c>
      <c r="G136" s="19" t="s">
        <v>46</v>
      </c>
      <c r="H136" s="20">
        <v>12</v>
      </c>
      <c r="I136" s="19" t="s">
        <v>17</v>
      </c>
      <c r="J136" s="24">
        <v>5648.3</v>
      </c>
      <c r="K136" s="19" t="s">
        <v>18</v>
      </c>
      <c r="L136" s="19" t="s">
        <v>47</v>
      </c>
      <c r="M136" s="19" t="s">
        <v>48</v>
      </c>
    </row>
    <row r="137" spans="1:13" ht="15.75" customHeight="1" x14ac:dyDescent="0.2">
      <c r="A137" s="19" t="s">
        <v>12</v>
      </c>
      <c r="B137" s="19" t="s">
        <v>43</v>
      </c>
      <c r="C137" s="19" t="s">
        <v>328</v>
      </c>
      <c r="D137" s="29">
        <v>44589</v>
      </c>
      <c r="E137" s="19">
        <f>MONTH(Table1[[#This Row],[tanggal]])</f>
        <v>1</v>
      </c>
      <c r="F137" s="19" t="s">
        <v>329</v>
      </c>
      <c r="G137" s="19" t="s">
        <v>53</v>
      </c>
      <c r="H137" s="20">
        <v>10</v>
      </c>
      <c r="I137" s="19" t="s">
        <v>17</v>
      </c>
      <c r="J137" s="24">
        <v>2819.2</v>
      </c>
      <c r="K137" s="19" t="s">
        <v>18</v>
      </c>
      <c r="L137" s="19" t="s">
        <v>54</v>
      </c>
      <c r="M137" s="19" t="s">
        <v>20</v>
      </c>
    </row>
    <row r="138" spans="1:13" ht="15.75" customHeight="1" x14ac:dyDescent="0.2">
      <c r="A138" s="19" t="s">
        <v>12</v>
      </c>
      <c r="B138" s="19" t="s">
        <v>50</v>
      </c>
      <c r="C138" s="19" t="s">
        <v>330</v>
      </c>
      <c r="D138" s="29">
        <v>44584</v>
      </c>
      <c r="E138" s="19">
        <f>MONTH(Table1[[#This Row],[tanggal]])</f>
        <v>1</v>
      </c>
      <c r="F138" s="19" t="s">
        <v>331</v>
      </c>
      <c r="G138" s="19" t="s">
        <v>59</v>
      </c>
      <c r="H138" s="20">
        <v>67</v>
      </c>
      <c r="I138" s="19" t="s">
        <v>17</v>
      </c>
      <c r="J138" s="24">
        <v>4592.1000000000004</v>
      </c>
      <c r="K138" s="19" t="s">
        <v>18</v>
      </c>
      <c r="L138" s="19" t="s">
        <v>60</v>
      </c>
      <c r="M138" s="19" t="s">
        <v>25</v>
      </c>
    </row>
    <row r="139" spans="1:13" ht="15.75" customHeight="1" x14ac:dyDescent="0.2">
      <c r="A139" s="19" t="s">
        <v>27</v>
      </c>
      <c r="B139" s="19" t="s">
        <v>56</v>
      </c>
      <c r="C139" s="19" t="s">
        <v>332</v>
      </c>
      <c r="D139" s="29">
        <v>44591</v>
      </c>
      <c r="E139" s="19">
        <f>MONTH(Table1[[#This Row],[tanggal]])</f>
        <v>1</v>
      </c>
      <c r="F139" s="19" t="s">
        <v>333</v>
      </c>
      <c r="G139" s="19" t="s">
        <v>65</v>
      </c>
      <c r="H139" s="20">
        <v>98</v>
      </c>
      <c r="I139" s="19" t="s">
        <v>17</v>
      </c>
      <c r="J139" s="24">
        <v>3991.9</v>
      </c>
      <c r="K139" s="19" t="s">
        <v>18</v>
      </c>
      <c r="L139" s="19" t="s">
        <v>66</v>
      </c>
      <c r="M139" s="19" t="s">
        <v>33</v>
      </c>
    </row>
    <row r="140" spans="1:13" ht="15.75" customHeight="1" x14ac:dyDescent="0.2">
      <c r="A140" s="19" t="s">
        <v>35</v>
      </c>
      <c r="B140" s="19" t="s">
        <v>62</v>
      </c>
      <c r="C140" s="19" t="s">
        <v>334</v>
      </c>
      <c r="D140" s="29">
        <v>44592</v>
      </c>
      <c r="E140" s="19">
        <f>MONTH(Table1[[#This Row],[tanggal]])</f>
        <v>1</v>
      </c>
      <c r="F140" s="19" t="s">
        <v>335</v>
      </c>
      <c r="G140" s="19" t="s">
        <v>70</v>
      </c>
      <c r="H140" s="19">
        <v>5</v>
      </c>
      <c r="I140" s="19" t="s">
        <v>17</v>
      </c>
      <c r="J140" s="24">
        <v>5780.7</v>
      </c>
      <c r="K140" s="19" t="s">
        <v>18</v>
      </c>
      <c r="L140" s="19" t="s">
        <v>71</v>
      </c>
      <c r="M140" s="19" t="s">
        <v>41</v>
      </c>
    </row>
    <row r="141" spans="1:13" ht="15.75" customHeight="1" x14ac:dyDescent="0.2">
      <c r="A141" s="19" t="s">
        <v>12</v>
      </c>
      <c r="B141" s="19" t="s">
        <v>67</v>
      </c>
      <c r="C141" s="19" t="s">
        <v>336</v>
      </c>
      <c r="D141" s="29">
        <v>44593</v>
      </c>
      <c r="E141" s="19">
        <f>MONTH(Table1[[#This Row],[tanggal]])</f>
        <v>2</v>
      </c>
      <c r="F141" s="19" t="s">
        <v>337</v>
      </c>
      <c r="G141" s="19" t="s">
        <v>75</v>
      </c>
      <c r="H141" s="19">
        <v>4</v>
      </c>
      <c r="I141" s="19" t="s">
        <v>17</v>
      </c>
      <c r="J141" s="24">
        <v>6940.3</v>
      </c>
      <c r="K141" s="19" t="s">
        <v>18</v>
      </c>
      <c r="L141" s="19" t="s">
        <v>76</v>
      </c>
      <c r="M141" s="19" t="s">
        <v>48</v>
      </c>
    </row>
    <row r="142" spans="1:13" ht="15.75" customHeight="1" x14ac:dyDescent="0.2">
      <c r="A142" s="19" t="s">
        <v>27</v>
      </c>
      <c r="B142" s="19" t="s">
        <v>72</v>
      </c>
      <c r="C142" s="19" t="s">
        <v>338</v>
      </c>
      <c r="D142" s="29">
        <v>44588</v>
      </c>
      <c r="E142" s="19">
        <f>MONTH(Table1[[#This Row],[tanggal]])</f>
        <v>1</v>
      </c>
      <c r="F142" s="19" t="s">
        <v>339</v>
      </c>
      <c r="G142" s="19" t="s">
        <v>16</v>
      </c>
      <c r="H142" s="19">
        <v>8</v>
      </c>
      <c r="I142" s="19" t="s">
        <v>17</v>
      </c>
      <c r="J142" s="24">
        <v>1169.9100000000001</v>
      </c>
      <c r="K142" s="19" t="s">
        <v>18</v>
      </c>
      <c r="L142" s="19" t="s">
        <v>19</v>
      </c>
      <c r="M142" s="19" t="s">
        <v>20</v>
      </c>
    </row>
    <row r="143" spans="1:13" ht="15.75" customHeight="1" x14ac:dyDescent="0.2">
      <c r="A143" s="19" t="s">
        <v>35</v>
      </c>
      <c r="B143" s="19" t="s">
        <v>77</v>
      </c>
      <c r="C143" s="19" t="s">
        <v>340</v>
      </c>
      <c r="D143" s="29">
        <v>44589</v>
      </c>
      <c r="E143" s="19">
        <f>MONTH(Table1[[#This Row],[tanggal]])</f>
        <v>1</v>
      </c>
      <c r="F143" s="19" t="s">
        <v>341</v>
      </c>
      <c r="G143" s="19" t="s">
        <v>23</v>
      </c>
      <c r="H143" s="19">
        <v>9</v>
      </c>
      <c r="I143" s="19" t="s">
        <v>17</v>
      </c>
      <c r="J143" s="24">
        <v>2337.5</v>
      </c>
      <c r="K143" s="19" t="s">
        <v>18</v>
      </c>
      <c r="L143" s="19" t="s">
        <v>24</v>
      </c>
      <c r="M143" s="19" t="s">
        <v>25</v>
      </c>
    </row>
    <row r="144" spans="1:13" ht="15.75" customHeight="1" x14ac:dyDescent="0.2">
      <c r="A144" s="19" t="s">
        <v>12</v>
      </c>
      <c r="B144" s="19" t="s">
        <v>13</v>
      </c>
      <c r="C144" s="19" t="s">
        <v>342</v>
      </c>
      <c r="D144" s="29">
        <v>44584</v>
      </c>
      <c r="E144" s="19">
        <f>MONTH(Table1[[#This Row],[tanggal]])</f>
        <v>1</v>
      </c>
      <c r="F144" s="19" t="s">
        <v>343</v>
      </c>
      <c r="G144" s="19" t="s">
        <v>31</v>
      </c>
      <c r="H144" s="19">
        <v>10</v>
      </c>
      <c r="I144" s="19" t="s">
        <v>17</v>
      </c>
      <c r="J144" s="24">
        <v>10690.6</v>
      </c>
      <c r="K144" s="19" t="s">
        <v>18</v>
      </c>
      <c r="L144" s="19" t="s">
        <v>32</v>
      </c>
      <c r="M144" s="19" t="s">
        <v>33</v>
      </c>
    </row>
    <row r="145" spans="1:13" ht="15.75" customHeight="1" x14ac:dyDescent="0.2">
      <c r="A145" s="19" t="s">
        <v>27</v>
      </c>
      <c r="B145" s="19" t="s">
        <v>13</v>
      </c>
      <c r="C145" s="19" t="s">
        <v>344</v>
      </c>
      <c r="D145" s="29">
        <v>44591</v>
      </c>
      <c r="E145" s="19">
        <f>MONTH(Table1[[#This Row],[tanggal]])</f>
        <v>1</v>
      </c>
      <c r="F145" s="19" t="s">
        <v>345</v>
      </c>
      <c r="G145" s="19" t="s">
        <v>39</v>
      </c>
      <c r="H145" s="19">
        <v>7</v>
      </c>
      <c r="I145" s="19" t="s">
        <v>17</v>
      </c>
      <c r="J145" s="24">
        <v>8700.7000000000007</v>
      </c>
      <c r="K145" s="19" t="s">
        <v>18</v>
      </c>
      <c r="L145" s="19" t="s">
        <v>40</v>
      </c>
      <c r="M145" s="19" t="s">
        <v>41</v>
      </c>
    </row>
    <row r="146" spans="1:13" ht="15.75" customHeight="1" x14ac:dyDescent="0.2">
      <c r="A146" s="19" t="s">
        <v>35</v>
      </c>
      <c r="B146" s="19" t="s">
        <v>28</v>
      </c>
      <c r="C146" s="19" t="s">
        <v>346</v>
      </c>
      <c r="D146" s="29">
        <v>44592</v>
      </c>
      <c r="E146" s="19">
        <f>MONTH(Table1[[#This Row],[tanggal]])</f>
        <v>1</v>
      </c>
      <c r="F146" s="19" t="s">
        <v>347</v>
      </c>
      <c r="G146" s="19" t="s">
        <v>46</v>
      </c>
      <c r="H146" s="19">
        <v>100</v>
      </c>
      <c r="I146" s="19" t="s">
        <v>17</v>
      </c>
      <c r="J146" s="24">
        <v>5648.3</v>
      </c>
      <c r="K146" s="19" t="s">
        <v>18</v>
      </c>
      <c r="L146" s="19" t="s">
        <v>47</v>
      </c>
      <c r="M146" s="19" t="s">
        <v>48</v>
      </c>
    </row>
    <row r="147" spans="1:13" ht="15.75" customHeight="1" x14ac:dyDescent="0.2">
      <c r="A147" s="19" t="s">
        <v>12</v>
      </c>
      <c r="B147" s="19" t="s">
        <v>36</v>
      </c>
      <c r="C147" s="19" t="s">
        <v>348</v>
      </c>
      <c r="D147" s="29">
        <v>44593</v>
      </c>
      <c r="E147" s="19">
        <f>MONTH(Table1[[#This Row],[tanggal]])</f>
        <v>2</v>
      </c>
      <c r="F147" s="19" t="s">
        <v>349</v>
      </c>
      <c r="G147" s="19" t="s">
        <v>53</v>
      </c>
      <c r="H147" s="19">
        <v>67</v>
      </c>
      <c r="I147" s="19" t="s">
        <v>17</v>
      </c>
      <c r="J147" s="24">
        <v>2819.2</v>
      </c>
      <c r="K147" s="19" t="s">
        <v>18</v>
      </c>
      <c r="L147" s="19" t="s">
        <v>54</v>
      </c>
      <c r="M147" s="19" t="s">
        <v>20</v>
      </c>
    </row>
    <row r="148" spans="1:13" ht="15.75" customHeight="1" x14ac:dyDescent="0.2">
      <c r="A148" s="19" t="s">
        <v>12</v>
      </c>
      <c r="B148" s="19" t="s">
        <v>13</v>
      </c>
      <c r="C148" s="19" t="s">
        <v>350</v>
      </c>
      <c r="D148" s="29">
        <v>44588</v>
      </c>
      <c r="E148" s="19">
        <f>MONTH(Table1[[#This Row],[tanggal]])</f>
        <v>1</v>
      </c>
      <c r="F148" s="19" t="s">
        <v>351</v>
      </c>
      <c r="G148" s="19" t="s">
        <v>16</v>
      </c>
      <c r="H148" s="19">
        <v>78</v>
      </c>
      <c r="I148" s="19" t="s">
        <v>17</v>
      </c>
      <c r="J148" s="24">
        <v>4592.1000000000004</v>
      </c>
      <c r="K148" s="19" t="s">
        <v>18</v>
      </c>
      <c r="L148" s="19" t="s">
        <v>60</v>
      </c>
      <c r="M148" s="19" t="s">
        <v>25</v>
      </c>
    </row>
    <row r="149" spans="1:13" ht="15.75" customHeight="1" x14ac:dyDescent="0.2">
      <c r="A149" s="19" t="s">
        <v>27</v>
      </c>
      <c r="B149" s="19" t="s">
        <v>13</v>
      </c>
      <c r="C149" s="19" t="s">
        <v>352</v>
      </c>
      <c r="D149" s="29">
        <v>44589</v>
      </c>
      <c r="E149" s="19">
        <f>MONTH(Table1[[#This Row],[tanggal]])</f>
        <v>1</v>
      </c>
      <c r="F149" s="19" t="s">
        <v>353</v>
      </c>
      <c r="G149" s="19" t="s">
        <v>23</v>
      </c>
      <c r="H149" s="19">
        <v>45</v>
      </c>
      <c r="I149" s="19" t="s">
        <v>17</v>
      </c>
      <c r="J149" s="24">
        <v>3991.9</v>
      </c>
      <c r="K149" s="19" t="s">
        <v>18</v>
      </c>
      <c r="L149" s="19" t="s">
        <v>66</v>
      </c>
      <c r="M149" s="19" t="s">
        <v>33</v>
      </c>
    </row>
    <row r="150" spans="1:13" ht="15.75" customHeight="1" x14ac:dyDescent="0.2">
      <c r="A150" s="19" t="s">
        <v>35</v>
      </c>
      <c r="B150" s="19" t="s">
        <v>28</v>
      </c>
      <c r="C150" s="19" t="s">
        <v>354</v>
      </c>
      <c r="D150" s="29">
        <v>44584</v>
      </c>
      <c r="E150" s="19">
        <f>MONTH(Table1[[#This Row],[tanggal]])</f>
        <v>1</v>
      </c>
      <c r="F150" s="19" t="s">
        <v>355</v>
      </c>
      <c r="G150" s="19" t="s">
        <v>31</v>
      </c>
      <c r="H150" s="19">
        <v>34</v>
      </c>
      <c r="I150" s="19" t="s">
        <v>17</v>
      </c>
      <c r="J150" s="24">
        <v>5780.7</v>
      </c>
      <c r="K150" s="19" t="s">
        <v>18</v>
      </c>
      <c r="L150" s="19" t="s">
        <v>71</v>
      </c>
      <c r="M150" s="19" t="s">
        <v>41</v>
      </c>
    </row>
    <row r="151" spans="1:13" ht="15.75" customHeight="1" x14ac:dyDescent="0.2">
      <c r="A151" s="19" t="s">
        <v>12</v>
      </c>
      <c r="B151" s="19" t="s">
        <v>36</v>
      </c>
      <c r="C151" s="19" t="s">
        <v>356</v>
      </c>
      <c r="D151" s="29">
        <v>44591</v>
      </c>
      <c r="E151" s="19">
        <f>MONTH(Table1[[#This Row],[tanggal]])</f>
        <v>1</v>
      </c>
      <c r="F151" s="19" t="s">
        <v>357</v>
      </c>
      <c r="G151" s="19" t="s">
        <v>39</v>
      </c>
      <c r="H151" s="19">
        <v>20</v>
      </c>
      <c r="I151" s="19" t="s">
        <v>17</v>
      </c>
      <c r="J151" s="24">
        <v>6940.3</v>
      </c>
      <c r="K151" s="19" t="s">
        <v>18</v>
      </c>
      <c r="L151" s="19" t="s">
        <v>76</v>
      </c>
      <c r="M151" s="19" t="s">
        <v>48</v>
      </c>
    </row>
    <row r="152" spans="1:13" ht="15.75" customHeight="1" x14ac:dyDescent="0.2">
      <c r="A152" s="19" t="s">
        <v>27</v>
      </c>
      <c r="B152" s="19" t="s">
        <v>43</v>
      </c>
      <c r="C152" s="19" t="s">
        <v>358</v>
      </c>
      <c r="D152" s="29">
        <v>44592</v>
      </c>
      <c r="E152" s="19">
        <f>MONTH(Table1[[#This Row],[tanggal]])</f>
        <v>1</v>
      </c>
      <c r="F152" s="19" t="s">
        <v>359</v>
      </c>
      <c r="G152" s="19" t="s">
        <v>16</v>
      </c>
      <c r="H152" s="19">
        <v>45</v>
      </c>
      <c r="I152" s="19" t="s">
        <v>17</v>
      </c>
      <c r="J152" s="24">
        <v>1169.9100000000001</v>
      </c>
      <c r="K152" s="19" t="s">
        <v>18</v>
      </c>
      <c r="L152" s="19" t="s">
        <v>19</v>
      </c>
      <c r="M152" s="19" t="s">
        <v>20</v>
      </c>
    </row>
    <row r="153" spans="1:13" ht="15.75" customHeight="1" x14ac:dyDescent="0.2">
      <c r="A153" s="19" t="s">
        <v>35</v>
      </c>
      <c r="B153" s="19" t="s">
        <v>50</v>
      </c>
      <c r="C153" s="19" t="s">
        <v>360</v>
      </c>
      <c r="D153" s="29">
        <v>44593</v>
      </c>
      <c r="E153" s="19">
        <f>MONTH(Table1[[#This Row],[tanggal]])</f>
        <v>2</v>
      </c>
      <c r="F153" s="19" t="s">
        <v>361</v>
      </c>
      <c r="G153" s="19" t="s">
        <v>23</v>
      </c>
      <c r="H153" s="19">
        <v>34</v>
      </c>
      <c r="I153" s="19" t="s">
        <v>17</v>
      </c>
      <c r="J153" s="24">
        <v>2337.5</v>
      </c>
      <c r="K153" s="19" t="s">
        <v>18</v>
      </c>
      <c r="L153" s="19" t="s">
        <v>24</v>
      </c>
      <c r="M153" s="19" t="s">
        <v>25</v>
      </c>
    </row>
    <row r="154" spans="1:13" ht="15.75" customHeight="1" x14ac:dyDescent="0.2">
      <c r="A154" s="19" t="s">
        <v>12</v>
      </c>
      <c r="B154" s="19" t="s">
        <v>56</v>
      </c>
      <c r="C154" s="19" t="s">
        <v>362</v>
      </c>
      <c r="D154" s="29">
        <v>44588</v>
      </c>
      <c r="E154" s="19">
        <f>MONTH(Table1[[#This Row],[tanggal]])</f>
        <v>1</v>
      </c>
      <c r="F154" s="19" t="s">
        <v>363</v>
      </c>
      <c r="G154" s="19" t="s">
        <v>31</v>
      </c>
      <c r="H154" s="19">
        <v>34</v>
      </c>
      <c r="I154" s="19" t="s">
        <v>17</v>
      </c>
      <c r="J154" s="24">
        <v>10690.6</v>
      </c>
      <c r="K154" s="19" t="s">
        <v>18</v>
      </c>
      <c r="L154" s="19" t="s">
        <v>32</v>
      </c>
      <c r="M154" s="19" t="s">
        <v>33</v>
      </c>
    </row>
    <row r="155" spans="1:13" ht="15.75" customHeight="1" x14ac:dyDescent="0.2">
      <c r="A155" s="19" t="s">
        <v>27</v>
      </c>
      <c r="B155" s="19" t="s">
        <v>62</v>
      </c>
      <c r="C155" s="19" t="s">
        <v>364</v>
      </c>
      <c r="D155" s="29">
        <v>44589</v>
      </c>
      <c r="E155" s="19">
        <f>MONTH(Table1[[#This Row],[tanggal]])</f>
        <v>1</v>
      </c>
      <c r="F155" s="19" t="s">
        <v>365</v>
      </c>
      <c r="G155" s="19" t="s">
        <v>39</v>
      </c>
      <c r="H155" s="19">
        <v>34</v>
      </c>
      <c r="I155" s="19" t="s">
        <v>17</v>
      </c>
      <c r="J155" s="24">
        <v>8700.7000000000007</v>
      </c>
      <c r="K155" s="19" t="s">
        <v>18</v>
      </c>
      <c r="L155" s="19" t="s">
        <v>40</v>
      </c>
      <c r="M155" s="19" t="s">
        <v>41</v>
      </c>
    </row>
    <row r="156" spans="1:13" ht="15.75" customHeight="1" x14ac:dyDescent="0.2">
      <c r="A156" s="19" t="s">
        <v>35</v>
      </c>
      <c r="B156" s="19" t="s">
        <v>67</v>
      </c>
      <c r="C156" s="19" t="s">
        <v>366</v>
      </c>
      <c r="D156" s="29">
        <v>44584</v>
      </c>
      <c r="E156" s="19">
        <f>MONTH(Table1[[#This Row],[tanggal]])</f>
        <v>1</v>
      </c>
      <c r="F156" s="19" t="s">
        <v>367</v>
      </c>
      <c r="G156" s="19" t="s">
        <v>46</v>
      </c>
      <c r="H156" s="19">
        <v>44</v>
      </c>
      <c r="I156" s="19" t="s">
        <v>17</v>
      </c>
      <c r="J156" s="24">
        <v>5648.3</v>
      </c>
      <c r="K156" s="19" t="s">
        <v>18</v>
      </c>
      <c r="L156" s="19" t="s">
        <v>47</v>
      </c>
      <c r="M156" s="19" t="s">
        <v>48</v>
      </c>
    </row>
    <row r="157" spans="1:13" ht="15.75" customHeight="1" x14ac:dyDescent="0.2">
      <c r="A157" s="19" t="s">
        <v>12</v>
      </c>
      <c r="B157" s="19" t="s">
        <v>72</v>
      </c>
      <c r="C157" s="19" t="s">
        <v>368</v>
      </c>
      <c r="D157" s="29">
        <v>44591</v>
      </c>
      <c r="E157" s="19">
        <f>MONTH(Table1[[#This Row],[tanggal]])</f>
        <v>1</v>
      </c>
      <c r="F157" s="19" t="s">
        <v>369</v>
      </c>
      <c r="G157" s="19" t="s">
        <v>53</v>
      </c>
      <c r="H157" s="19">
        <v>5</v>
      </c>
      <c r="I157" s="19" t="s">
        <v>17</v>
      </c>
      <c r="J157" s="24">
        <v>2819.2</v>
      </c>
      <c r="K157" s="19" t="s">
        <v>18</v>
      </c>
      <c r="L157" s="19" t="s">
        <v>54</v>
      </c>
      <c r="M157" s="19" t="s">
        <v>20</v>
      </c>
    </row>
    <row r="158" spans="1:13" ht="15.75" customHeight="1" x14ac:dyDescent="0.2">
      <c r="A158" s="19" t="s">
        <v>12</v>
      </c>
      <c r="B158" s="19" t="s">
        <v>77</v>
      </c>
      <c r="C158" s="19" t="s">
        <v>370</v>
      </c>
      <c r="D158" s="29">
        <v>44592</v>
      </c>
      <c r="E158" s="19">
        <f>MONTH(Table1[[#This Row],[tanggal]])</f>
        <v>1</v>
      </c>
      <c r="F158" s="19" t="s">
        <v>371</v>
      </c>
      <c r="G158" s="19" t="s">
        <v>59</v>
      </c>
      <c r="H158" s="19">
        <v>6</v>
      </c>
      <c r="I158" s="19" t="s">
        <v>17</v>
      </c>
      <c r="J158" s="24">
        <v>4592.1000000000004</v>
      </c>
      <c r="K158" s="19" t="s">
        <v>18</v>
      </c>
      <c r="L158" s="19" t="s">
        <v>60</v>
      </c>
      <c r="M158" s="19" t="s">
        <v>25</v>
      </c>
    </row>
    <row r="159" spans="1:13" ht="15.75" customHeight="1" x14ac:dyDescent="0.2">
      <c r="A159" s="19" t="s">
        <v>27</v>
      </c>
      <c r="B159" s="19" t="s">
        <v>13</v>
      </c>
      <c r="C159" s="19" t="s">
        <v>372</v>
      </c>
      <c r="D159" s="29">
        <v>44593</v>
      </c>
      <c r="E159" s="19">
        <f>MONTH(Table1[[#This Row],[tanggal]])</f>
        <v>2</v>
      </c>
      <c r="F159" s="19" t="s">
        <v>373</v>
      </c>
      <c r="G159" s="19" t="s">
        <v>65</v>
      </c>
      <c r="H159" s="19">
        <v>79</v>
      </c>
      <c r="I159" s="19" t="s">
        <v>17</v>
      </c>
      <c r="J159" s="24">
        <v>3991.9</v>
      </c>
      <c r="K159" s="19" t="s">
        <v>18</v>
      </c>
      <c r="L159" s="19" t="s">
        <v>66</v>
      </c>
      <c r="M159" s="19" t="s">
        <v>33</v>
      </c>
    </row>
    <row r="160" spans="1:13" ht="15.75" customHeight="1" x14ac:dyDescent="0.2">
      <c r="A160" s="19" t="s">
        <v>35</v>
      </c>
      <c r="B160" s="19" t="s">
        <v>13</v>
      </c>
      <c r="C160" s="19" t="s">
        <v>374</v>
      </c>
      <c r="D160" s="29">
        <v>44588</v>
      </c>
      <c r="E160" s="19">
        <f>MONTH(Table1[[#This Row],[tanggal]])</f>
        <v>1</v>
      </c>
      <c r="F160" s="19" t="s">
        <v>375</v>
      </c>
      <c r="G160" s="19" t="s">
        <v>70</v>
      </c>
      <c r="H160" s="19">
        <v>12</v>
      </c>
      <c r="I160" s="19" t="s">
        <v>17</v>
      </c>
      <c r="J160" s="24">
        <v>5780.7</v>
      </c>
      <c r="K160" s="19" t="s">
        <v>18</v>
      </c>
      <c r="L160" s="19" t="s">
        <v>71</v>
      </c>
      <c r="M160" s="19" t="s">
        <v>41</v>
      </c>
    </row>
    <row r="161" spans="1:13" ht="15.75" customHeight="1" x14ac:dyDescent="0.2">
      <c r="A161" s="19" t="s">
        <v>12</v>
      </c>
      <c r="B161" s="19" t="s">
        <v>28</v>
      </c>
      <c r="C161" s="19" t="s">
        <v>376</v>
      </c>
      <c r="D161" s="29">
        <v>44589</v>
      </c>
      <c r="E161" s="19">
        <f>MONTH(Table1[[#This Row],[tanggal]])</f>
        <v>1</v>
      </c>
      <c r="F161" s="19" t="s">
        <v>377</v>
      </c>
      <c r="G161" s="19" t="s">
        <v>75</v>
      </c>
      <c r="H161" s="19">
        <v>95</v>
      </c>
      <c r="I161" s="19" t="s">
        <v>17</v>
      </c>
      <c r="J161" s="24">
        <v>6940.3</v>
      </c>
      <c r="K161" s="19" t="s">
        <v>18</v>
      </c>
      <c r="L161" s="19" t="s">
        <v>76</v>
      </c>
      <c r="M161" s="19" t="s">
        <v>48</v>
      </c>
    </row>
    <row r="162" spans="1:13" ht="15.75" customHeight="1" x14ac:dyDescent="0.2">
      <c r="A162" s="19" t="s">
        <v>27</v>
      </c>
      <c r="B162" s="19" t="s">
        <v>36</v>
      </c>
      <c r="C162" s="19" t="s">
        <v>378</v>
      </c>
      <c r="D162" s="29">
        <v>44584</v>
      </c>
      <c r="E162" s="19">
        <f>MONTH(Table1[[#This Row],[tanggal]])</f>
        <v>1</v>
      </c>
      <c r="F162" s="19" t="s">
        <v>379</v>
      </c>
      <c r="G162" s="19" t="s">
        <v>16</v>
      </c>
      <c r="H162" s="19">
        <v>76</v>
      </c>
      <c r="I162" s="19" t="s">
        <v>17</v>
      </c>
      <c r="J162" s="24">
        <v>1169.9100000000001</v>
      </c>
      <c r="K162" s="19" t="s">
        <v>18</v>
      </c>
      <c r="L162" s="19" t="s">
        <v>19</v>
      </c>
      <c r="M162" s="19" t="s">
        <v>20</v>
      </c>
    </row>
    <row r="163" spans="1:13" ht="15.75" customHeight="1" x14ac:dyDescent="0.2">
      <c r="A163" s="19" t="s">
        <v>35</v>
      </c>
      <c r="B163" s="19" t="s">
        <v>13</v>
      </c>
      <c r="C163" s="19" t="s">
        <v>380</v>
      </c>
      <c r="D163" s="29">
        <v>44591</v>
      </c>
      <c r="E163" s="19">
        <f>MONTH(Table1[[#This Row],[tanggal]])</f>
        <v>1</v>
      </c>
      <c r="F163" s="19" t="s">
        <v>381</v>
      </c>
      <c r="G163" s="19" t="s">
        <v>23</v>
      </c>
      <c r="H163" s="19">
        <v>48</v>
      </c>
      <c r="I163" s="19" t="s">
        <v>17</v>
      </c>
      <c r="J163" s="24">
        <v>2337.5</v>
      </c>
      <c r="K163" s="19" t="s">
        <v>18</v>
      </c>
      <c r="L163" s="19" t="s">
        <v>24</v>
      </c>
      <c r="M163" s="19" t="s">
        <v>25</v>
      </c>
    </row>
    <row r="164" spans="1:13" ht="15.75" customHeight="1" x14ac:dyDescent="0.2">
      <c r="A164" s="19" t="s">
        <v>12</v>
      </c>
      <c r="B164" s="19" t="s">
        <v>13</v>
      </c>
      <c r="C164" s="19" t="s">
        <v>382</v>
      </c>
      <c r="D164" s="29">
        <v>44592</v>
      </c>
      <c r="E164" s="19">
        <f>MONTH(Table1[[#This Row],[tanggal]])</f>
        <v>1</v>
      </c>
      <c r="F164" s="19" t="s">
        <v>383</v>
      </c>
      <c r="G164" s="19" t="s">
        <v>31</v>
      </c>
      <c r="H164" s="20">
        <v>21.3041958041958</v>
      </c>
      <c r="I164" s="19" t="s">
        <v>17</v>
      </c>
      <c r="J164" s="24">
        <v>10690.6</v>
      </c>
      <c r="K164" s="19" t="s">
        <v>18</v>
      </c>
      <c r="L164" s="19" t="s">
        <v>32</v>
      </c>
      <c r="M164" s="19" t="s">
        <v>33</v>
      </c>
    </row>
    <row r="165" spans="1:13" ht="15.75" customHeight="1" x14ac:dyDescent="0.2">
      <c r="A165" s="19" t="s">
        <v>12</v>
      </c>
      <c r="B165" s="19" t="s">
        <v>28</v>
      </c>
      <c r="C165" s="19" t="s">
        <v>384</v>
      </c>
      <c r="D165" s="29">
        <v>44593</v>
      </c>
      <c r="E165" s="19">
        <f>MONTH(Table1[[#This Row],[tanggal]])</f>
        <v>2</v>
      </c>
      <c r="F165" s="19" t="s">
        <v>385</v>
      </c>
      <c r="G165" s="19" t="s">
        <v>39</v>
      </c>
      <c r="H165" s="20">
        <v>21.891608391608401</v>
      </c>
      <c r="I165" s="19" t="s">
        <v>17</v>
      </c>
      <c r="J165" s="24">
        <v>8700.7000000000007</v>
      </c>
      <c r="K165" s="19" t="s">
        <v>18</v>
      </c>
      <c r="L165" s="19" t="s">
        <v>40</v>
      </c>
      <c r="M165" s="19" t="s">
        <v>41</v>
      </c>
    </row>
    <row r="166" spans="1:13" ht="15.75" customHeight="1" x14ac:dyDescent="0.2">
      <c r="A166" s="19" t="s">
        <v>27</v>
      </c>
      <c r="B166" s="19" t="s">
        <v>36</v>
      </c>
      <c r="C166" s="19" t="s">
        <v>386</v>
      </c>
      <c r="D166" s="29">
        <v>44594</v>
      </c>
      <c r="E166" s="19">
        <f>MONTH(Table1[[#This Row],[tanggal]])</f>
        <v>2</v>
      </c>
      <c r="F166" s="19" t="s">
        <v>387</v>
      </c>
      <c r="G166" s="19" t="s">
        <v>46</v>
      </c>
      <c r="H166" s="20">
        <v>12.493006993007</v>
      </c>
      <c r="I166" s="19" t="s">
        <v>17</v>
      </c>
      <c r="J166" s="24">
        <v>5648.3</v>
      </c>
      <c r="K166" s="19" t="s">
        <v>18</v>
      </c>
      <c r="L166" s="19" t="s">
        <v>47</v>
      </c>
      <c r="M166" s="19" t="s">
        <v>48</v>
      </c>
    </row>
    <row r="167" spans="1:13" ht="15.75" customHeight="1" x14ac:dyDescent="0.2">
      <c r="A167" s="19" t="s">
        <v>35</v>
      </c>
      <c r="B167" s="19" t="s">
        <v>43</v>
      </c>
      <c r="C167" s="19" t="s">
        <v>388</v>
      </c>
      <c r="D167" s="29">
        <v>44595</v>
      </c>
      <c r="E167" s="19">
        <f>MONTH(Table1[[#This Row],[tanggal]])</f>
        <v>2</v>
      </c>
      <c r="F167" s="19" t="s">
        <v>389</v>
      </c>
      <c r="G167" s="19" t="s">
        <v>53</v>
      </c>
      <c r="H167" s="20">
        <v>25</v>
      </c>
      <c r="I167" s="19" t="s">
        <v>17</v>
      </c>
      <c r="J167" s="24">
        <v>2819.2</v>
      </c>
      <c r="K167" s="19" t="s">
        <v>18</v>
      </c>
      <c r="L167" s="19" t="s">
        <v>54</v>
      </c>
      <c r="M167" s="19" t="s">
        <v>20</v>
      </c>
    </row>
    <row r="168" spans="1:13" ht="15.75" customHeight="1" x14ac:dyDescent="0.2">
      <c r="A168" s="19" t="s">
        <v>12</v>
      </c>
      <c r="B168" s="19" t="s">
        <v>50</v>
      </c>
      <c r="C168" s="19" t="s">
        <v>390</v>
      </c>
      <c r="D168" s="29">
        <v>44596</v>
      </c>
      <c r="E168" s="19">
        <f>MONTH(Table1[[#This Row],[tanggal]])</f>
        <v>2</v>
      </c>
      <c r="F168" s="19" t="s">
        <v>391</v>
      </c>
      <c r="G168" s="19" t="s">
        <v>59</v>
      </c>
      <c r="H168" s="20">
        <v>13.6678321678322</v>
      </c>
      <c r="I168" s="19" t="s">
        <v>17</v>
      </c>
      <c r="J168" s="24">
        <v>4592.1000000000004</v>
      </c>
      <c r="K168" s="19" t="s">
        <v>18</v>
      </c>
      <c r="L168" s="19" t="s">
        <v>60</v>
      </c>
      <c r="M168" s="19" t="s">
        <v>25</v>
      </c>
    </row>
    <row r="169" spans="1:13" ht="15.75" customHeight="1" x14ac:dyDescent="0.2">
      <c r="A169" s="19" t="s">
        <v>27</v>
      </c>
      <c r="B169" s="19" t="s">
        <v>56</v>
      </c>
      <c r="C169" s="19" t="s">
        <v>392</v>
      </c>
      <c r="D169" s="29">
        <v>44597</v>
      </c>
      <c r="E169" s="19">
        <f>MONTH(Table1[[#This Row],[tanggal]])</f>
        <v>2</v>
      </c>
      <c r="F169" s="19" t="s">
        <v>393</v>
      </c>
      <c r="G169" s="19" t="s">
        <v>65</v>
      </c>
      <c r="H169" s="20">
        <v>24.241258741258701</v>
      </c>
      <c r="I169" s="19" t="s">
        <v>17</v>
      </c>
      <c r="J169" s="24">
        <v>3991.9</v>
      </c>
      <c r="K169" s="19" t="s">
        <v>18</v>
      </c>
      <c r="L169" s="19" t="s">
        <v>66</v>
      </c>
      <c r="M169" s="19" t="s">
        <v>33</v>
      </c>
    </row>
    <row r="170" spans="1:13" ht="15.75" customHeight="1" x14ac:dyDescent="0.2">
      <c r="A170" s="19" t="s">
        <v>35</v>
      </c>
      <c r="B170" s="19" t="s">
        <v>62</v>
      </c>
      <c r="C170" s="19" t="s">
        <v>394</v>
      </c>
      <c r="D170" s="29">
        <v>44598</v>
      </c>
      <c r="E170" s="19">
        <f>MONTH(Table1[[#This Row],[tanggal]])</f>
        <v>2</v>
      </c>
      <c r="F170" s="19" t="s">
        <v>395</v>
      </c>
      <c r="G170" s="19" t="s">
        <v>70</v>
      </c>
      <c r="H170" s="20">
        <v>10</v>
      </c>
      <c r="I170" s="19" t="s">
        <v>17</v>
      </c>
      <c r="J170" s="24">
        <v>5780.7</v>
      </c>
      <c r="K170" s="19" t="s">
        <v>18</v>
      </c>
      <c r="L170" s="19" t="s">
        <v>71</v>
      </c>
      <c r="M170" s="19" t="s">
        <v>41</v>
      </c>
    </row>
    <row r="171" spans="1:13" ht="15.75" customHeight="1" x14ac:dyDescent="0.2">
      <c r="A171" s="19" t="s">
        <v>12</v>
      </c>
      <c r="B171" s="19" t="s">
        <v>67</v>
      </c>
      <c r="C171" s="19" t="s">
        <v>396</v>
      </c>
      <c r="D171" s="29">
        <v>44599</v>
      </c>
      <c r="E171" s="19">
        <f>MONTH(Table1[[#This Row],[tanggal]])</f>
        <v>2</v>
      </c>
      <c r="F171" s="19" t="s">
        <v>397</v>
      </c>
      <c r="G171" s="19" t="s">
        <v>75</v>
      </c>
      <c r="H171" s="20">
        <v>130</v>
      </c>
      <c r="I171" s="19" t="s">
        <v>17</v>
      </c>
      <c r="J171" s="24">
        <v>6940.3</v>
      </c>
      <c r="K171" s="19" t="s">
        <v>18</v>
      </c>
      <c r="L171" s="19" t="s">
        <v>76</v>
      </c>
      <c r="M171" s="19" t="s">
        <v>48</v>
      </c>
    </row>
    <row r="172" spans="1:13" ht="15.75" customHeight="1" x14ac:dyDescent="0.2">
      <c r="A172" s="19" t="s">
        <v>27</v>
      </c>
      <c r="B172" s="19" t="s">
        <v>72</v>
      </c>
      <c r="C172" s="19" t="s">
        <v>398</v>
      </c>
      <c r="D172" s="29">
        <v>44600</v>
      </c>
      <c r="E172" s="19">
        <f>MONTH(Table1[[#This Row],[tanggal]])</f>
        <v>2</v>
      </c>
      <c r="F172" s="19" t="s">
        <v>399</v>
      </c>
      <c r="G172" s="19" t="s">
        <v>16</v>
      </c>
      <c r="H172" s="20">
        <v>12</v>
      </c>
      <c r="I172" s="19" t="s">
        <v>17</v>
      </c>
      <c r="J172" s="24">
        <v>1169.9100000000001</v>
      </c>
      <c r="K172" s="19" t="s">
        <v>18</v>
      </c>
      <c r="L172" s="19" t="s">
        <v>19</v>
      </c>
      <c r="M172" s="19" t="s">
        <v>20</v>
      </c>
    </row>
    <row r="173" spans="1:13" ht="15.75" customHeight="1" x14ac:dyDescent="0.2">
      <c r="A173" s="19" t="s">
        <v>35</v>
      </c>
      <c r="B173" s="19" t="s">
        <v>77</v>
      </c>
      <c r="C173" s="19" t="s">
        <v>400</v>
      </c>
      <c r="D173" s="29">
        <v>44601</v>
      </c>
      <c r="E173" s="19">
        <f>MONTH(Table1[[#This Row],[tanggal]])</f>
        <v>2</v>
      </c>
      <c r="F173" s="19" t="s">
        <v>401</v>
      </c>
      <c r="G173" s="19" t="s">
        <v>23</v>
      </c>
      <c r="H173" s="20">
        <v>10</v>
      </c>
      <c r="I173" s="19" t="s">
        <v>17</v>
      </c>
      <c r="J173" s="24">
        <v>2337.5</v>
      </c>
      <c r="K173" s="19" t="s">
        <v>18</v>
      </c>
      <c r="L173" s="19" t="s">
        <v>24</v>
      </c>
      <c r="M173" s="19" t="s">
        <v>25</v>
      </c>
    </row>
    <row r="174" spans="1:13" ht="15.75" customHeight="1" x14ac:dyDescent="0.2">
      <c r="A174" s="19" t="s">
        <v>12</v>
      </c>
      <c r="B174" s="19" t="s">
        <v>13</v>
      </c>
      <c r="C174" s="19" t="s">
        <v>402</v>
      </c>
      <c r="D174" s="29">
        <v>44602</v>
      </c>
      <c r="E174" s="19">
        <f>MONTH(Table1[[#This Row],[tanggal]])</f>
        <v>2</v>
      </c>
      <c r="F174" s="19" t="s">
        <v>403</v>
      </c>
      <c r="G174" s="19" t="s">
        <v>31</v>
      </c>
      <c r="H174" s="20">
        <v>67</v>
      </c>
      <c r="I174" s="19" t="s">
        <v>17</v>
      </c>
      <c r="J174" s="24">
        <v>10690.6</v>
      </c>
      <c r="K174" s="19" t="s">
        <v>18</v>
      </c>
      <c r="L174" s="19" t="s">
        <v>32</v>
      </c>
      <c r="M174" s="19" t="s">
        <v>33</v>
      </c>
    </row>
    <row r="175" spans="1:13" ht="15.75" customHeight="1" x14ac:dyDescent="0.2">
      <c r="A175" s="19" t="s">
        <v>12</v>
      </c>
      <c r="B175" s="19" t="s">
        <v>13</v>
      </c>
      <c r="C175" s="19" t="s">
        <v>404</v>
      </c>
      <c r="D175" s="29">
        <v>44603</v>
      </c>
      <c r="E175" s="19">
        <f>MONTH(Table1[[#This Row],[tanggal]])</f>
        <v>2</v>
      </c>
      <c r="F175" s="19" t="s">
        <v>405</v>
      </c>
      <c r="G175" s="19" t="s">
        <v>39</v>
      </c>
      <c r="H175" s="20">
        <v>98</v>
      </c>
      <c r="I175" s="19" t="s">
        <v>17</v>
      </c>
      <c r="J175" s="24">
        <v>8700.7000000000007</v>
      </c>
      <c r="K175" s="19" t="s">
        <v>18</v>
      </c>
      <c r="L175" s="19" t="s">
        <v>40</v>
      </c>
      <c r="M175" s="19" t="s">
        <v>41</v>
      </c>
    </row>
    <row r="176" spans="1:13" ht="15.75" customHeight="1" x14ac:dyDescent="0.2">
      <c r="A176" s="19" t="s">
        <v>27</v>
      </c>
      <c r="B176" s="19" t="s">
        <v>28</v>
      </c>
      <c r="C176" s="19" t="s">
        <v>406</v>
      </c>
      <c r="D176" s="29">
        <v>44604</v>
      </c>
      <c r="E176" s="19">
        <f>MONTH(Table1[[#This Row],[tanggal]])</f>
        <v>2</v>
      </c>
      <c r="F176" s="19" t="s">
        <v>407</v>
      </c>
      <c r="G176" s="19" t="s">
        <v>46</v>
      </c>
      <c r="H176" s="19">
        <v>5</v>
      </c>
      <c r="I176" s="19" t="s">
        <v>17</v>
      </c>
      <c r="J176" s="24">
        <v>5648.3</v>
      </c>
      <c r="K176" s="19" t="s">
        <v>18</v>
      </c>
      <c r="L176" s="19" t="s">
        <v>47</v>
      </c>
      <c r="M176" s="19" t="s">
        <v>48</v>
      </c>
    </row>
    <row r="177" spans="1:13" ht="15.75" customHeight="1" x14ac:dyDescent="0.2">
      <c r="A177" s="19" t="s">
        <v>35</v>
      </c>
      <c r="B177" s="19" t="s">
        <v>36</v>
      </c>
      <c r="C177" s="19" t="s">
        <v>408</v>
      </c>
      <c r="D177" s="29">
        <v>44605</v>
      </c>
      <c r="E177" s="19">
        <f>MONTH(Table1[[#This Row],[tanggal]])</f>
        <v>2</v>
      </c>
      <c r="F177" s="19" t="s">
        <v>409</v>
      </c>
      <c r="G177" s="19" t="s">
        <v>53</v>
      </c>
      <c r="H177" s="19">
        <v>4</v>
      </c>
      <c r="I177" s="19" t="s">
        <v>17</v>
      </c>
      <c r="J177" s="24">
        <v>2819.2</v>
      </c>
      <c r="K177" s="19" t="s">
        <v>18</v>
      </c>
      <c r="L177" s="19" t="s">
        <v>54</v>
      </c>
      <c r="M177" s="19" t="s">
        <v>20</v>
      </c>
    </row>
    <row r="178" spans="1:13" ht="15.75" customHeight="1" x14ac:dyDescent="0.2">
      <c r="A178" s="19" t="s">
        <v>12</v>
      </c>
      <c r="B178" s="19" t="s">
        <v>13</v>
      </c>
      <c r="C178" s="19" t="s">
        <v>410</v>
      </c>
      <c r="D178" s="29">
        <v>44606</v>
      </c>
      <c r="E178" s="19">
        <f>MONTH(Table1[[#This Row],[tanggal]])</f>
        <v>2</v>
      </c>
      <c r="F178" s="19" t="s">
        <v>411</v>
      </c>
      <c r="G178" s="19" t="s">
        <v>16</v>
      </c>
      <c r="H178" s="19">
        <v>8</v>
      </c>
      <c r="I178" s="19" t="s">
        <v>17</v>
      </c>
      <c r="J178" s="24">
        <v>4592.1000000000004</v>
      </c>
      <c r="K178" s="19" t="s">
        <v>18</v>
      </c>
      <c r="L178" s="19" t="s">
        <v>60</v>
      </c>
      <c r="M178" s="19" t="s">
        <v>25</v>
      </c>
    </row>
    <row r="179" spans="1:13" ht="15.75" customHeight="1" x14ac:dyDescent="0.2">
      <c r="A179" s="19" t="s">
        <v>27</v>
      </c>
      <c r="B179" s="19" t="s">
        <v>13</v>
      </c>
      <c r="C179" s="19" t="s">
        <v>412</v>
      </c>
      <c r="D179" s="29">
        <v>44607</v>
      </c>
      <c r="E179" s="19">
        <f>MONTH(Table1[[#This Row],[tanggal]])</f>
        <v>2</v>
      </c>
      <c r="F179" s="19" t="s">
        <v>413</v>
      </c>
      <c r="G179" s="19" t="s">
        <v>23</v>
      </c>
      <c r="H179" s="19">
        <v>9</v>
      </c>
      <c r="I179" s="19" t="s">
        <v>17</v>
      </c>
      <c r="J179" s="24">
        <v>3991.9</v>
      </c>
      <c r="K179" s="19" t="s">
        <v>18</v>
      </c>
      <c r="L179" s="19" t="s">
        <v>66</v>
      </c>
      <c r="M179" s="19" t="s">
        <v>33</v>
      </c>
    </row>
    <row r="180" spans="1:13" ht="15.75" customHeight="1" x14ac:dyDescent="0.2">
      <c r="A180" s="19" t="s">
        <v>35</v>
      </c>
      <c r="B180" s="19" t="s">
        <v>28</v>
      </c>
      <c r="C180" s="19" t="s">
        <v>414</v>
      </c>
      <c r="D180" s="29">
        <v>44608</v>
      </c>
      <c r="E180" s="19">
        <f>MONTH(Table1[[#This Row],[tanggal]])</f>
        <v>2</v>
      </c>
      <c r="F180" s="19" t="s">
        <v>415</v>
      </c>
      <c r="G180" s="19" t="s">
        <v>31</v>
      </c>
      <c r="H180" s="20">
        <v>21.3041958041958</v>
      </c>
      <c r="I180" s="19" t="s">
        <v>17</v>
      </c>
      <c r="J180" s="24">
        <v>5780.7</v>
      </c>
      <c r="K180" s="19" t="s">
        <v>18</v>
      </c>
      <c r="L180" s="19" t="s">
        <v>71</v>
      </c>
      <c r="M180" s="19" t="s">
        <v>41</v>
      </c>
    </row>
    <row r="181" spans="1:13" ht="15.75" customHeight="1" x14ac:dyDescent="0.2">
      <c r="A181" s="19" t="s">
        <v>12</v>
      </c>
      <c r="B181" s="19" t="s">
        <v>36</v>
      </c>
      <c r="C181" s="19" t="s">
        <v>416</v>
      </c>
      <c r="D181" s="29">
        <v>44609</v>
      </c>
      <c r="E181" s="19">
        <f>MONTH(Table1[[#This Row],[tanggal]])</f>
        <v>2</v>
      </c>
      <c r="F181" s="19" t="s">
        <v>417</v>
      </c>
      <c r="G181" s="19" t="s">
        <v>39</v>
      </c>
      <c r="H181" s="20">
        <v>21.891608391608401</v>
      </c>
      <c r="I181" s="19" t="s">
        <v>17</v>
      </c>
      <c r="J181" s="24">
        <v>6940.3</v>
      </c>
      <c r="K181" s="19" t="s">
        <v>18</v>
      </c>
      <c r="L181" s="19" t="s">
        <v>76</v>
      </c>
      <c r="M181" s="19" t="s">
        <v>48</v>
      </c>
    </row>
    <row r="182" spans="1:13" ht="15.75" customHeight="1" x14ac:dyDescent="0.2">
      <c r="A182" s="19" t="s">
        <v>27</v>
      </c>
      <c r="B182" s="19" t="s">
        <v>43</v>
      </c>
      <c r="C182" s="19" t="s">
        <v>418</v>
      </c>
      <c r="D182" s="29">
        <v>44610</v>
      </c>
      <c r="E182" s="19">
        <f>MONTH(Table1[[#This Row],[tanggal]])</f>
        <v>2</v>
      </c>
      <c r="F182" s="19" t="s">
        <v>419</v>
      </c>
      <c r="G182" s="19" t="s">
        <v>16</v>
      </c>
      <c r="H182" s="20">
        <v>12.493006993007</v>
      </c>
      <c r="I182" s="19" t="s">
        <v>17</v>
      </c>
      <c r="J182" s="24">
        <v>1169.9100000000001</v>
      </c>
      <c r="K182" s="19" t="s">
        <v>18</v>
      </c>
      <c r="L182" s="19" t="s">
        <v>19</v>
      </c>
      <c r="M182" s="19" t="s">
        <v>20</v>
      </c>
    </row>
    <row r="183" spans="1:13" ht="15.75" customHeight="1" x14ac:dyDescent="0.2">
      <c r="A183" s="19" t="s">
        <v>35</v>
      </c>
      <c r="B183" s="19" t="s">
        <v>50</v>
      </c>
      <c r="C183" s="19" t="s">
        <v>420</v>
      </c>
      <c r="D183" s="29">
        <v>44611</v>
      </c>
      <c r="E183" s="19">
        <f>MONTH(Table1[[#This Row],[tanggal]])</f>
        <v>2</v>
      </c>
      <c r="F183" s="19" t="s">
        <v>421</v>
      </c>
      <c r="G183" s="19" t="s">
        <v>23</v>
      </c>
      <c r="H183" s="20">
        <v>25</v>
      </c>
      <c r="I183" s="19" t="s">
        <v>17</v>
      </c>
      <c r="J183" s="24">
        <v>2337.5</v>
      </c>
      <c r="K183" s="19" t="s">
        <v>18</v>
      </c>
      <c r="L183" s="19" t="s">
        <v>24</v>
      </c>
      <c r="M183" s="19" t="s">
        <v>25</v>
      </c>
    </row>
    <row r="184" spans="1:13" ht="15.75" customHeight="1" x14ac:dyDescent="0.2">
      <c r="A184" s="19" t="s">
        <v>12</v>
      </c>
      <c r="B184" s="19" t="s">
        <v>56</v>
      </c>
      <c r="C184" s="19" t="s">
        <v>422</v>
      </c>
      <c r="D184" s="29">
        <v>44612</v>
      </c>
      <c r="E184" s="19">
        <f>MONTH(Table1[[#This Row],[tanggal]])</f>
        <v>2</v>
      </c>
      <c r="F184" s="19" t="s">
        <v>423</v>
      </c>
      <c r="G184" s="19" t="s">
        <v>31</v>
      </c>
      <c r="H184" s="20">
        <v>13.6678321678322</v>
      </c>
      <c r="I184" s="19" t="s">
        <v>17</v>
      </c>
      <c r="J184" s="24">
        <v>10690.6</v>
      </c>
      <c r="K184" s="19" t="s">
        <v>18</v>
      </c>
      <c r="L184" s="19" t="s">
        <v>32</v>
      </c>
      <c r="M184" s="19" t="s">
        <v>33</v>
      </c>
    </row>
    <row r="185" spans="1:13" ht="15.75" customHeight="1" x14ac:dyDescent="0.2">
      <c r="A185" s="19" t="s">
        <v>12</v>
      </c>
      <c r="B185" s="19" t="s">
        <v>62</v>
      </c>
      <c r="C185" s="19" t="s">
        <v>424</v>
      </c>
      <c r="D185" s="29">
        <v>44613</v>
      </c>
      <c r="E185" s="19">
        <f>MONTH(Table1[[#This Row],[tanggal]])</f>
        <v>2</v>
      </c>
      <c r="F185" s="19" t="s">
        <v>425</v>
      </c>
      <c r="G185" s="19" t="s">
        <v>39</v>
      </c>
      <c r="H185" s="20">
        <v>24.241258741258701</v>
      </c>
      <c r="I185" s="19" t="s">
        <v>17</v>
      </c>
      <c r="J185" s="24">
        <v>8700.7000000000007</v>
      </c>
      <c r="K185" s="19" t="s">
        <v>18</v>
      </c>
      <c r="L185" s="19" t="s">
        <v>40</v>
      </c>
      <c r="M185" s="19" t="s">
        <v>41</v>
      </c>
    </row>
    <row r="186" spans="1:13" ht="15.75" customHeight="1" x14ac:dyDescent="0.2">
      <c r="A186" s="19" t="s">
        <v>27</v>
      </c>
      <c r="B186" s="19" t="s">
        <v>67</v>
      </c>
      <c r="C186" s="19" t="s">
        <v>426</v>
      </c>
      <c r="D186" s="29">
        <v>44614</v>
      </c>
      <c r="E186" s="19">
        <f>MONTH(Table1[[#This Row],[tanggal]])</f>
        <v>2</v>
      </c>
      <c r="F186" s="19" t="s">
        <v>427</v>
      </c>
      <c r="G186" s="19" t="s">
        <v>46</v>
      </c>
      <c r="H186" s="20">
        <v>10</v>
      </c>
      <c r="I186" s="19" t="s">
        <v>17</v>
      </c>
      <c r="J186" s="24">
        <v>5648.3</v>
      </c>
      <c r="K186" s="19" t="s">
        <v>18</v>
      </c>
      <c r="L186" s="19" t="s">
        <v>47</v>
      </c>
      <c r="M186" s="19" t="s">
        <v>48</v>
      </c>
    </row>
    <row r="187" spans="1:13" ht="15.75" customHeight="1" x14ac:dyDescent="0.2">
      <c r="A187" s="19" t="s">
        <v>35</v>
      </c>
      <c r="B187" s="19" t="s">
        <v>72</v>
      </c>
      <c r="C187" s="19" t="s">
        <v>428</v>
      </c>
      <c r="D187" s="29">
        <v>44615</v>
      </c>
      <c r="E187" s="19">
        <f>MONTH(Table1[[#This Row],[tanggal]])</f>
        <v>2</v>
      </c>
      <c r="F187" s="19" t="s">
        <v>429</v>
      </c>
      <c r="G187" s="19" t="s">
        <v>53</v>
      </c>
      <c r="H187" s="20">
        <v>120</v>
      </c>
      <c r="I187" s="19" t="s">
        <v>17</v>
      </c>
      <c r="J187" s="24">
        <v>2819.2</v>
      </c>
      <c r="K187" s="19" t="s">
        <v>18</v>
      </c>
      <c r="L187" s="19" t="s">
        <v>54</v>
      </c>
      <c r="M187" s="19" t="s">
        <v>20</v>
      </c>
    </row>
    <row r="188" spans="1:13" ht="15.75" customHeight="1" x14ac:dyDescent="0.2">
      <c r="A188" s="19" t="s">
        <v>12</v>
      </c>
      <c r="B188" s="19" t="s">
        <v>77</v>
      </c>
      <c r="C188" s="19" t="s">
        <v>430</v>
      </c>
      <c r="D188" s="29">
        <v>44616</v>
      </c>
      <c r="E188" s="19">
        <f>MONTH(Table1[[#This Row],[tanggal]])</f>
        <v>2</v>
      </c>
      <c r="F188" s="19" t="s">
        <v>431</v>
      </c>
      <c r="G188" s="19" t="s">
        <v>59</v>
      </c>
      <c r="H188" s="20">
        <v>12</v>
      </c>
      <c r="I188" s="19" t="s">
        <v>17</v>
      </c>
      <c r="J188" s="24">
        <v>4592.1000000000004</v>
      </c>
      <c r="K188" s="19" t="s">
        <v>18</v>
      </c>
      <c r="L188" s="19" t="s">
        <v>60</v>
      </c>
      <c r="M188" s="19" t="s">
        <v>25</v>
      </c>
    </row>
    <row r="189" spans="1:13" ht="15.75" customHeight="1" x14ac:dyDescent="0.2">
      <c r="A189" s="19" t="s">
        <v>27</v>
      </c>
      <c r="B189" s="19" t="s">
        <v>13</v>
      </c>
      <c r="C189" s="19" t="s">
        <v>432</v>
      </c>
      <c r="D189" s="29">
        <v>44617</v>
      </c>
      <c r="E189" s="19">
        <f>MONTH(Table1[[#This Row],[tanggal]])</f>
        <v>2</v>
      </c>
      <c r="F189" s="19" t="s">
        <v>433</v>
      </c>
      <c r="G189" s="19" t="s">
        <v>65</v>
      </c>
      <c r="H189" s="20">
        <v>10</v>
      </c>
      <c r="I189" s="19" t="s">
        <v>17</v>
      </c>
      <c r="J189" s="24">
        <v>3991.9</v>
      </c>
      <c r="K189" s="19" t="s">
        <v>18</v>
      </c>
      <c r="L189" s="19" t="s">
        <v>66</v>
      </c>
      <c r="M189" s="19" t="s">
        <v>33</v>
      </c>
    </row>
    <row r="190" spans="1:13" ht="15.75" customHeight="1" x14ac:dyDescent="0.2">
      <c r="A190" s="19" t="s">
        <v>35</v>
      </c>
      <c r="B190" s="19" t="s">
        <v>13</v>
      </c>
      <c r="C190" s="19" t="s">
        <v>434</v>
      </c>
      <c r="D190" s="29">
        <v>44618</v>
      </c>
      <c r="E190" s="19">
        <f>MONTH(Table1[[#This Row],[tanggal]])</f>
        <v>2</v>
      </c>
      <c r="F190" s="19" t="s">
        <v>435</v>
      </c>
      <c r="G190" s="19" t="s">
        <v>70</v>
      </c>
      <c r="H190" s="20">
        <v>67</v>
      </c>
      <c r="I190" s="19" t="s">
        <v>17</v>
      </c>
      <c r="J190" s="24">
        <v>5780.7</v>
      </c>
      <c r="K190" s="19" t="s">
        <v>18</v>
      </c>
      <c r="L190" s="19" t="s">
        <v>71</v>
      </c>
      <c r="M190" s="19" t="s">
        <v>41</v>
      </c>
    </row>
    <row r="191" spans="1:13" ht="15.75" customHeight="1" x14ac:dyDescent="0.2">
      <c r="A191" s="19" t="s">
        <v>12</v>
      </c>
      <c r="B191" s="19" t="s">
        <v>28</v>
      </c>
      <c r="C191" s="19" t="s">
        <v>436</v>
      </c>
      <c r="D191" s="29">
        <v>44619</v>
      </c>
      <c r="E191" s="19">
        <f>MONTH(Table1[[#This Row],[tanggal]])</f>
        <v>2</v>
      </c>
      <c r="F191" s="19" t="s">
        <v>437</v>
      </c>
      <c r="G191" s="19" t="s">
        <v>75</v>
      </c>
      <c r="H191" s="20">
        <v>98</v>
      </c>
      <c r="I191" s="19" t="s">
        <v>17</v>
      </c>
      <c r="J191" s="24">
        <v>6940.3</v>
      </c>
      <c r="K191" s="19" t="s">
        <v>18</v>
      </c>
      <c r="L191" s="19" t="s">
        <v>76</v>
      </c>
      <c r="M191" s="19" t="s">
        <v>48</v>
      </c>
    </row>
    <row r="192" spans="1:13" ht="15.75" customHeight="1" x14ac:dyDescent="0.2">
      <c r="A192" s="19" t="s">
        <v>12</v>
      </c>
      <c r="B192" s="19" t="s">
        <v>36</v>
      </c>
      <c r="C192" s="19" t="s">
        <v>438</v>
      </c>
      <c r="D192" s="29">
        <v>44620</v>
      </c>
      <c r="E192" s="19">
        <f>MONTH(Table1[[#This Row],[tanggal]])</f>
        <v>2</v>
      </c>
      <c r="F192" s="19" t="s">
        <v>439</v>
      </c>
      <c r="G192" s="19" t="s">
        <v>16</v>
      </c>
      <c r="H192" s="19">
        <v>5</v>
      </c>
      <c r="I192" s="19" t="s">
        <v>17</v>
      </c>
      <c r="J192" s="24">
        <v>1169.9100000000001</v>
      </c>
      <c r="K192" s="19" t="s">
        <v>18</v>
      </c>
      <c r="L192" s="19" t="s">
        <v>19</v>
      </c>
      <c r="M192" s="19" t="s">
        <v>20</v>
      </c>
    </row>
    <row r="193" spans="1:13" ht="15.75" customHeight="1" x14ac:dyDescent="0.2">
      <c r="A193" s="19" t="s">
        <v>27</v>
      </c>
      <c r="B193" s="19" t="s">
        <v>13</v>
      </c>
      <c r="C193" s="19" t="s">
        <v>440</v>
      </c>
      <c r="D193" s="29">
        <v>44621</v>
      </c>
      <c r="E193" s="19">
        <f>MONTH(Table1[[#This Row],[tanggal]])</f>
        <v>3</v>
      </c>
      <c r="F193" s="19" t="s">
        <v>441</v>
      </c>
      <c r="G193" s="19" t="s">
        <v>23</v>
      </c>
      <c r="H193" s="19">
        <v>4</v>
      </c>
      <c r="I193" s="19" t="s">
        <v>17</v>
      </c>
      <c r="J193" s="24">
        <v>2337.5</v>
      </c>
      <c r="K193" s="19" t="s">
        <v>18</v>
      </c>
      <c r="L193" s="19" t="s">
        <v>24</v>
      </c>
      <c r="M193" s="19" t="s">
        <v>25</v>
      </c>
    </row>
    <row r="194" spans="1:13" ht="15.75" customHeight="1" x14ac:dyDescent="0.2">
      <c r="A194" s="19" t="s">
        <v>35</v>
      </c>
      <c r="B194" s="19" t="s">
        <v>13</v>
      </c>
      <c r="C194" s="19" t="s">
        <v>442</v>
      </c>
      <c r="D194" s="29">
        <v>44622</v>
      </c>
      <c r="E194" s="19">
        <f>MONTH(Table1[[#This Row],[tanggal]])</f>
        <v>3</v>
      </c>
      <c r="F194" s="19" t="s">
        <v>443</v>
      </c>
      <c r="G194" s="19" t="s">
        <v>31</v>
      </c>
      <c r="H194" s="19">
        <v>8</v>
      </c>
      <c r="I194" s="19" t="s">
        <v>17</v>
      </c>
      <c r="J194" s="24">
        <v>10690.6</v>
      </c>
      <c r="K194" s="19" t="s">
        <v>18</v>
      </c>
      <c r="L194" s="19" t="s">
        <v>32</v>
      </c>
      <c r="M194" s="19" t="s">
        <v>33</v>
      </c>
    </row>
    <row r="195" spans="1:13" ht="15.75" customHeight="1" x14ac:dyDescent="0.2">
      <c r="A195" s="19" t="s">
        <v>12</v>
      </c>
      <c r="B195" s="19" t="s">
        <v>28</v>
      </c>
      <c r="C195" s="19" t="s">
        <v>444</v>
      </c>
      <c r="D195" s="29">
        <v>44623</v>
      </c>
      <c r="E195" s="19">
        <f>MONTH(Table1[[#This Row],[tanggal]])</f>
        <v>3</v>
      </c>
      <c r="F195" s="19" t="s">
        <v>445</v>
      </c>
      <c r="G195" s="19" t="s">
        <v>39</v>
      </c>
      <c r="H195" s="19">
        <v>9</v>
      </c>
      <c r="I195" s="19" t="s">
        <v>17</v>
      </c>
      <c r="J195" s="24">
        <v>8700.7000000000007</v>
      </c>
      <c r="K195" s="19" t="s">
        <v>18</v>
      </c>
      <c r="L195" s="19" t="s">
        <v>40</v>
      </c>
      <c r="M195" s="19" t="s">
        <v>41</v>
      </c>
    </row>
    <row r="196" spans="1:13" ht="15.75" customHeight="1" x14ac:dyDescent="0.2">
      <c r="A196" s="19" t="s">
        <v>27</v>
      </c>
      <c r="B196" s="19" t="s">
        <v>36</v>
      </c>
      <c r="C196" s="19" t="s">
        <v>446</v>
      </c>
      <c r="D196" s="29">
        <v>44624</v>
      </c>
      <c r="E196" s="19">
        <f>MONTH(Table1[[#This Row],[tanggal]])</f>
        <v>3</v>
      </c>
      <c r="F196" s="19" t="s">
        <v>447</v>
      </c>
      <c r="G196" s="19" t="s">
        <v>46</v>
      </c>
      <c r="H196" s="20">
        <v>1</v>
      </c>
      <c r="I196" s="19" t="s">
        <v>17</v>
      </c>
      <c r="J196" s="24">
        <v>5648.3</v>
      </c>
      <c r="K196" s="19" t="s">
        <v>18</v>
      </c>
      <c r="L196" s="19" t="s">
        <v>47</v>
      </c>
      <c r="M196" s="19" t="s">
        <v>48</v>
      </c>
    </row>
    <row r="197" spans="1:13" ht="15.75" customHeight="1" x14ac:dyDescent="0.2">
      <c r="A197" s="19" t="s">
        <v>35</v>
      </c>
      <c r="B197" s="19" t="s">
        <v>43</v>
      </c>
      <c r="C197" s="19" t="s">
        <v>448</v>
      </c>
      <c r="D197" s="29">
        <v>44625</v>
      </c>
      <c r="E197" s="19">
        <f>MONTH(Table1[[#This Row],[tanggal]])</f>
        <v>3</v>
      </c>
      <c r="F197" s="19" t="s">
        <v>449</v>
      </c>
      <c r="G197" s="19" t="s">
        <v>53</v>
      </c>
      <c r="H197" s="20">
        <v>5</v>
      </c>
      <c r="I197" s="19" t="s">
        <v>17</v>
      </c>
      <c r="J197" s="24">
        <v>2819.2</v>
      </c>
      <c r="K197" s="19" t="s">
        <v>18</v>
      </c>
      <c r="L197" s="19" t="s">
        <v>54</v>
      </c>
      <c r="M197" s="19" t="s">
        <v>20</v>
      </c>
    </row>
    <row r="198" spans="1:13" ht="15.75" customHeight="1" x14ac:dyDescent="0.2">
      <c r="A198" s="19" t="s">
        <v>12</v>
      </c>
      <c r="B198" s="19" t="s">
        <v>50</v>
      </c>
      <c r="C198" s="19" t="s">
        <v>450</v>
      </c>
      <c r="D198" s="29">
        <v>44626</v>
      </c>
      <c r="E198" s="19">
        <f>MONTH(Table1[[#This Row],[tanggal]])</f>
        <v>3</v>
      </c>
      <c r="F198" s="19" t="s">
        <v>451</v>
      </c>
      <c r="G198" s="19" t="s">
        <v>59</v>
      </c>
      <c r="H198" s="20">
        <v>9</v>
      </c>
      <c r="I198" s="19" t="s">
        <v>17</v>
      </c>
      <c r="J198" s="24">
        <v>4592.1000000000004</v>
      </c>
      <c r="K198" s="19" t="s">
        <v>18</v>
      </c>
      <c r="L198" s="19" t="s">
        <v>60</v>
      </c>
      <c r="M198" s="19" t="s">
        <v>25</v>
      </c>
    </row>
    <row r="199" spans="1:13" ht="15.75" customHeight="1" x14ac:dyDescent="0.2">
      <c r="A199" s="19" t="s">
        <v>27</v>
      </c>
      <c r="B199" s="19" t="s">
        <v>56</v>
      </c>
      <c r="C199" s="19" t="s">
        <v>452</v>
      </c>
      <c r="D199" s="29">
        <v>44627</v>
      </c>
      <c r="E199" s="19">
        <f>MONTH(Table1[[#This Row],[tanggal]])</f>
        <v>3</v>
      </c>
      <c r="F199" s="19" t="s">
        <v>453</v>
      </c>
      <c r="G199" s="19" t="s">
        <v>65</v>
      </c>
      <c r="H199" s="20">
        <v>13</v>
      </c>
      <c r="I199" s="19" t="s">
        <v>17</v>
      </c>
      <c r="J199" s="24">
        <v>3991.9</v>
      </c>
      <c r="K199" s="19" t="s">
        <v>18</v>
      </c>
      <c r="L199" s="19" t="s">
        <v>66</v>
      </c>
      <c r="M199" s="19" t="s">
        <v>33</v>
      </c>
    </row>
    <row r="200" spans="1:13" ht="15.75" customHeight="1" x14ac:dyDescent="0.2">
      <c r="A200" s="19" t="s">
        <v>35</v>
      </c>
      <c r="B200" s="19" t="s">
        <v>62</v>
      </c>
      <c r="C200" s="19" t="s">
        <v>454</v>
      </c>
      <c r="D200" s="29">
        <v>44628</v>
      </c>
      <c r="E200" s="19">
        <f>MONTH(Table1[[#This Row],[tanggal]])</f>
        <v>3</v>
      </c>
      <c r="F200" s="19" t="s">
        <v>455</v>
      </c>
      <c r="G200" s="19" t="s">
        <v>70</v>
      </c>
      <c r="H200" s="20">
        <v>1</v>
      </c>
      <c r="I200" s="19" t="s">
        <v>17</v>
      </c>
      <c r="J200" s="24">
        <v>5780.7</v>
      </c>
      <c r="K200" s="19" t="s">
        <v>18</v>
      </c>
      <c r="L200" s="19" t="s">
        <v>71</v>
      </c>
      <c r="M200" s="19" t="s">
        <v>41</v>
      </c>
    </row>
    <row r="201" spans="1:13" ht="15.75" customHeight="1" x14ac:dyDescent="0.2">
      <c r="A201" s="19" t="s">
        <v>12</v>
      </c>
      <c r="B201" s="19" t="s">
        <v>67</v>
      </c>
      <c r="C201" s="19" t="s">
        <v>456</v>
      </c>
      <c r="D201" s="29">
        <v>44629</v>
      </c>
      <c r="E201" s="19">
        <f>MONTH(Table1[[#This Row],[tanggal]])</f>
        <v>3</v>
      </c>
      <c r="F201" s="19" t="s">
        <v>457</v>
      </c>
      <c r="G201" s="19" t="s">
        <v>75</v>
      </c>
      <c r="H201" s="20">
        <v>5</v>
      </c>
      <c r="I201" s="19" t="s">
        <v>17</v>
      </c>
      <c r="J201" s="24">
        <v>6940.3</v>
      </c>
      <c r="K201" s="19" t="s">
        <v>18</v>
      </c>
      <c r="L201" s="19" t="s">
        <v>76</v>
      </c>
      <c r="M201" s="19" t="s">
        <v>48</v>
      </c>
    </row>
    <row r="202" spans="1:13" x14ac:dyDescent="0.2">
      <c r="A202" s="19" t="s">
        <v>12</v>
      </c>
      <c r="B202" s="19" t="s">
        <v>72</v>
      </c>
      <c r="C202" s="19" t="s">
        <v>458</v>
      </c>
      <c r="D202" s="29">
        <v>44630</v>
      </c>
      <c r="E202" s="19">
        <f>MONTH(Table1[[#This Row],[tanggal]])</f>
        <v>3</v>
      </c>
      <c r="F202" s="19" t="s">
        <v>459</v>
      </c>
      <c r="G202" s="19" t="s">
        <v>16</v>
      </c>
      <c r="H202" s="20">
        <v>9</v>
      </c>
      <c r="I202" s="19" t="s">
        <v>17</v>
      </c>
      <c r="J202" s="24">
        <v>1169.9100000000001</v>
      </c>
      <c r="K202" s="19" t="s">
        <v>18</v>
      </c>
      <c r="L202" s="19" t="s">
        <v>19</v>
      </c>
      <c r="M202" s="19" t="s">
        <v>20</v>
      </c>
    </row>
    <row r="203" spans="1:13" ht="15.75" customHeight="1" x14ac:dyDescent="0.2">
      <c r="A203" s="19" t="s">
        <v>27</v>
      </c>
      <c r="B203" s="19" t="s">
        <v>77</v>
      </c>
      <c r="C203" s="19" t="s">
        <v>460</v>
      </c>
      <c r="D203" s="29">
        <v>44631</v>
      </c>
      <c r="E203" s="19">
        <f>MONTH(Table1[[#This Row],[tanggal]])</f>
        <v>3</v>
      </c>
      <c r="F203" s="19" t="s">
        <v>461</v>
      </c>
      <c r="G203" s="19" t="s">
        <v>23</v>
      </c>
      <c r="H203" s="20">
        <v>1</v>
      </c>
      <c r="I203" s="19" t="s">
        <v>17</v>
      </c>
      <c r="J203" s="24">
        <v>2337.5</v>
      </c>
      <c r="K203" s="19" t="s">
        <v>18</v>
      </c>
      <c r="L203" s="19" t="s">
        <v>24</v>
      </c>
      <c r="M203" s="19" t="s">
        <v>25</v>
      </c>
    </row>
    <row r="204" spans="1:13" ht="15.75" customHeight="1" x14ac:dyDescent="0.2">
      <c r="A204" s="19" t="s">
        <v>35</v>
      </c>
      <c r="B204" s="19" t="s">
        <v>13</v>
      </c>
      <c r="C204" s="19" t="s">
        <v>462</v>
      </c>
      <c r="D204" s="29">
        <v>44632</v>
      </c>
      <c r="E204" s="19">
        <f>MONTH(Table1[[#This Row],[tanggal]])</f>
        <v>3</v>
      </c>
      <c r="F204" s="19" t="s">
        <v>463</v>
      </c>
      <c r="G204" s="19" t="s">
        <v>31</v>
      </c>
      <c r="H204" s="20">
        <v>23</v>
      </c>
      <c r="I204" s="19" t="s">
        <v>17</v>
      </c>
      <c r="J204" s="24">
        <v>10690.6</v>
      </c>
      <c r="K204" s="19" t="s">
        <v>18</v>
      </c>
      <c r="L204" s="19" t="s">
        <v>32</v>
      </c>
      <c r="M204" s="19" t="s">
        <v>33</v>
      </c>
    </row>
    <row r="205" spans="1:13" ht="15.75" customHeight="1" x14ac:dyDescent="0.2">
      <c r="A205" s="19" t="s">
        <v>12</v>
      </c>
      <c r="B205" s="19" t="s">
        <v>13</v>
      </c>
      <c r="C205" s="19" t="s">
        <v>464</v>
      </c>
      <c r="D205" s="29">
        <v>44633</v>
      </c>
      <c r="E205" s="19">
        <f>MONTH(Table1[[#This Row],[tanggal]])</f>
        <v>3</v>
      </c>
      <c r="F205" s="19" t="s">
        <v>465</v>
      </c>
      <c r="G205" s="19" t="s">
        <v>39</v>
      </c>
      <c r="H205" s="20">
        <v>4</v>
      </c>
      <c r="I205" s="19" t="s">
        <v>17</v>
      </c>
      <c r="J205" s="24">
        <v>8700.7000000000007</v>
      </c>
      <c r="K205" s="19" t="s">
        <v>18</v>
      </c>
      <c r="L205" s="19" t="s">
        <v>40</v>
      </c>
      <c r="M205" s="19" t="s">
        <v>41</v>
      </c>
    </row>
    <row r="206" spans="1:13" ht="15.75" customHeight="1" x14ac:dyDescent="0.2">
      <c r="A206" s="19" t="s">
        <v>27</v>
      </c>
      <c r="B206" s="19" t="s">
        <v>28</v>
      </c>
      <c r="C206" s="19" t="s">
        <v>466</v>
      </c>
      <c r="D206" s="29">
        <v>44634</v>
      </c>
      <c r="E206" s="19">
        <f>MONTH(Table1[[#This Row],[tanggal]])</f>
        <v>3</v>
      </c>
      <c r="F206" s="19" t="s">
        <v>467</v>
      </c>
      <c r="G206" s="19" t="s">
        <v>46</v>
      </c>
      <c r="H206" s="20">
        <v>2</v>
      </c>
      <c r="I206" s="19" t="s">
        <v>17</v>
      </c>
      <c r="J206" s="24">
        <v>5648.3</v>
      </c>
      <c r="K206" s="19" t="s">
        <v>18</v>
      </c>
      <c r="L206" s="19" t="s">
        <v>47</v>
      </c>
      <c r="M206" s="19" t="s">
        <v>48</v>
      </c>
    </row>
    <row r="207" spans="1:13" ht="15.75" customHeight="1" x14ac:dyDescent="0.2">
      <c r="A207" s="19" t="s">
        <v>35</v>
      </c>
      <c r="B207" s="19" t="s">
        <v>36</v>
      </c>
      <c r="C207" s="19" t="s">
        <v>468</v>
      </c>
      <c r="D207" s="29">
        <v>44635</v>
      </c>
      <c r="E207" s="19">
        <f>MONTH(Table1[[#This Row],[tanggal]])</f>
        <v>3</v>
      </c>
      <c r="F207" s="19" t="s">
        <v>469</v>
      </c>
      <c r="G207" s="19" t="s">
        <v>53</v>
      </c>
      <c r="H207" s="20">
        <v>17</v>
      </c>
      <c r="I207" s="19" t="s">
        <v>17</v>
      </c>
      <c r="J207" s="24">
        <v>2819.2</v>
      </c>
      <c r="K207" s="19" t="s">
        <v>18</v>
      </c>
      <c r="L207" s="19" t="s">
        <v>54</v>
      </c>
      <c r="M207" s="19" t="s">
        <v>20</v>
      </c>
    </row>
    <row r="208" spans="1:13" ht="15.75" customHeight="1" x14ac:dyDescent="0.2">
      <c r="A208" s="19" t="s">
        <v>12</v>
      </c>
      <c r="B208" s="19" t="s">
        <v>13</v>
      </c>
      <c r="C208" s="19" t="s">
        <v>470</v>
      </c>
      <c r="D208" s="29">
        <v>44636</v>
      </c>
      <c r="E208" s="19">
        <f>MONTH(Table1[[#This Row],[tanggal]])</f>
        <v>3</v>
      </c>
      <c r="F208" s="19" t="s">
        <v>471</v>
      </c>
      <c r="G208" s="19" t="s">
        <v>16</v>
      </c>
      <c r="H208" s="20">
        <v>11.318181818181801</v>
      </c>
      <c r="I208" s="19" t="s">
        <v>17</v>
      </c>
      <c r="J208" s="24">
        <v>4592.1000000000004</v>
      </c>
      <c r="K208" s="19" t="s">
        <v>18</v>
      </c>
      <c r="L208" s="19" t="s">
        <v>60</v>
      </c>
      <c r="M208" s="19" t="s">
        <v>25</v>
      </c>
    </row>
    <row r="209" spans="1:13" ht="15.75" customHeight="1" x14ac:dyDescent="0.2">
      <c r="A209" s="19" t="s">
        <v>27</v>
      </c>
      <c r="B209" s="19" t="s">
        <v>13</v>
      </c>
      <c r="C209" s="19" t="s">
        <v>472</v>
      </c>
      <c r="D209" s="29">
        <v>44637</v>
      </c>
      <c r="E209" s="19">
        <f>MONTH(Table1[[#This Row],[tanggal]])</f>
        <v>3</v>
      </c>
      <c r="F209" s="19" t="s">
        <v>473</v>
      </c>
      <c r="G209" s="19" t="s">
        <v>23</v>
      </c>
      <c r="H209" s="20">
        <v>11.9055944055944</v>
      </c>
      <c r="I209" s="19" t="s">
        <v>17</v>
      </c>
      <c r="J209" s="24">
        <v>3991.9</v>
      </c>
      <c r="K209" s="19" t="s">
        <v>18</v>
      </c>
      <c r="L209" s="19" t="s">
        <v>66</v>
      </c>
      <c r="M209" s="19" t="s">
        <v>33</v>
      </c>
    </row>
    <row r="210" spans="1:13" ht="15.75" customHeight="1" x14ac:dyDescent="0.2">
      <c r="A210" s="19" t="s">
        <v>35</v>
      </c>
      <c r="B210" s="19" t="s">
        <v>28</v>
      </c>
      <c r="C210" s="19" t="s">
        <v>474</v>
      </c>
      <c r="D210" s="29">
        <v>44638</v>
      </c>
      <c r="E210" s="19">
        <f>MONTH(Table1[[#This Row],[tanggal]])</f>
        <v>3</v>
      </c>
      <c r="F210" s="19" t="s">
        <v>475</v>
      </c>
      <c r="G210" s="19" t="s">
        <v>31</v>
      </c>
      <c r="H210" s="20">
        <v>12.493006993007</v>
      </c>
      <c r="I210" s="19" t="s">
        <v>17</v>
      </c>
      <c r="J210" s="24">
        <v>5780.7</v>
      </c>
      <c r="K210" s="19" t="s">
        <v>18</v>
      </c>
      <c r="L210" s="19" t="s">
        <v>71</v>
      </c>
      <c r="M210" s="19" t="s">
        <v>41</v>
      </c>
    </row>
    <row r="211" spans="1:13" ht="15.75" customHeight="1" x14ac:dyDescent="0.2">
      <c r="A211" s="19" t="s">
        <v>12</v>
      </c>
      <c r="B211" s="19" t="s">
        <v>36</v>
      </c>
      <c r="C211" s="19" t="s">
        <v>476</v>
      </c>
      <c r="D211" s="29">
        <v>44639</v>
      </c>
      <c r="E211" s="19">
        <f>MONTH(Table1[[#This Row],[tanggal]])</f>
        <v>3</v>
      </c>
      <c r="F211" s="19" t="s">
        <v>477</v>
      </c>
      <c r="G211" s="19" t="s">
        <v>39</v>
      </c>
      <c r="H211" s="20">
        <v>25</v>
      </c>
      <c r="I211" s="19" t="s">
        <v>17</v>
      </c>
      <c r="J211" s="24">
        <v>6940.3</v>
      </c>
      <c r="K211" s="19" t="s">
        <v>18</v>
      </c>
      <c r="L211" s="19" t="s">
        <v>76</v>
      </c>
      <c r="M211" s="19" t="s">
        <v>48</v>
      </c>
    </row>
    <row r="212" spans="1:13" x14ac:dyDescent="0.2">
      <c r="A212" s="19" t="s">
        <v>12</v>
      </c>
      <c r="B212" s="19" t="s">
        <v>43</v>
      </c>
      <c r="C212" s="19" t="s">
        <v>478</v>
      </c>
      <c r="D212" s="29">
        <v>44640</v>
      </c>
      <c r="E212" s="19">
        <f>MONTH(Table1[[#This Row],[tanggal]])</f>
        <v>3</v>
      </c>
      <c r="F212" s="19" t="s">
        <v>479</v>
      </c>
      <c r="G212" s="19" t="s">
        <v>16</v>
      </c>
      <c r="H212" s="20">
        <v>13.6678321678322</v>
      </c>
      <c r="I212" s="19" t="s">
        <v>17</v>
      </c>
      <c r="J212" s="24">
        <v>1169.9100000000001</v>
      </c>
      <c r="K212" s="19" t="s">
        <v>18</v>
      </c>
      <c r="L212" s="19" t="s">
        <v>19</v>
      </c>
      <c r="M212" s="19" t="s">
        <v>20</v>
      </c>
    </row>
    <row r="213" spans="1:13" ht="15.75" customHeight="1" x14ac:dyDescent="0.2">
      <c r="A213" s="19" t="s">
        <v>27</v>
      </c>
      <c r="B213" s="19" t="s">
        <v>50</v>
      </c>
      <c r="C213" s="19" t="s">
        <v>480</v>
      </c>
      <c r="D213" s="29">
        <v>44641</v>
      </c>
      <c r="E213" s="19">
        <f>MONTH(Table1[[#This Row],[tanggal]])</f>
        <v>3</v>
      </c>
      <c r="F213" s="19" t="s">
        <v>481</v>
      </c>
      <c r="G213" s="19" t="s">
        <v>23</v>
      </c>
      <c r="H213" s="20">
        <v>34</v>
      </c>
      <c r="I213" s="19" t="s">
        <v>17</v>
      </c>
      <c r="J213" s="24">
        <v>2337.5</v>
      </c>
      <c r="K213" s="19" t="s">
        <v>18</v>
      </c>
      <c r="L213" s="19" t="s">
        <v>24</v>
      </c>
      <c r="M213" s="19" t="s">
        <v>25</v>
      </c>
    </row>
    <row r="214" spans="1:13" ht="15.75" customHeight="1" x14ac:dyDescent="0.2">
      <c r="A214" s="19" t="s">
        <v>35</v>
      </c>
      <c r="B214" s="19" t="s">
        <v>56</v>
      </c>
      <c r="C214" s="19" t="s">
        <v>482</v>
      </c>
      <c r="D214" s="29">
        <v>44642</v>
      </c>
      <c r="E214" s="19">
        <f>MONTH(Table1[[#This Row],[tanggal]])</f>
        <v>3</v>
      </c>
      <c r="F214" s="19" t="s">
        <v>483</v>
      </c>
      <c r="G214" s="19" t="s">
        <v>31</v>
      </c>
      <c r="H214" s="20">
        <v>67</v>
      </c>
      <c r="I214" s="19" t="s">
        <v>17</v>
      </c>
      <c r="J214" s="24">
        <v>10690.6</v>
      </c>
      <c r="K214" s="19" t="s">
        <v>18</v>
      </c>
      <c r="L214" s="19" t="s">
        <v>32</v>
      </c>
      <c r="M214" s="19" t="s">
        <v>33</v>
      </c>
    </row>
    <row r="215" spans="1:13" ht="15.75" customHeight="1" x14ac:dyDescent="0.2">
      <c r="A215" s="19" t="s">
        <v>12</v>
      </c>
      <c r="B215" s="19" t="s">
        <v>62</v>
      </c>
      <c r="C215" s="19" t="s">
        <v>484</v>
      </c>
      <c r="D215" s="29">
        <v>44643</v>
      </c>
      <c r="E215" s="19">
        <f>MONTH(Table1[[#This Row],[tanggal]])</f>
        <v>3</v>
      </c>
      <c r="F215" s="19" t="s">
        <v>485</v>
      </c>
      <c r="G215" s="19" t="s">
        <v>39</v>
      </c>
      <c r="H215" s="20">
        <v>15.4300699300699</v>
      </c>
      <c r="I215" s="19" t="s">
        <v>17</v>
      </c>
      <c r="J215" s="24">
        <v>8700.7000000000007</v>
      </c>
      <c r="K215" s="19" t="s">
        <v>18</v>
      </c>
      <c r="L215" s="19" t="s">
        <v>40</v>
      </c>
      <c r="M215" s="19" t="s">
        <v>41</v>
      </c>
    </row>
    <row r="216" spans="1:13" ht="15.75" customHeight="1" x14ac:dyDescent="0.2">
      <c r="A216" s="19" t="s">
        <v>27</v>
      </c>
      <c r="B216" s="19" t="s">
        <v>67</v>
      </c>
      <c r="C216" s="19" t="s">
        <v>486</v>
      </c>
      <c r="D216" s="29">
        <v>44644</v>
      </c>
      <c r="E216" s="19">
        <f>MONTH(Table1[[#This Row],[tanggal]])</f>
        <v>3</v>
      </c>
      <c r="F216" s="19" t="s">
        <v>487</v>
      </c>
      <c r="G216" s="19" t="s">
        <v>46</v>
      </c>
      <c r="H216" s="20">
        <v>12.493006993007</v>
      </c>
      <c r="I216" s="19" t="s">
        <v>17</v>
      </c>
      <c r="J216" s="24">
        <v>5648.3</v>
      </c>
      <c r="K216" s="19" t="s">
        <v>18</v>
      </c>
      <c r="L216" s="19" t="s">
        <v>47</v>
      </c>
      <c r="M216" s="19" t="s">
        <v>48</v>
      </c>
    </row>
    <row r="217" spans="1:13" ht="15.75" customHeight="1" x14ac:dyDescent="0.2">
      <c r="A217" s="19" t="s">
        <v>35</v>
      </c>
      <c r="B217" s="19" t="s">
        <v>72</v>
      </c>
      <c r="C217" s="19" t="s">
        <v>488</v>
      </c>
      <c r="D217" s="29">
        <v>44645</v>
      </c>
      <c r="E217" s="19">
        <f>MONTH(Table1[[#This Row],[tanggal]])</f>
        <v>3</v>
      </c>
      <c r="F217" s="19" t="s">
        <v>489</v>
      </c>
      <c r="G217" s="19" t="s">
        <v>53</v>
      </c>
      <c r="H217" s="20">
        <v>25</v>
      </c>
      <c r="I217" s="19" t="s">
        <v>17</v>
      </c>
      <c r="J217" s="24">
        <v>2819.2</v>
      </c>
      <c r="K217" s="19" t="s">
        <v>18</v>
      </c>
      <c r="L217" s="19" t="s">
        <v>54</v>
      </c>
      <c r="M217" s="19" t="s">
        <v>20</v>
      </c>
    </row>
    <row r="218" spans="1:13" ht="15.75" customHeight="1" x14ac:dyDescent="0.2">
      <c r="A218" s="19" t="s">
        <v>12</v>
      </c>
      <c r="B218" s="19" t="s">
        <v>77</v>
      </c>
      <c r="C218" s="19" t="s">
        <v>490</v>
      </c>
      <c r="D218" s="29">
        <v>44646</v>
      </c>
      <c r="E218" s="19">
        <f>MONTH(Table1[[#This Row],[tanggal]])</f>
        <v>3</v>
      </c>
      <c r="F218" s="19" t="s">
        <v>491</v>
      </c>
      <c r="G218" s="19" t="s">
        <v>59</v>
      </c>
      <c r="H218" s="20">
        <v>13.6678321678322</v>
      </c>
      <c r="I218" s="19" t="s">
        <v>17</v>
      </c>
      <c r="J218" s="24">
        <v>4592.1000000000004</v>
      </c>
      <c r="K218" s="19" t="s">
        <v>18</v>
      </c>
      <c r="L218" s="19" t="s">
        <v>60</v>
      </c>
      <c r="M218" s="19" t="s">
        <v>25</v>
      </c>
    </row>
    <row r="219" spans="1:13" ht="15.75" customHeight="1" x14ac:dyDescent="0.2">
      <c r="A219" s="19" t="s">
        <v>12</v>
      </c>
      <c r="B219" s="19" t="s">
        <v>13</v>
      </c>
      <c r="C219" s="19" t="s">
        <v>492</v>
      </c>
      <c r="D219" s="29">
        <v>44647</v>
      </c>
      <c r="E219" s="19">
        <f>MONTH(Table1[[#This Row],[tanggal]])</f>
        <v>3</v>
      </c>
      <c r="F219" s="19" t="s">
        <v>493</v>
      </c>
      <c r="G219" s="19" t="s">
        <v>65</v>
      </c>
      <c r="H219" s="20">
        <v>17.779720279720301</v>
      </c>
      <c r="I219" s="19" t="s">
        <v>17</v>
      </c>
      <c r="J219" s="24">
        <v>3991.9</v>
      </c>
      <c r="K219" s="19" t="s">
        <v>18</v>
      </c>
      <c r="L219" s="19" t="s">
        <v>66</v>
      </c>
      <c r="M219" s="19" t="s">
        <v>33</v>
      </c>
    </row>
    <row r="220" spans="1:13" ht="15.75" customHeight="1" x14ac:dyDescent="0.2">
      <c r="A220" s="19" t="s">
        <v>27</v>
      </c>
      <c r="B220" s="19" t="s">
        <v>13</v>
      </c>
      <c r="C220" s="19" t="s">
        <v>494</v>
      </c>
      <c r="D220" s="29">
        <v>44648</v>
      </c>
      <c r="E220" s="19">
        <f>MONTH(Table1[[#This Row],[tanggal]])</f>
        <v>3</v>
      </c>
      <c r="F220" s="19" t="s">
        <v>495</v>
      </c>
      <c r="G220" s="19" t="s">
        <v>70</v>
      </c>
      <c r="H220" s="20">
        <v>18.367132867132899</v>
      </c>
      <c r="I220" s="19" t="s">
        <v>17</v>
      </c>
      <c r="J220" s="24">
        <v>5780.7</v>
      </c>
      <c r="K220" s="19" t="s">
        <v>18</v>
      </c>
      <c r="L220" s="19" t="s">
        <v>71</v>
      </c>
      <c r="M220" s="19" t="s">
        <v>41</v>
      </c>
    </row>
    <row r="221" spans="1:13" ht="15.75" customHeight="1" x14ac:dyDescent="0.2">
      <c r="A221" s="19" t="s">
        <v>35</v>
      </c>
      <c r="B221" s="19" t="s">
        <v>28</v>
      </c>
      <c r="C221" s="19" t="s">
        <v>496</v>
      </c>
      <c r="D221" s="29">
        <v>44649</v>
      </c>
      <c r="E221" s="19">
        <f>MONTH(Table1[[#This Row],[tanggal]])</f>
        <v>3</v>
      </c>
      <c r="F221" s="19" t="s">
        <v>497</v>
      </c>
      <c r="G221" s="19" t="s">
        <v>75</v>
      </c>
      <c r="H221" s="20">
        <v>18.9545454545454</v>
      </c>
      <c r="I221" s="19" t="s">
        <v>17</v>
      </c>
      <c r="J221" s="24">
        <v>6940.3</v>
      </c>
      <c r="K221" s="19" t="s">
        <v>18</v>
      </c>
      <c r="L221" s="19" t="s">
        <v>76</v>
      </c>
      <c r="M221" s="19" t="s">
        <v>48</v>
      </c>
    </row>
    <row r="222" spans="1:13" x14ac:dyDescent="0.2">
      <c r="A222" s="19" t="s">
        <v>12</v>
      </c>
      <c r="B222" s="19" t="s">
        <v>36</v>
      </c>
      <c r="C222" s="19" t="s">
        <v>498</v>
      </c>
      <c r="D222" s="29">
        <v>44650</v>
      </c>
      <c r="E222" s="19">
        <f>MONTH(Table1[[#This Row],[tanggal]])</f>
        <v>3</v>
      </c>
      <c r="F222" s="19" t="s">
        <v>499</v>
      </c>
      <c r="G222" s="19" t="s">
        <v>16</v>
      </c>
      <c r="H222" s="20">
        <v>12.493006993007</v>
      </c>
      <c r="I222" s="19" t="s">
        <v>17</v>
      </c>
      <c r="J222" s="24">
        <v>1169.9100000000001</v>
      </c>
      <c r="K222" s="19" t="s">
        <v>18</v>
      </c>
      <c r="L222" s="19" t="s">
        <v>19</v>
      </c>
      <c r="M222" s="19" t="s">
        <v>20</v>
      </c>
    </row>
    <row r="223" spans="1:13" ht="15.75" customHeight="1" x14ac:dyDescent="0.2">
      <c r="A223" s="19" t="s">
        <v>27</v>
      </c>
      <c r="B223" s="19" t="s">
        <v>13</v>
      </c>
      <c r="C223" s="19" t="s">
        <v>500</v>
      </c>
      <c r="D223" s="29">
        <v>44651</v>
      </c>
      <c r="E223" s="19">
        <f>MONTH(Table1[[#This Row],[tanggal]])</f>
        <v>3</v>
      </c>
      <c r="F223" s="19" t="s">
        <v>501</v>
      </c>
      <c r="G223" s="19" t="s">
        <v>23</v>
      </c>
      <c r="H223" s="20">
        <v>25</v>
      </c>
      <c r="I223" s="19" t="s">
        <v>17</v>
      </c>
      <c r="J223" s="24">
        <v>2337.5</v>
      </c>
      <c r="K223" s="19" t="s">
        <v>18</v>
      </c>
      <c r="L223" s="19" t="s">
        <v>24</v>
      </c>
      <c r="M223" s="19" t="s">
        <v>25</v>
      </c>
    </row>
    <row r="224" spans="1:13" ht="15.75" customHeight="1" x14ac:dyDescent="0.2">
      <c r="A224" s="19" t="s">
        <v>35</v>
      </c>
      <c r="B224" s="19" t="s">
        <v>13</v>
      </c>
      <c r="C224" s="19" t="s">
        <v>502</v>
      </c>
      <c r="D224" s="29">
        <v>44652</v>
      </c>
      <c r="E224" s="19">
        <f>MONTH(Table1[[#This Row],[tanggal]])</f>
        <v>4</v>
      </c>
      <c r="F224" s="19" t="s">
        <v>503</v>
      </c>
      <c r="G224" s="19" t="s">
        <v>31</v>
      </c>
      <c r="H224" s="20">
        <v>13.6678321678322</v>
      </c>
      <c r="I224" s="19" t="s">
        <v>17</v>
      </c>
      <c r="J224" s="24">
        <v>10690.6</v>
      </c>
      <c r="K224" s="19" t="s">
        <v>18</v>
      </c>
      <c r="L224" s="19" t="s">
        <v>32</v>
      </c>
      <c r="M224" s="19" t="s">
        <v>33</v>
      </c>
    </row>
    <row r="225" spans="1:13" ht="15.75" customHeight="1" x14ac:dyDescent="0.2">
      <c r="A225" s="19" t="s">
        <v>12</v>
      </c>
      <c r="B225" s="19" t="s">
        <v>28</v>
      </c>
      <c r="C225" s="19" t="s">
        <v>504</v>
      </c>
      <c r="D225" s="29">
        <v>44653</v>
      </c>
      <c r="E225" s="19">
        <f>MONTH(Table1[[#This Row],[tanggal]])</f>
        <v>4</v>
      </c>
      <c r="F225" s="19" t="s">
        <v>505</v>
      </c>
      <c r="G225" s="19" t="s">
        <v>39</v>
      </c>
      <c r="H225" s="20">
        <v>21.3041958041958</v>
      </c>
      <c r="I225" s="19" t="s">
        <v>17</v>
      </c>
      <c r="J225" s="24">
        <v>8700.7000000000007</v>
      </c>
      <c r="K225" s="19" t="s">
        <v>18</v>
      </c>
      <c r="L225" s="19" t="s">
        <v>40</v>
      </c>
      <c r="M225" s="19" t="s">
        <v>41</v>
      </c>
    </row>
    <row r="226" spans="1:13" ht="15.75" customHeight="1" x14ac:dyDescent="0.2">
      <c r="A226" s="19" t="s">
        <v>27</v>
      </c>
      <c r="B226" s="19" t="s">
        <v>36</v>
      </c>
      <c r="C226" s="19" t="s">
        <v>506</v>
      </c>
      <c r="D226" s="29">
        <v>44654</v>
      </c>
      <c r="E226" s="19">
        <f>MONTH(Table1[[#This Row],[tanggal]])</f>
        <v>4</v>
      </c>
      <c r="F226" s="19" t="s">
        <v>507</v>
      </c>
      <c r="G226" s="19" t="s">
        <v>46</v>
      </c>
      <c r="H226" s="20">
        <v>21.891608391608401</v>
      </c>
      <c r="I226" s="19" t="s">
        <v>17</v>
      </c>
      <c r="J226" s="24">
        <v>5648.3</v>
      </c>
      <c r="K226" s="19" t="s">
        <v>18</v>
      </c>
      <c r="L226" s="19" t="s">
        <v>47</v>
      </c>
      <c r="M226" s="19" t="s">
        <v>48</v>
      </c>
    </row>
    <row r="227" spans="1:13" ht="15.75" customHeight="1" x14ac:dyDescent="0.2">
      <c r="A227" s="19" t="s">
        <v>35</v>
      </c>
      <c r="B227" s="19" t="s">
        <v>43</v>
      </c>
      <c r="C227" s="19" t="s">
        <v>508</v>
      </c>
      <c r="D227" s="29">
        <v>44655</v>
      </c>
      <c r="E227" s="19">
        <f>MONTH(Table1[[#This Row],[tanggal]])</f>
        <v>4</v>
      </c>
      <c r="F227" s="19" t="s">
        <v>509</v>
      </c>
      <c r="G227" s="19" t="s">
        <v>53</v>
      </c>
      <c r="H227" s="20">
        <v>12.493006993007</v>
      </c>
      <c r="I227" s="19" t="s">
        <v>17</v>
      </c>
      <c r="J227" s="24">
        <v>2819.2</v>
      </c>
      <c r="K227" s="19" t="s">
        <v>18</v>
      </c>
      <c r="L227" s="19" t="s">
        <v>54</v>
      </c>
      <c r="M227" s="19" t="s">
        <v>20</v>
      </c>
    </row>
    <row r="228" spans="1:13" ht="15.75" customHeight="1" x14ac:dyDescent="0.2">
      <c r="A228" s="19" t="s">
        <v>12</v>
      </c>
      <c r="B228" s="19" t="s">
        <v>50</v>
      </c>
      <c r="C228" s="19" t="s">
        <v>510</v>
      </c>
      <c r="D228" s="29">
        <v>44656</v>
      </c>
      <c r="E228" s="19">
        <f>MONTH(Table1[[#This Row],[tanggal]])</f>
        <v>4</v>
      </c>
      <c r="F228" s="19" t="s">
        <v>511</v>
      </c>
      <c r="G228" s="19" t="s">
        <v>59</v>
      </c>
      <c r="H228" s="20">
        <v>25</v>
      </c>
      <c r="I228" s="19" t="s">
        <v>17</v>
      </c>
      <c r="J228" s="24">
        <v>4592.1000000000004</v>
      </c>
      <c r="K228" s="19" t="s">
        <v>18</v>
      </c>
      <c r="L228" s="19" t="s">
        <v>60</v>
      </c>
      <c r="M228" s="19" t="s">
        <v>25</v>
      </c>
    </row>
    <row r="229" spans="1:13" ht="15.75" customHeight="1" x14ac:dyDescent="0.2">
      <c r="A229" s="19" t="s">
        <v>12</v>
      </c>
      <c r="B229" s="19" t="s">
        <v>56</v>
      </c>
      <c r="C229" s="19" t="s">
        <v>512</v>
      </c>
      <c r="D229" s="29">
        <v>44657</v>
      </c>
      <c r="E229" s="19">
        <f>MONTH(Table1[[#This Row],[tanggal]])</f>
        <v>4</v>
      </c>
      <c r="F229" s="19" t="s">
        <v>513</v>
      </c>
      <c r="G229" s="19" t="s">
        <v>65</v>
      </c>
      <c r="H229" s="20">
        <v>13.6678321678322</v>
      </c>
      <c r="I229" s="19" t="s">
        <v>17</v>
      </c>
      <c r="J229" s="24">
        <v>3991.9</v>
      </c>
      <c r="K229" s="19" t="s">
        <v>18</v>
      </c>
      <c r="L229" s="19" t="s">
        <v>66</v>
      </c>
      <c r="M229" s="19" t="s">
        <v>33</v>
      </c>
    </row>
    <row r="230" spans="1:13" ht="15.75" customHeight="1" x14ac:dyDescent="0.2">
      <c r="A230" s="19" t="s">
        <v>27</v>
      </c>
      <c r="B230" s="19" t="s">
        <v>62</v>
      </c>
      <c r="C230" s="19" t="s">
        <v>514</v>
      </c>
      <c r="D230" s="29">
        <v>44658</v>
      </c>
      <c r="E230" s="19">
        <f>MONTH(Table1[[#This Row],[tanggal]])</f>
        <v>4</v>
      </c>
      <c r="F230" s="19" t="s">
        <v>515</v>
      </c>
      <c r="G230" s="19" t="s">
        <v>70</v>
      </c>
      <c r="H230" s="20">
        <v>24.241258741258701</v>
      </c>
      <c r="I230" s="19" t="s">
        <v>17</v>
      </c>
      <c r="J230" s="24">
        <v>5780.7</v>
      </c>
      <c r="K230" s="19" t="s">
        <v>18</v>
      </c>
      <c r="L230" s="19" t="s">
        <v>71</v>
      </c>
      <c r="M230" s="19" t="s">
        <v>41</v>
      </c>
    </row>
    <row r="231" spans="1:13" ht="15.75" customHeight="1" x14ac:dyDescent="0.2">
      <c r="A231" s="19" t="s">
        <v>35</v>
      </c>
      <c r="B231" s="19" t="s">
        <v>67</v>
      </c>
      <c r="C231" s="19" t="s">
        <v>516</v>
      </c>
      <c r="D231" s="29">
        <v>44659</v>
      </c>
      <c r="E231" s="19">
        <f>MONTH(Table1[[#This Row],[tanggal]])</f>
        <v>4</v>
      </c>
      <c r="F231" s="19" t="s">
        <v>517</v>
      </c>
      <c r="G231" s="19" t="s">
        <v>75</v>
      </c>
      <c r="H231" s="20">
        <v>10</v>
      </c>
      <c r="I231" s="19" t="s">
        <v>17</v>
      </c>
      <c r="J231" s="24">
        <v>6940.3</v>
      </c>
      <c r="K231" s="19" t="s">
        <v>18</v>
      </c>
      <c r="L231" s="19" t="s">
        <v>76</v>
      </c>
      <c r="M231" s="19" t="s">
        <v>48</v>
      </c>
    </row>
    <row r="232" spans="1:13" x14ac:dyDescent="0.2">
      <c r="A232" s="19" t="s">
        <v>12</v>
      </c>
      <c r="B232" s="19" t="s">
        <v>72</v>
      </c>
      <c r="C232" s="19" t="s">
        <v>518</v>
      </c>
      <c r="D232" s="29">
        <v>44660</v>
      </c>
      <c r="E232" s="19">
        <f>MONTH(Table1[[#This Row],[tanggal]])</f>
        <v>4</v>
      </c>
      <c r="F232" s="19" t="s">
        <v>519</v>
      </c>
      <c r="G232" s="19" t="s">
        <v>16</v>
      </c>
      <c r="H232" s="20">
        <v>23</v>
      </c>
      <c r="I232" s="19" t="s">
        <v>17</v>
      </c>
      <c r="J232" s="24">
        <v>1169.9100000000001</v>
      </c>
      <c r="K232" s="19" t="s">
        <v>18</v>
      </c>
      <c r="L232" s="19" t="s">
        <v>19</v>
      </c>
      <c r="M232" s="19" t="s">
        <v>20</v>
      </c>
    </row>
    <row r="233" spans="1:13" ht="15.75" customHeight="1" x14ac:dyDescent="0.2">
      <c r="A233" s="19" t="s">
        <v>27</v>
      </c>
      <c r="B233" s="19" t="s">
        <v>77</v>
      </c>
      <c r="C233" s="19" t="s">
        <v>520</v>
      </c>
      <c r="D233" s="29">
        <v>44661</v>
      </c>
      <c r="E233" s="19">
        <f>MONTH(Table1[[#This Row],[tanggal]])</f>
        <v>4</v>
      </c>
      <c r="F233" s="19" t="s">
        <v>521</v>
      </c>
      <c r="G233" s="19" t="s">
        <v>23</v>
      </c>
      <c r="H233" s="20">
        <v>12</v>
      </c>
      <c r="I233" s="19" t="s">
        <v>17</v>
      </c>
      <c r="J233" s="24">
        <v>2337.5</v>
      </c>
      <c r="K233" s="19" t="s">
        <v>18</v>
      </c>
      <c r="L233" s="19" t="s">
        <v>24</v>
      </c>
      <c r="M233" s="19" t="s">
        <v>25</v>
      </c>
    </row>
    <row r="234" spans="1:13" ht="15.75" customHeight="1" x14ac:dyDescent="0.2">
      <c r="A234" s="19" t="s">
        <v>35</v>
      </c>
      <c r="B234" s="19" t="s">
        <v>13</v>
      </c>
      <c r="C234" s="19" t="s">
        <v>522</v>
      </c>
      <c r="D234" s="29">
        <v>44662</v>
      </c>
      <c r="E234" s="19">
        <f>MONTH(Table1[[#This Row],[tanggal]])</f>
        <v>4</v>
      </c>
      <c r="F234" s="19" t="s">
        <v>523</v>
      </c>
      <c r="G234" s="19" t="s">
        <v>31</v>
      </c>
      <c r="H234" s="20">
        <v>10</v>
      </c>
      <c r="I234" s="19" t="s">
        <v>17</v>
      </c>
      <c r="J234" s="24">
        <v>10690.6</v>
      </c>
      <c r="K234" s="19" t="s">
        <v>18</v>
      </c>
      <c r="L234" s="19" t="s">
        <v>32</v>
      </c>
      <c r="M234" s="19" t="s">
        <v>33</v>
      </c>
    </row>
    <row r="235" spans="1:13" ht="15.75" customHeight="1" x14ac:dyDescent="0.2">
      <c r="A235" s="19" t="s">
        <v>12</v>
      </c>
      <c r="B235" s="19" t="s">
        <v>13</v>
      </c>
      <c r="C235" s="19" t="s">
        <v>524</v>
      </c>
      <c r="D235" s="29">
        <v>44663</v>
      </c>
      <c r="E235" s="19">
        <f>MONTH(Table1[[#This Row],[tanggal]])</f>
        <v>4</v>
      </c>
      <c r="F235" s="19" t="s">
        <v>525</v>
      </c>
      <c r="G235" s="19" t="s">
        <v>39</v>
      </c>
      <c r="H235" s="20">
        <v>67</v>
      </c>
      <c r="I235" s="19" t="s">
        <v>17</v>
      </c>
      <c r="J235" s="24">
        <v>8700.7000000000007</v>
      </c>
      <c r="K235" s="19" t="s">
        <v>18</v>
      </c>
      <c r="L235" s="19" t="s">
        <v>40</v>
      </c>
      <c r="M235" s="19" t="s">
        <v>41</v>
      </c>
    </row>
    <row r="236" spans="1:13" ht="15.75" customHeight="1" x14ac:dyDescent="0.2">
      <c r="A236" s="19" t="s">
        <v>27</v>
      </c>
      <c r="B236" s="19" t="s">
        <v>28</v>
      </c>
      <c r="C236" s="19" t="s">
        <v>526</v>
      </c>
      <c r="D236" s="29">
        <v>44664</v>
      </c>
      <c r="E236" s="19">
        <f>MONTH(Table1[[#This Row],[tanggal]])</f>
        <v>4</v>
      </c>
      <c r="F236" s="19" t="s">
        <v>527</v>
      </c>
      <c r="G236" s="19" t="s">
        <v>46</v>
      </c>
      <c r="H236" s="20">
        <v>98</v>
      </c>
      <c r="I236" s="19" t="s">
        <v>17</v>
      </c>
      <c r="J236" s="24">
        <v>5648.3</v>
      </c>
      <c r="K236" s="19" t="s">
        <v>18</v>
      </c>
      <c r="L236" s="19" t="s">
        <v>47</v>
      </c>
      <c r="M236" s="19" t="s">
        <v>48</v>
      </c>
    </row>
    <row r="237" spans="1:13" ht="15.75" customHeight="1" x14ac:dyDescent="0.2">
      <c r="A237" s="19" t="s">
        <v>35</v>
      </c>
      <c r="B237" s="19" t="s">
        <v>36</v>
      </c>
      <c r="C237" s="19" t="s">
        <v>528</v>
      </c>
      <c r="D237" s="29">
        <v>44665</v>
      </c>
      <c r="E237" s="19">
        <f>MONTH(Table1[[#This Row],[tanggal]])</f>
        <v>4</v>
      </c>
      <c r="F237" s="19" t="s">
        <v>529</v>
      </c>
      <c r="G237" s="19" t="s">
        <v>53</v>
      </c>
      <c r="H237" s="19">
        <v>5</v>
      </c>
      <c r="I237" s="19" t="s">
        <v>17</v>
      </c>
      <c r="J237" s="24">
        <v>2819.2</v>
      </c>
      <c r="K237" s="19" t="s">
        <v>18</v>
      </c>
      <c r="L237" s="19" t="s">
        <v>54</v>
      </c>
      <c r="M237" s="19" t="s">
        <v>20</v>
      </c>
    </row>
    <row r="238" spans="1:13" ht="15.75" customHeight="1" x14ac:dyDescent="0.2">
      <c r="A238" s="19" t="s">
        <v>12</v>
      </c>
      <c r="B238" s="19" t="s">
        <v>13</v>
      </c>
      <c r="C238" s="19" t="s">
        <v>530</v>
      </c>
      <c r="D238" s="29">
        <v>44666</v>
      </c>
      <c r="E238" s="19">
        <f>MONTH(Table1[[#This Row],[tanggal]])</f>
        <v>4</v>
      </c>
      <c r="F238" s="19" t="s">
        <v>531</v>
      </c>
      <c r="G238" s="19" t="s">
        <v>16</v>
      </c>
      <c r="H238" s="19">
        <v>4</v>
      </c>
      <c r="I238" s="19" t="s">
        <v>17</v>
      </c>
      <c r="J238" s="24">
        <v>4592.1000000000004</v>
      </c>
      <c r="K238" s="19" t="s">
        <v>18</v>
      </c>
      <c r="L238" s="19" t="s">
        <v>60</v>
      </c>
      <c r="M238" s="19" t="s">
        <v>25</v>
      </c>
    </row>
    <row r="239" spans="1:13" ht="15.75" customHeight="1" x14ac:dyDescent="0.2">
      <c r="A239" s="19" t="s">
        <v>12</v>
      </c>
      <c r="B239" s="19" t="s">
        <v>13</v>
      </c>
      <c r="C239" s="19" t="s">
        <v>532</v>
      </c>
      <c r="D239" s="29">
        <v>44667</v>
      </c>
      <c r="E239" s="19">
        <f>MONTH(Table1[[#This Row],[tanggal]])</f>
        <v>4</v>
      </c>
      <c r="F239" s="19" t="s">
        <v>533</v>
      </c>
      <c r="G239" s="19" t="s">
        <v>23</v>
      </c>
      <c r="H239" s="19">
        <v>8</v>
      </c>
      <c r="I239" s="19" t="s">
        <v>17</v>
      </c>
      <c r="J239" s="24">
        <v>3991.9</v>
      </c>
      <c r="K239" s="19" t="s">
        <v>18</v>
      </c>
      <c r="L239" s="19" t="s">
        <v>66</v>
      </c>
      <c r="M239" s="19" t="s">
        <v>33</v>
      </c>
    </row>
    <row r="240" spans="1:13" ht="15.75" customHeight="1" x14ac:dyDescent="0.2">
      <c r="A240" s="19" t="s">
        <v>27</v>
      </c>
      <c r="B240" s="19" t="s">
        <v>28</v>
      </c>
      <c r="C240" s="19" t="s">
        <v>534</v>
      </c>
      <c r="D240" s="29">
        <v>44668</v>
      </c>
      <c r="E240" s="19">
        <f>MONTH(Table1[[#This Row],[tanggal]])</f>
        <v>4</v>
      </c>
      <c r="F240" s="19" t="s">
        <v>535</v>
      </c>
      <c r="G240" s="19" t="s">
        <v>31</v>
      </c>
      <c r="H240" s="19">
        <v>9</v>
      </c>
      <c r="I240" s="19" t="s">
        <v>17</v>
      </c>
      <c r="J240" s="24">
        <v>5780.7</v>
      </c>
      <c r="K240" s="19" t="s">
        <v>18</v>
      </c>
      <c r="L240" s="19" t="s">
        <v>71</v>
      </c>
      <c r="M240" s="19" t="s">
        <v>41</v>
      </c>
    </row>
    <row r="241" spans="1:13" ht="15.75" customHeight="1" x14ac:dyDescent="0.2">
      <c r="A241" s="19" t="s">
        <v>35</v>
      </c>
      <c r="B241" s="19" t="s">
        <v>36</v>
      </c>
      <c r="C241" s="19" t="s">
        <v>536</v>
      </c>
      <c r="D241" s="29">
        <v>44669</v>
      </c>
      <c r="E241" s="19">
        <f>MONTH(Table1[[#This Row],[tanggal]])</f>
        <v>4</v>
      </c>
      <c r="F241" s="19" t="s">
        <v>537</v>
      </c>
      <c r="G241" s="19" t="s">
        <v>39</v>
      </c>
      <c r="H241" s="19">
        <v>10</v>
      </c>
      <c r="I241" s="19" t="s">
        <v>17</v>
      </c>
      <c r="J241" s="24">
        <v>6940.3</v>
      </c>
      <c r="K241" s="19" t="s">
        <v>18</v>
      </c>
      <c r="L241" s="19" t="s">
        <v>76</v>
      </c>
      <c r="M241" s="19" t="s">
        <v>48</v>
      </c>
    </row>
    <row r="242" spans="1:13" ht="15.75" customHeight="1" x14ac:dyDescent="0.2">
      <c r="A242" s="19" t="s">
        <v>12</v>
      </c>
      <c r="B242" s="19" t="s">
        <v>43</v>
      </c>
      <c r="C242" s="19" t="s">
        <v>538</v>
      </c>
      <c r="D242" s="29">
        <v>44670</v>
      </c>
      <c r="E242" s="19">
        <f>MONTH(Table1[[#This Row],[tanggal]])</f>
        <v>4</v>
      </c>
      <c r="F242" s="19" t="s">
        <v>539</v>
      </c>
      <c r="G242" s="19" t="s">
        <v>16</v>
      </c>
      <c r="H242" s="19">
        <v>7</v>
      </c>
      <c r="I242" s="19" t="s">
        <v>17</v>
      </c>
      <c r="J242" s="24">
        <v>1169.9100000000001</v>
      </c>
      <c r="K242" s="19" t="s">
        <v>18</v>
      </c>
      <c r="L242" s="19" t="s">
        <v>19</v>
      </c>
      <c r="M242" s="19" t="s">
        <v>20</v>
      </c>
    </row>
    <row r="243" spans="1:13" ht="15.75" customHeight="1" x14ac:dyDescent="0.2">
      <c r="A243" s="19" t="s">
        <v>27</v>
      </c>
      <c r="B243" s="19" t="s">
        <v>50</v>
      </c>
      <c r="C243" s="19" t="s">
        <v>540</v>
      </c>
      <c r="D243" s="29">
        <v>44671</v>
      </c>
      <c r="E243" s="19">
        <f>MONTH(Table1[[#This Row],[tanggal]])</f>
        <v>4</v>
      </c>
      <c r="F243" s="19" t="s">
        <v>541</v>
      </c>
      <c r="G243" s="19" t="s">
        <v>23</v>
      </c>
      <c r="H243" s="19">
        <v>100</v>
      </c>
      <c r="I243" s="19" t="s">
        <v>17</v>
      </c>
      <c r="J243" s="24">
        <v>2337.5</v>
      </c>
      <c r="K243" s="19" t="s">
        <v>18</v>
      </c>
      <c r="L243" s="19" t="s">
        <v>24</v>
      </c>
      <c r="M243" s="19" t="s">
        <v>25</v>
      </c>
    </row>
    <row r="244" spans="1:13" ht="15.75" customHeight="1" x14ac:dyDescent="0.2">
      <c r="A244" s="19" t="s">
        <v>35</v>
      </c>
      <c r="B244" s="19" t="s">
        <v>56</v>
      </c>
      <c r="C244" s="19" t="s">
        <v>542</v>
      </c>
      <c r="D244" s="29">
        <v>44672</v>
      </c>
      <c r="E244" s="19">
        <f>MONTH(Table1[[#This Row],[tanggal]])</f>
        <v>4</v>
      </c>
      <c r="F244" s="19" t="s">
        <v>543</v>
      </c>
      <c r="G244" s="19" t="s">
        <v>31</v>
      </c>
      <c r="H244" s="19">
        <v>67</v>
      </c>
      <c r="I244" s="19" t="s">
        <v>17</v>
      </c>
      <c r="J244" s="24">
        <v>10690.6</v>
      </c>
      <c r="K244" s="19" t="s">
        <v>18</v>
      </c>
      <c r="L244" s="19" t="s">
        <v>32</v>
      </c>
      <c r="M244" s="19" t="s">
        <v>33</v>
      </c>
    </row>
    <row r="245" spans="1:13" ht="15.75" customHeight="1" x14ac:dyDescent="0.2">
      <c r="A245" s="19" t="s">
        <v>12</v>
      </c>
      <c r="B245" s="19" t="s">
        <v>62</v>
      </c>
      <c r="C245" s="19" t="s">
        <v>544</v>
      </c>
      <c r="D245" s="29">
        <v>44673</v>
      </c>
      <c r="E245" s="19">
        <f>MONTH(Table1[[#This Row],[tanggal]])</f>
        <v>4</v>
      </c>
      <c r="F245" s="19" t="s">
        <v>545</v>
      </c>
      <c r="G245" s="19" t="s">
        <v>39</v>
      </c>
      <c r="H245" s="19">
        <v>78</v>
      </c>
      <c r="I245" s="19" t="s">
        <v>17</v>
      </c>
      <c r="J245" s="24">
        <v>8700.7000000000007</v>
      </c>
      <c r="K245" s="19" t="s">
        <v>18</v>
      </c>
      <c r="L245" s="19" t="s">
        <v>40</v>
      </c>
      <c r="M245" s="19" t="s">
        <v>41</v>
      </c>
    </row>
    <row r="246" spans="1:13" ht="15.75" customHeight="1" x14ac:dyDescent="0.2">
      <c r="A246" s="19" t="s">
        <v>12</v>
      </c>
      <c r="B246" s="19" t="s">
        <v>67</v>
      </c>
      <c r="C246" s="19" t="s">
        <v>546</v>
      </c>
      <c r="D246" s="29">
        <v>44674</v>
      </c>
      <c r="E246" s="19">
        <f>MONTH(Table1[[#This Row],[tanggal]])</f>
        <v>4</v>
      </c>
      <c r="F246" s="19" t="s">
        <v>547</v>
      </c>
      <c r="G246" s="19" t="s">
        <v>46</v>
      </c>
      <c r="H246" s="19">
        <v>45</v>
      </c>
      <c r="I246" s="19" t="s">
        <v>17</v>
      </c>
      <c r="J246" s="24">
        <v>5648.3</v>
      </c>
      <c r="K246" s="19" t="s">
        <v>18</v>
      </c>
      <c r="L246" s="19" t="s">
        <v>47</v>
      </c>
      <c r="M246" s="19" t="s">
        <v>48</v>
      </c>
    </row>
    <row r="247" spans="1:13" ht="15.75" customHeight="1" x14ac:dyDescent="0.2">
      <c r="A247" s="19" t="s">
        <v>27</v>
      </c>
      <c r="B247" s="19" t="s">
        <v>72</v>
      </c>
      <c r="C247" s="19" t="s">
        <v>548</v>
      </c>
      <c r="D247" s="29">
        <v>44675</v>
      </c>
      <c r="E247" s="19">
        <f>MONTH(Table1[[#This Row],[tanggal]])</f>
        <v>4</v>
      </c>
      <c r="F247" s="19" t="s">
        <v>549</v>
      </c>
      <c r="G247" s="19" t="s">
        <v>53</v>
      </c>
      <c r="H247" s="19">
        <v>34</v>
      </c>
      <c r="I247" s="19" t="s">
        <v>17</v>
      </c>
      <c r="J247" s="24">
        <v>2819.2</v>
      </c>
      <c r="K247" s="19" t="s">
        <v>18</v>
      </c>
      <c r="L247" s="19" t="s">
        <v>54</v>
      </c>
      <c r="M247" s="19" t="s">
        <v>20</v>
      </c>
    </row>
    <row r="248" spans="1:13" ht="15.75" customHeight="1" x14ac:dyDescent="0.2">
      <c r="A248" s="19" t="s">
        <v>35</v>
      </c>
      <c r="B248" s="19" t="s">
        <v>77</v>
      </c>
      <c r="C248" s="19" t="s">
        <v>550</v>
      </c>
      <c r="D248" s="29">
        <v>44676</v>
      </c>
      <c r="E248" s="19">
        <f>MONTH(Table1[[#This Row],[tanggal]])</f>
        <v>4</v>
      </c>
      <c r="F248" s="19" t="s">
        <v>551</v>
      </c>
      <c r="G248" s="19" t="s">
        <v>59</v>
      </c>
      <c r="H248" s="19">
        <v>20</v>
      </c>
      <c r="I248" s="19" t="s">
        <v>17</v>
      </c>
      <c r="J248" s="24">
        <v>4592.1000000000004</v>
      </c>
      <c r="K248" s="19" t="s">
        <v>18</v>
      </c>
      <c r="L248" s="19" t="s">
        <v>60</v>
      </c>
      <c r="M248" s="19" t="s">
        <v>25</v>
      </c>
    </row>
    <row r="249" spans="1:13" ht="15.75" customHeight="1" x14ac:dyDescent="0.2">
      <c r="A249" s="19" t="s">
        <v>12</v>
      </c>
      <c r="B249" s="19" t="s">
        <v>13</v>
      </c>
      <c r="C249" s="19" t="s">
        <v>552</v>
      </c>
      <c r="D249" s="29">
        <v>44677</v>
      </c>
      <c r="E249" s="19">
        <f>MONTH(Table1[[#This Row],[tanggal]])</f>
        <v>4</v>
      </c>
      <c r="F249" s="19" t="s">
        <v>553</v>
      </c>
      <c r="G249" s="19" t="s">
        <v>65</v>
      </c>
      <c r="H249" s="19">
        <v>45</v>
      </c>
      <c r="I249" s="19" t="s">
        <v>17</v>
      </c>
      <c r="J249" s="24">
        <v>3991.9</v>
      </c>
      <c r="K249" s="19" t="s">
        <v>18</v>
      </c>
      <c r="L249" s="19" t="s">
        <v>66</v>
      </c>
      <c r="M249" s="19" t="s">
        <v>33</v>
      </c>
    </row>
    <row r="250" spans="1:13" ht="15.75" customHeight="1" x14ac:dyDescent="0.2">
      <c r="A250" s="19" t="s">
        <v>27</v>
      </c>
      <c r="B250" s="19" t="s">
        <v>13</v>
      </c>
      <c r="C250" s="19" t="s">
        <v>554</v>
      </c>
      <c r="D250" s="29">
        <v>44678</v>
      </c>
      <c r="E250" s="19">
        <f>MONTH(Table1[[#This Row],[tanggal]])</f>
        <v>4</v>
      </c>
      <c r="F250" s="19" t="s">
        <v>555</v>
      </c>
      <c r="G250" s="19" t="s">
        <v>70</v>
      </c>
      <c r="H250" s="19">
        <v>34</v>
      </c>
      <c r="I250" s="19" t="s">
        <v>17</v>
      </c>
      <c r="J250" s="24">
        <v>5780.7</v>
      </c>
      <c r="K250" s="19" t="s">
        <v>18</v>
      </c>
      <c r="L250" s="19" t="s">
        <v>71</v>
      </c>
      <c r="M250" s="19" t="s">
        <v>41</v>
      </c>
    </row>
    <row r="251" spans="1:13" ht="15.75" customHeight="1" x14ac:dyDescent="0.2">
      <c r="A251" s="19" t="s">
        <v>35</v>
      </c>
      <c r="B251" s="19" t="s">
        <v>28</v>
      </c>
      <c r="C251" s="19" t="s">
        <v>556</v>
      </c>
      <c r="D251" s="29">
        <v>44679</v>
      </c>
      <c r="E251" s="19">
        <f>MONTH(Table1[[#This Row],[tanggal]])</f>
        <v>4</v>
      </c>
      <c r="F251" s="19" t="s">
        <v>557</v>
      </c>
      <c r="G251" s="19" t="s">
        <v>75</v>
      </c>
      <c r="H251" s="19">
        <v>34</v>
      </c>
      <c r="I251" s="19" t="s">
        <v>17</v>
      </c>
      <c r="J251" s="24">
        <v>6940.3</v>
      </c>
      <c r="K251" s="19" t="s">
        <v>18</v>
      </c>
      <c r="L251" s="19" t="s">
        <v>76</v>
      </c>
      <c r="M251" s="19" t="s">
        <v>48</v>
      </c>
    </row>
    <row r="252" spans="1:13" ht="15.75" customHeight="1" x14ac:dyDescent="0.2">
      <c r="A252" s="19" t="s">
        <v>12</v>
      </c>
      <c r="B252" s="19" t="s">
        <v>36</v>
      </c>
      <c r="C252" s="19" t="s">
        <v>558</v>
      </c>
      <c r="D252" s="29">
        <v>44680</v>
      </c>
      <c r="E252" s="19">
        <f>MONTH(Table1[[#This Row],[tanggal]])</f>
        <v>4</v>
      </c>
      <c r="F252" s="19" t="s">
        <v>559</v>
      </c>
      <c r="G252" s="19" t="s">
        <v>16</v>
      </c>
      <c r="H252" s="19">
        <v>34</v>
      </c>
      <c r="I252" s="19" t="s">
        <v>17</v>
      </c>
      <c r="J252" s="24">
        <v>1169.9100000000001</v>
      </c>
      <c r="K252" s="19" t="s">
        <v>18</v>
      </c>
      <c r="L252" s="19" t="s">
        <v>19</v>
      </c>
      <c r="M252" s="19" t="s">
        <v>20</v>
      </c>
    </row>
    <row r="253" spans="1:13" ht="15.75" customHeight="1" x14ac:dyDescent="0.2">
      <c r="A253" s="19" t="s">
        <v>27</v>
      </c>
      <c r="B253" s="19" t="s">
        <v>13</v>
      </c>
      <c r="C253" s="19" t="s">
        <v>560</v>
      </c>
      <c r="D253" s="29">
        <v>44681</v>
      </c>
      <c r="E253" s="19">
        <f>MONTH(Table1[[#This Row],[tanggal]])</f>
        <v>4</v>
      </c>
      <c r="F253" s="19" t="s">
        <v>561</v>
      </c>
      <c r="G253" s="19" t="s">
        <v>23</v>
      </c>
      <c r="H253" s="19">
        <v>44</v>
      </c>
      <c r="I253" s="19" t="s">
        <v>17</v>
      </c>
      <c r="J253" s="24">
        <v>2337.5</v>
      </c>
      <c r="K253" s="19" t="s">
        <v>18</v>
      </c>
      <c r="L253" s="19" t="s">
        <v>24</v>
      </c>
      <c r="M253" s="19" t="s">
        <v>25</v>
      </c>
    </row>
    <row r="254" spans="1:13" ht="15.75" customHeight="1" x14ac:dyDescent="0.2">
      <c r="A254" s="19" t="s">
        <v>35</v>
      </c>
      <c r="B254" s="19" t="s">
        <v>13</v>
      </c>
      <c r="C254" s="19" t="s">
        <v>562</v>
      </c>
      <c r="D254" s="29">
        <v>44682</v>
      </c>
      <c r="E254" s="19">
        <f>MONTH(Table1[[#This Row],[tanggal]])</f>
        <v>5</v>
      </c>
      <c r="F254" s="19" t="s">
        <v>563</v>
      </c>
      <c r="G254" s="19" t="s">
        <v>31</v>
      </c>
      <c r="H254" s="19">
        <v>5</v>
      </c>
      <c r="I254" s="19" t="s">
        <v>17</v>
      </c>
      <c r="J254" s="24">
        <v>10690.6</v>
      </c>
      <c r="K254" s="19" t="s">
        <v>18</v>
      </c>
      <c r="L254" s="19" t="s">
        <v>32</v>
      </c>
      <c r="M254" s="19" t="s">
        <v>33</v>
      </c>
    </row>
    <row r="255" spans="1:13" ht="15.75" customHeight="1" x14ac:dyDescent="0.2">
      <c r="A255" s="19" t="s">
        <v>12</v>
      </c>
      <c r="B255" s="19" t="s">
        <v>28</v>
      </c>
      <c r="C255" s="19" t="s">
        <v>564</v>
      </c>
      <c r="D255" s="29">
        <v>44683</v>
      </c>
      <c r="E255" s="19">
        <f>MONTH(Table1[[#This Row],[tanggal]])</f>
        <v>5</v>
      </c>
      <c r="F255" s="19" t="s">
        <v>565</v>
      </c>
      <c r="G255" s="19" t="s">
        <v>39</v>
      </c>
      <c r="H255" s="19">
        <v>6</v>
      </c>
      <c r="I255" s="19" t="s">
        <v>17</v>
      </c>
      <c r="J255" s="24">
        <v>8700.7000000000007</v>
      </c>
      <c r="K255" s="19" t="s">
        <v>18</v>
      </c>
      <c r="L255" s="19" t="s">
        <v>40</v>
      </c>
      <c r="M255" s="19" t="s">
        <v>41</v>
      </c>
    </row>
    <row r="256" spans="1:13" ht="15.75" customHeight="1" x14ac:dyDescent="0.2">
      <c r="A256" s="19" t="s">
        <v>12</v>
      </c>
      <c r="B256" s="19" t="s">
        <v>36</v>
      </c>
      <c r="C256" s="19" t="s">
        <v>566</v>
      </c>
      <c r="D256" s="29">
        <v>44684</v>
      </c>
      <c r="E256" s="19">
        <f>MONTH(Table1[[#This Row],[tanggal]])</f>
        <v>5</v>
      </c>
      <c r="F256" s="19" t="s">
        <v>567</v>
      </c>
      <c r="G256" s="19" t="s">
        <v>46</v>
      </c>
      <c r="H256" s="19">
        <v>79</v>
      </c>
      <c r="I256" s="19" t="s">
        <v>17</v>
      </c>
      <c r="J256" s="24">
        <v>5648.3</v>
      </c>
      <c r="K256" s="19" t="s">
        <v>18</v>
      </c>
      <c r="L256" s="19" t="s">
        <v>47</v>
      </c>
      <c r="M256" s="19" t="s">
        <v>48</v>
      </c>
    </row>
    <row r="257" spans="1:13" ht="15.75" customHeight="1" x14ac:dyDescent="0.2">
      <c r="A257" s="19" t="s">
        <v>27</v>
      </c>
      <c r="B257" s="19" t="s">
        <v>43</v>
      </c>
      <c r="C257" s="19" t="s">
        <v>568</v>
      </c>
      <c r="D257" s="29">
        <v>44677</v>
      </c>
      <c r="E257" s="19">
        <f>MONTH(Table1[[#This Row],[tanggal]])</f>
        <v>4</v>
      </c>
      <c r="F257" s="19" t="s">
        <v>569</v>
      </c>
      <c r="G257" s="19" t="s">
        <v>53</v>
      </c>
      <c r="H257" s="19">
        <v>12</v>
      </c>
      <c r="I257" s="19" t="s">
        <v>17</v>
      </c>
      <c r="J257" s="24">
        <v>2819.2</v>
      </c>
      <c r="K257" s="19" t="s">
        <v>18</v>
      </c>
      <c r="L257" s="19" t="s">
        <v>54</v>
      </c>
      <c r="M257" s="19" t="s">
        <v>20</v>
      </c>
    </row>
    <row r="258" spans="1:13" ht="15.75" customHeight="1" x14ac:dyDescent="0.2">
      <c r="A258" s="19" t="s">
        <v>35</v>
      </c>
      <c r="B258" s="19" t="s">
        <v>50</v>
      </c>
      <c r="C258" s="19" t="s">
        <v>570</v>
      </c>
      <c r="D258" s="29">
        <v>44678</v>
      </c>
      <c r="E258" s="19">
        <f>MONTH(Table1[[#This Row],[tanggal]])</f>
        <v>4</v>
      </c>
      <c r="F258" s="19" t="s">
        <v>571</v>
      </c>
      <c r="G258" s="19" t="s">
        <v>59</v>
      </c>
      <c r="H258" s="19">
        <v>95</v>
      </c>
      <c r="I258" s="19" t="s">
        <v>17</v>
      </c>
      <c r="J258" s="24">
        <v>4592.1000000000004</v>
      </c>
      <c r="K258" s="19" t="s">
        <v>18</v>
      </c>
      <c r="L258" s="19" t="s">
        <v>60</v>
      </c>
      <c r="M258" s="19" t="s">
        <v>25</v>
      </c>
    </row>
    <row r="259" spans="1:13" ht="15.75" customHeight="1" x14ac:dyDescent="0.2">
      <c r="A259" s="19" t="s">
        <v>12</v>
      </c>
      <c r="B259" s="19" t="s">
        <v>56</v>
      </c>
      <c r="C259" s="19" t="s">
        <v>572</v>
      </c>
      <c r="D259" s="29">
        <v>44679</v>
      </c>
      <c r="E259" s="19">
        <f>MONTH(Table1[[#This Row],[tanggal]])</f>
        <v>4</v>
      </c>
      <c r="F259" s="19" t="s">
        <v>573</v>
      </c>
      <c r="G259" s="19" t="s">
        <v>65</v>
      </c>
      <c r="H259" s="19">
        <v>76</v>
      </c>
      <c r="I259" s="19" t="s">
        <v>17</v>
      </c>
      <c r="J259" s="24">
        <v>3991.9</v>
      </c>
      <c r="K259" s="19" t="s">
        <v>18</v>
      </c>
      <c r="L259" s="19" t="s">
        <v>66</v>
      </c>
      <c r="M259" s="19" t="s">
        <v>33</v>
      </c>
    </row>
    <row r="260" spans="1:13" ht="15.75" customHeight="1" x14ac:dyDescent="0.2">
      <c r="A260" s="19" t="s">
        <v>27</v>
      </c>
      <c r="B260" s="19" t="s">
        <v>62</v>
      </c>
      <c r="C260" s="19" t="s">
        <v>574</v>
      </c>
      <c r="D260" s="29">
        <v>44667</v>
      </c>
      <c r="E260" s="19">
        <f>MONTH(Table1[[#This Row],[tanggal]])</f>
        <v>4</v>
      </c>
      <c r="F260" s="19" t="s">
        <v>575</v>
      </c>
      <c r="G260" s="19" t="s">
        <v>70</v>
      </c>
      <c r="H260" s="19">
        <v>48</v>
      </c>
      <c r="I260" s="19" t="s">
        <v>17</v>
      </c>
      <c r="J260" s="24">
        <v>5780.7</v>
      </c>
      <c r="K260" s="19" t="s">
        <v>18</v>
      </c>
      <c r="L260" s="19" t="s">
        <v>71</v>
      </c>
      <c r="M260" s="19" t="s">
        <v>41</v>
      </c>
    </row>
    <row r="261" spans="1:13" ht="15.75" customHeight="1" x14ac:dyDescent="0.2">
      <c r="A261" s="19" t="s">
        <v>35</v>
      </c>
      <c r="B261" s="19" t="s">
        <v>67</v>
      </c>
      <c r="C261" s="19" t="s">
        <v>576</v>
      </c>
      <c r="D261" s="29">
        <v>44668</v>
      </c>
      <c r="E261" s="19">
        <f>MONTH(Table1[[#This Row],[tanggal]])</f>
        <v>4</v>
      </c>
      <c r="F261" s="19" t="s">
        <v>577</v>
      </c>
      <c r="G261" s="19" t="s">
        <v>75</v>
      </c>
      <c r="H261" s="20">
        <v>21.3041958041958</v>
      </c>
      <c r="I261" s="19" t="s">
        <v>17</v>
      </c>
      <c r="J261" s="24">
        <v>6940.3</v>
      </c>
      <c r="K261" s="19" t="s">
        <v>18</v>
      </c>
      <c r="L261" s="19" t="s">
        <v>76</v>
      </c>
      <c r="M261" s="19" t="s">
        <v>48</v>
      </c>
    </row>
    <row r="262" spans="1:13" x14ac:dyDescent="0.2">
      <c r="A262" s="19" t="s">
        <v>12</v>
      </c>
      <c r="B262" s="19" t="s">
        <v>72</v>
      </c>
      <c r="C262" s="19" t="s">
        <v>578</v>
      </c>
      <c r="D262" s="29">
        <v>44669</v>
      </c>
      <c r="E262" s="19">
        <f>MONTH(Table1[[#This Row],[tanggal]])</f>
        <v>4</v>
      </c>
      <c r="F262" s="19" t="s">
        <v>579</v>
      </c>
      <c r="G262" s="19" t="s">
        <v>16</v>
      </c>
      <c r="H262" s="20">
        <v>21.891608391608401</v>
      </c>
      <c r="I262" s="19" t="s">
        <v>17</v>
      </c>
      <c r="J262" s="24">
        <v>1169.9100000000001</v>
      </c>
      <c r="K262" s="19" t="s">
        <v>18</v>
      </c>
      <c r="L262" s="19" t="s">
        <v>19</v>
      </c>
      <c r="M262" s="19" t="s">
        <v>20</v>
      </c>
    </row>
    <row r="263" spans="1:13" ht="15.75" customHeight="1" x14ac:dyDescent="0.2">
      <c r="A263" s="19" t="s">
        <v>27</v>
      </c>
      <c r="B263" s="19" t="s">
        <v>77</v>
      </c>
      <c r="C263" s="19" t="s">
        <v>580</v>
      </c>
      <c r="D263" s="29">
        <v>44670</v>
      </c>
      <c r="E263" s="19">
        <f>MONTH(Table1[[#This Row],[tanggal]])</f>
        <v>4</v>
      </c>
      <c r="F263" s="19" t="s">
        <v>581</v>
      </c>
      <c r="G263" s="19" t="s">
        <v>23</v>
      </c>
      <c r="H263" s="20">
        <v>12.493006993007</v>
      </c>
      <c r="I263" s="19" t="s">
        <v>17</v>
      </c>
      <c r="J263" s="24">
        <v>2337.5</v>
      </c>
      <c r="K263" s="19" t="s">
        <v>18</v>
      </c>
      <c r="L263" s="19" t="s">
        <v>24</v>
      </c>
      <c r="M263" s="19" t="s">
        <v>25</v>
      </c>
    </row>
    <row r="264" spans="1:13" ht="15.75" customHeight="1" x14ac:dyDescent="0.2">
      <c r="A264" s="19" t="s">
        <v>35</v>
      </c>
      <c r="B264" s="19" t="s">
        <v>13</v>
      </c>
      <c r="C264" s="19" t="s">
        <v>582</v>
      </c>
      <c r="D264" s="29">
        <v>44671</v>
      </c>
      <c r="E264" s="19">
        <f>MONTH(Table1[[#This Row],[tanggal]])</f>
        <v>4</v>
      </c>
      <c r="F264" s="19" t="s">
        <v>583</v>
      </c>
      <c r="G264" s="19" t="s">
        <v>31</v>
      </c>
      <c r="H264" s="20">
        <v>25</v>
      </c>
      <c r="I264" s="19" t="s">
        <v>17</v>
      </c>
      <c r="J264" s="24">
        <v>10690.6</v>
      </c>
      <c r="K264" s="19" t="s">
        <v>18</v>
      </c>
      <c r="L264" s="19" t="s">
        <v>32</v>
      </c>
      <c r="M264" s="19" t="s">
        <v>33</v>
      </c>
    </row>
    <row r="265" spans="1:13" ht="15.75" customHeight="1" x14ac:dyDescent="0.2">
      <c r="A265" s="19" t="s">
        <v>12</v>
      </c>
      <c r="B265" s="19" t="s">
        <v>13</v>
      </c>
      <c r="C265" s="19" t="s">
        <v>584</v>
      </c>
      <c r="D265" s="29">
        <v>44672</v>
      </c>
      <c r="E265" s="19">
        <f>MONTH(Table1[[#This Row],[tanggal]])</f>
        <v>4</v>
      </c>
      <c r="F265" s="19" t="s">
        <v>585</v>
      </c>
      <c r="G265" s="19" t="s">
        <v>39</v>
      </c>
      <c r="H265" s="20">
        <v>13.6678321678322</v>
      </c>
      <c r="I265" s="19" t="s">
        <v>17</v>
      </c>
      <c r="J265" s="24">
        <v>8700.7000000000007</v>
      </c>
      <c r="K265" s="19" t="s">
        <v>18</v>
      </c>
      <c r="L265" s="19" t="s">
        <v>40</v>
      </c>
      <c r="M265" s="19" t="s">
        <v>41</v>
      </c>
    </row>
    <row r="266" spans="1:13" ht="15.75" customHeight="1" x14ac:dyDescent="0.2">
      <c r="A266" s="19" t="s">
        <v>12</v>
      </c>
      <c r="B266" s="19" t="s">
        <v>28</v>
      </c>
      <c r="C266" s="19" t="s">
        <v>586</v>
      </c>
      <c r="D266" s="29">
        <v>44694</v>
      </c>
      <c r="E266" s="19">
        <f>MONTH(Table1[[#This Row],[tanggal]])</f>
        <v>5</v>
      </c>
      <c r="F266" s="19" t="s">
        <v>587</v>
      </c>
      <c r="G266" s="19" t="s">
        <v>46</v>
      </c>
      <c r="H266" s="20">
        <v>24.241258741258701</v>
      </c>
      <c r="I266" s="19" t="s">
        <v>17</v>
      </c>
      <c r="J266" s="24">
        <v>5648.3</v>
      </c>
      <c r="K266" s="19" t="s">
        <v>18</v>
      </c>
      <c r="L266" s="19" t="s">
        <v>47</v>
      </c>
      <c r="M266" s="19" t="s">
        <v>48</v>
      </c>
    </row>
    <row r="267" spans="1:13" ht="15.75" customHeight="1" x14ac:dyDescent="0.2">
      <c r="A267" s="19" t="s">
        <v>27</v>
      </c>
      <c r="B267" s="19" t="s">
        <v>36</v>
      </c>
      <c r="C267" s="19" t="s">
        <v>588</v>
      </c>
      <c r="D267" s="29">
        <v>44695</v>
      </c>
      <c r="E267" s="19">
        <f>MONTH(Table1[[#This Row],[tanggal]])</f>
        <v>5</v>
      </c>
      <c r="F267" s="19" t="s">
        <v>589</v>
      </c>
      <c r="G267" s="19" t="s">
        <v>53</v>
      </c>
      <c r="H267" s="20">
        <v>10</v>
      </c>
      <c r="I267" s="19" t="s">
        <v>17</v>
      </c>
      <c r="J267" s="24">
        <v>2819.2</v>
      </c>
      <c r="K267" s="19" t="s">
        <v>18</v>
      </c>
      <c r="L267" s="19" t="s">
        <v>54</v>
      </c>
      <c r="M267" s="19" t="s">
        <v>20</v>
      </c>
    </row>
    <row r="268" spans="1:13" ht="15.75" customHeight="1" x14ac:dyDescent="0.2">
      <c r="A268" s="19" t="s">
        <v>35</v>
      </c>
      <c r="B268" s="19" t="s">
        <v>13</v>
      </c>
      <c r="C268" s="19" t="s">
        <v>590</v>
      </c>
      <c r="D268" s="29">
        <v>44696</v>
      </c>
      <c r="E268" s="19">
        <f>MONTH(Table1[[#This Row],[tanggal]])</f>
        <v>5</v>
      </c>
      <c r="F268" s="19" t="s">
        <v>591</v>
      </c>
      <c r="G268" s="19" t="s">
        <v>16</v>
      </c>
      <c r="H268" s="20">
        <v>130</v>
      </c>
      <c r="I268" s="19" t="s">
        <v>17</v>
      </c>
      <c r="J268" s="24">
        <v>4592.1000000000004</v>
      </c>
      <c r="K268" s="19" t="s">
        <v>18</v>
      </c>
      <c r="L268" s="19" t="s">
        <v>60</v>
      </c>
      <c r="M268" s="19" t="s">
        <v>25</v>
      </c>
    </row>
    <row r="269" spans="1:13" ht="15.75" customHeight="1" x14ac:dyDescent="0.2">
      <c r="A269" s="19" t="s">
        <v>12</v>
      </c>
      <c r="B269" s="19" t="s">
        <v>13</v>
      </c>
      <c r="C269" s="19" t="s">
        <v>592</v>
      </c>
      <c r="D269" s="29">
        <v>44697</v>
      </c>
      <c r="E269" s="19">
        <f>MONTH(Table1[[#This Row],[tanggal]])</f>
        <v>5</v>
      </c>
      <c r="F269" s="19" t="s">
        <v>593</v>
      </c>
      <c r="G269" s="19" t="s">
        <v>23</v>
      </c>
      <c r="H269" s="20">
        <v>12</v>
      </c>
      <c r="I269" s="19" t="s">
        <v>17</v>
      </c>
      <c r="J269" s="24">
        <v>3991.9</v>
      </c>
      <c r="K269" s="19" t="s">
        <v>18</v>
      </c>
      <c r="L269" s="19" t="s">
        <v>66</v>
      </c>
      <c r="M269" s="19" t="s">
        <v>33</v>
      </c>
    </row>
    <row r="270" spans="1:13" ht="15.75" customHeight="1" x14ac:dyDescent="0.2">
      <c r="A270" s="19" t="s">
        <v>27</v>
      </c>
      <c r="B270" s="19" t="s">
        <v>28</v>
      </c>
      <c r="C270" s="19" t="s">
        <v>594</v>
      </c>
      <c r="D270" s="29">
        <v>44698</v>
      </c>
      <c r="E270" s="19">
        <f>MONTH(Table1[[#This Row],[tanggal]])</f>
        <v>5</v>
      </c>
      <c r="F270" s="19" t="s">
        <v>595</v>
      </c>
      <c r="G270" s="19" t="s">
        <v>31</v>
      </c>
      <c r="H270" s="20">
        <v>10</v>
      </c>
      <c r="I270" s="19" t="s">
        <v>17</v>
      </c>
      <c r="J270" s="24">
        <v>5780.7</v>
      </c>
      <c r="K270" s="19" t="s">
        <v>18</v>
      </c>
      <c r="L270" s="19" t="s">
        <v>71</v>
      </c>
      <c r="M270" s="19" t="s">
        <v>41</v>
      </c>
    </row>
    <row r="271" spans="1:13" ht="15.75" customHeight="1" x14ac:dyDescent="0.2">
      <c r="A271" s="19" t="s">
        <v>35</v>
      </c>
      <c r="B271" s="19" t="s">
        <v>36</v>
      </c>
      <c r="C271" s="19" t="s">
        <v>596</v>
      </c>
      <c r="D271" s="29">
        <v>44699</v>
      </c>
      <c r="E271" s="19">
        <f>MONTH(Table1[[#This Row],[tanggal]])</f>
        <v>5</v>
      </c>
      <c r="F271" s="19" t="s">
        <v>597</v>
      </c>
      <c r="G271" s="19" t="s">
        <v>39</v>
      </c>
      <c r="H271" s="20">
        <v>67</v>
      </c>
      <c r="I271" s="19" t="s">
        <v>17</v>
      </c>
      <c r="J271" s="24">
        <v>6940.3</v>
      </c>
      <c r="K271" s="19" t="s">
        <v>18</v>
      </c>
      <c r="L271" s="19" t="s">
        <v>76</v>
      </c>
      <c r="M271" s="19" t="s">
        <v>48</v>
      </c>
    </row>
    <row r="272" spans="1:13" x14ac:dyDescent="0.2">
      <c r="A272" s="19" t="s">
        <v>12</v>
      </c>
      <c r="B272" s="19" t="s">
        <v>43</v>
      </c>
      <c r="C272" s="19" t="s">
        <v>598</v>
      </c>
      <c r="D272" s="29">
        <v>44700</v>
      </c>
      <c r="E272" s="19">
        <f>MONTH(Table1[[#This Row],[tanggal]])</f>
        <v>5</v>
      </c>
      <c r="F272" s="19" t="s">
        <v>599</v>
      </c>
      <c r="G272" s="19" t="s">
        <v>16</v>
      </c>
      <c r="H272" s="20">
        <v>98</v>
      </c>
      <c r="I272" s="19" t="s">
        <v>17</v>
      </c>
      <c r="J272" s="24">
        <v>1169.9100000000001</v>
      </c>
      <c r="K272" s="19" t="s">
        <v>18</v>
      </c>
      <c r="L272" s="19" t="s">
        <v>19</v>
      </c>
      <c r="M272" s="19" t="s">
        <v>20</v>
      </c>
    </row>
    <row r="273" spans="1:13" ht="15.75" customHeight="1" x14ac:dyDescent="0.2">
      <c r="A273" s="19" t="s">
        <v>12</v>
      </c>
      <c r="B273" s="19" t="s">
        <v>50</v>
      </c>
      <c r="C273" s="19" t="s">
        <v>600</v>
      </c>
      <c r="D273" s="29">
        <v>44701</v>
      </c>
      <c r="E273" s="19">
        <f>MONTH(Table1[[#This Row],[tanggal]])</f>
        <v>5</v>
      </c>
      <c r="F273" s="19" t="s">
        <v>601</v>
      </c>
      <c r="G273" s="19" t="s">
        <v>23</v>
      </c>
      <c r="H273" s="19">
        <v>5</v>
      </c>
      <c r="I273" s="19" t="s">
        <v>17</v>
      </c>
      <c r="J273" s="24">
        <v>2337.5</v>
      </c>
      <c r="K273" s="19" t="s">
        <v>18</v>
      </c>
      <c r="L273" s="19" t="s">
        <v>24</v>
      </c>
      <c r="M273" s="19" t="s">
        <v>25</v>
      </c>
    </row>
    <row r="274" spans="1:13" ht="15.75" customHeight="1" x14ac:dyDescent="0.2">
      <c r="A274" s="19" t="s">
        <v>27</v>
      </c>
      <c r="B274" s="19" t="s">
        <v>56</v>
      </c>
      <c r="C274" s="19" t="s">
        <v>602</v>
      </c>
      <c r="D274" s="29">
        <v>44702</v>
      </c>
      <c r="E274" s="19">
        <f>MONTH(Table1[[#This Row],[tanggal]])</f>
        <v>5</v>
      </c>
      <c r="F274" s="19" t="s">
        <v>603</v>
      </c>
      <c r="G274" s="19" t="s">
        <v>31</v>
      </c>
      <c r="H274" s="19">
        <v>4</v>
      </c>
      <c r="I274" s="19" t="s">
        <v>17</v>
      </c>
      <c r="J274" s="24">
        <v>10690.6</v>
      </c>
      <c r="K274" s="19" t="s">
        <v>18</v>
      </c>
      <c r="L274" s="19" t="s">
        <v>32</v>
      </c>
      <c r="M274" s="19" t="s">
        <v>33</v>
      </c>
    </row>
    <row r="275" spans="1:13" ht="15.75" customHeight="1" x14ac:dyDescent="0.2">
      <c r="A275" s="19" t="s">
        <v>35</v>
      </c>
      <c r="B275" s="19" t="s">
        <v>62</v>
      </c>
      <c r="C275" s="19" t="s">
        <v>604</v>
      </c>
      <c r="D275" s="29">
        <v>44703</v>
      </c>
      <c r="E275" s="19">
        <f>MONTH(Table1[[#This Row],[tanggal]])</f>
        <v>5</v>
      </c>
      <c r="F275" s="19" t="s">
        <v>605</v>
      </c>
      <c r="G275" s="19" t="s">
        <v>39</v>
      </c>
      <c r="H275" s="19">
        <v>8</v>
      </c>
      <c r="I275" s="19" t="s">
        <v>17</v>
      </c>
      <c r="J275" s="24">
        <v>8700.7000000000007</v>
      </c>
      <c r="K275" s="19" t="s">
        <v>18</v>
      </c>
      <c r="L275" s="19" t="s">
        <v>40</v>
      </c>
      <c r="M275" s="19" t="s">
        <v>41</v>
      </c>
    </row>
    <row r="276" spans="1:13" ht="15.75" customHeight="1" x14ac:dyDescent="0.2">
      <c r="A276" s="19" t="s">
        <v>12</v>
      </c>
      <c r="B276" s="19" t="s">
        <v>67</v>
      </c>
      <c r="C276" s="19" t="s">
        <v>606</v>
      </c>
      <c r="D276" s="29">
        <v>44704</v>
      </c>
      <c r="E276" s="19">
        <f>MONTH(Table1[[#This Row],[tanggal]])</f>
        <v>5</v>
      </c>
      <c r="F276" s="19" t="s">
        <v>607</v>
      </c>
      <c r="G276" s="19" t="s">
        <v>46</v>
      </c>
      <c r="H276" s="19">
        <v>9</v>
      </c>
      <c r="I276" s="19" t="s">
        <v>17</v>
      </c>
      <c r="J276" s="24">
        <v>5648.3</v>
      </c>
      <c r="K276" s="19" t="s">
        <v>18</v>
      </c>
      <c r="L276" s="19" t="s">
        <v>47</v>
      </c>
      <c r="M276" s="19" t="s">
        <v>48</v>
      </c>
    </row>
    <row r="277" spans="1:13" ht="15.75" customHeight="1" x14ac:dyDescent="0.2">
      <c r="A277" s="19" t="s">
        <v>27</v>
      </c>
      <c r="B277" s="19" t="s">
        <v>72</v>
      </c>
      <c r="C277" s="19" t="s">
        <v>608</v>
      </c>
      <c r="D277" s="29">
        <v>44705</v>
      </c>
      <c r="E277" s="19">
        <f>MONTH(Table1[[#This Row],[tanggal]])</f>
        <v>5</v>
      </c>
      <c r="F277" s="19" t="s">
        <v>609</v>
      </c>
      <c r="G277" s="19" t="s">
        <v>53</v>
      </c>
      <c r="H277" s="20">
        <v>21.3041958041958</v>
      </c>
      <c r="I277" s="19" t="s">
        <v>17</v>
      </c>
      <c r="J277" s="24">
        <v>2819.2</v>
      </c>
      <c r="K277" s="19" t="s">
        <v>18</v>
      </c>
      <c r="L277" s="19" t="s">
        <v>54</v>
      </c>
      <c r="M277" s="19" t="s">
        <v>20</v>
      </c>
    </row>
    <row r="278" spans="1:13" ht="15.75" customHeight="1" x14ac:dyDescent="0.2">
      <c r="A278" s="19" t="s">
        <v>35</v>
      </c>
      <c r="B278" s="19" t="s">
        <v>77</v>
      </c>
      <c r="C278" s="19" t="s">
        <v>610</v>
      </c>
      <c r="D278" s="29">
        <v>44706</v>
      </c>
      <c r="E278" s="19">
        <f>MONTH(Table1[[#This Row],[tanggal]])</f>
        <v>5</v>
      </c>
      <c r="F278" s="19" t="s">
        <v>611</v>
      </c>
      <c r="G278" s="19" t="s">
        <v>59</v>
      </c>
      <c r="H278" s="20">
        <v>21.891608391608401</v>
      </c>
      <c r="I278" s="19" t="s">
        <v>17</v>
      </c>
      <c r="J278" s="24">
        <v>4592.1000000000004</v>
      </c>
      <c r="K278" s="19" t="s">
        <v>18</v>
      </c>
      <c r="L278" s="19" t="s">
        <v>60</v>
      </c>
      <c r="M278" s="19" t="s">
        <v>25</v>
      </c>
    </row>
    <row r="279" spans="1:13" ht="15.75" customHeight="1" x14ac:dyDescent="0.2">
      <c r="A279" s="19" t="s">
        <v>12</v>
      </c>
      <c r="B279" s="19" t="s">
        <v>13</v>
      </c>
      <c r="C279" s="19" t="s">
        <v>612</v>
      </c>
      <c r="D279" s="29">
        <v>44707</v>
      </c>
      <c r="E279" s="19">
        <f>MONTH(Table1[[#This Row],[tanggal]])</f>
        <v>5</v>
      </c>
      <c r="F279" s="19" t="s">
        <v>613</v>
      </c>
      <c r="G279" s="19" t="s">
        <v>65</v>
      </c>
      <c r="H279" s="20">
        <v>12.493006993007</v>
      </c>
      <c r="I279" s="19" t="s">
        <v>17</v>
      </c>
      <c r="J279" s="24">
        <v>3991.9</v>
      </c>
      <c r="K279" s="19" t="s">
        <v>18</v>
      </c>
      <c r="L279" s="19" t="s">
        <v>66</v>
      </c>
      <c r="M279" s="19" t="s">
        <v>33</v>
      </c>
    </row>
    <row r="280" spans="1:13" ht="15.75" customHeight="1" x14ac:dyDescent="0.2">
      <c r="A280" s="19" t="s">
        <v>27</v>
      </c>
      <c r="B280" s="19" t="s">
        <v>13</v>
      </c>
      <c r="C280" s="19" t="s">
        <v>614</v>
      </c>
      <c r="D280" s="29">
        <v>44669</v>
      </c>
      <c r="E280" s="19">
        <f>MONTH(Table1[[#This Row],[tanggal]])</f>
        <v>4</v>
      </c>
      <c r="F280" s="19" t="s">
        <v>615</v>
      </c>
      <c r="G280" s="19" t="s">
        <v>70</v>
      </c>
      <c r="H280" s="20">
        <v>25</v>
      </c>
      <c r="I280" s="19" t="s">
        <v>17</v>
      </c>
      <c r="J280" s="24">
        <v>5780.7</v>
      </c>
      <c r="K280" s="19" t="s">
        <v>18</v>
      </c>
      <c r="L280" s="19" t="s">
        <v>71</v>
      </c>
      <c r="M280" s="19" t="s">
        <v>41</v>
      </c>
    </row>
    <row r="281" spans="1:13" ht="15.75" customHeight="1" x14ac:dyDescent="0.2">
      <c r="A281" s="19" t="s">
        <v>35</v>
      </c>
      <c r="B281" s="19" t="s">
        <v>28</v>
      </c>
      <c r="C281" s="19" t="s">
        <v>616</v>
      </c>
      <c r="D281" s="29">
        <v>44670</v>
      </c>
      <c r="E281" s="19">
        <f>MONTH(Table1[[#This Row],[tanggal]])</f>
        <v>4</v>
      </c>
      <c r="F281" s="19" t="s">
        <v>617</v>
      </c>
      <c r="G281" s="19" t="s">
        <v>75</v>
      </c>
      <c r="H281" s="20">
        <v>13.6678321678322</v>
      </c>
      <c r="I281" s="19" t="s">
        <v>17</v>
      </c>
      <c r="J281" s="24">
        <v>6940.3</v>
      </c>
      <c r="K281" s="19" t="s">
        <v>18</v>
      </c>
      <c r="L281" s="19" t="s">
        <v>76</v>
      </c>
      <c r="M281" s="19" t="s">
        <v>48</v>
      </c>
    </row>
    <row r="282" spans="1:13" x14ac:dyDescent="0.2">
      <c r="A282" s="19" t="s">
        <v>12</v>
      </c>
      <c r="B282" s="19" t="s">
        <v>36</v>
      </c>
      <c r="C282" s="19" t="s">
        <v>618</v>
      </c>
      <c r="D282" s="29">
        <v>44671</v>
      </c>
      <c r="E282" s="19">
        <f>MONTH(Table1[[#This Row],[tanggal]])</f>
        <v>4</v>
      </c>
      <c r="F282" s="19" t="s">
        <v>619</v>
      </c>
      <c r="G282" s="19" t="s">
        <v>16</v>
      </c>
      <c r="H282" s="20">
        <v>24.241258741258701</v>
      </c>
      <c r="I282" s="19" t="s">
        <v>17</v>
      </c>
      <c r="J282" s="24">
        <v>1169.9100000000001</v>
      </c>
      <c r="K282" s="19" t="s">
        <v>18</v>
      </c>
      <c r="L282" s="19" t="s">
        <v>19</v>
      </c>
      <c r="M282" s="19" t="s">
        <v>20</v>
      </c>
    </row>
    <row r="283" spans="1:13" x14ac:dyDescent="0.2">
      <c r="A283" s="19" t="s">
        <v>12</v>
      </c>
      <c r="B283" s="19" t="s">
        <v>13</v>
      </c>
      <c r="C283" s="19" t="s">
        <v>620</v>
      </c>
      <c r="D283" s="29">
        <v>44669</v>
      </c>
      <c r="E283" s="19">
        <f>MONTH(Table1[[#This Row],[tanggal]])</f>
        <v>4</v>
      </c>
      <c r="F283" s="19" t="s">
        <v>621</v>
      </c>
      <c r="G283" s="19" t="s">
        <v>23</v>
      </c>
      <c r="H283" s="20">
        <v>10</v>
      </c>
      <c r="I283" s="19" t="s">
        <v>17</v>
      </c>
      <c r="J283" s="24">
        <v>2337.5</v>
      </c>
      <c r="K283" s="19" t="s">
        <v>18</v>
      </c>
      <c r="L283" s="19" t="s">
        <v>24</v>
      </c>
      <c r="M283" s="19" t="s">
        <v>25</v>
      </c>
    </row>
    <row r="284" spans="1:13" ht="15.75" customHeight="1" x14ac:dyDescent="0.2">
      <c r="A284" s="19" t="s">
        <v>27</v>
      </c>
      <c r="B284" s="19" t="s">
        <v>13</v>
      </c>
      <c r="C284" s="19" t="s">
        <v>622</v>
      </c>
      <c r="D284" s="29">
        <v>44670</v>
      </c>
      <c r="E284" s="19">
        <f>MONTH(Table1[[#This Row],[tanggal]])</f>
        <v>4</v>
      </c>
      <c r="F284" s="19" t="s">
        <v>623</v>
      </c>
      <c r="G284" s="19" t="s">
        <v>31</v>
      </c>
      <c r="H284" s="20">
        <v>120</v>
      </c>
      <c r="I284" s="19" t="s">
        <v>17</v>
      </c>
      <c r="J284" s="24">
        <v>10690.6</v>
      </c>
      <c r="K284" s="19" t="s">
        <v>18</v>
      </c>
      <c r="L284" s="19" t="s">
        <v>32</v>
      </c>
      <c r="M284" s="19" t="s">
        <v>33</v>
      </c>
    </row>
    <row r="285" spans="1:13" ht="15.75" customHeight="1" x14ac:dyDescent="0.2">
      <c r="A285" s="19" t="s">
        <v>35</v>
      </c>
      <c r="B285" s="19" t="s">
        <v>28</v>
      </c>
      <c r="C285" s="19" t="s">
        <v>624</v>
      </c>
      <c r="D285" s="29">
        <v>44671</v>
      </c>
      <c r="E285" s="19">
        <f>MONTH(Table1[[#This Row],[tanggal]])</f>
        <v>4</v>
      </c>
      <c r="F285" s="19" t="s">
        <v>625</v>
      </c>
      <c r="G285" s="19" t="s">
        <v>39</v>
      </c>
      <c r="H285" s="20">
        <v>12</v>
      </c>
      <c r="I285" s="19" t="s">
        <v>17</v>
      </c>
      <c r="J285" s="24">
        <v>8700.7000000000007</v>
      </c>
      <c r="K285" s="19" t="s">
        <v>18</v>
      </c>
      <c r="L285" s="19" t="s">
        <v>40</v>
      </c>
      <c r="M285" s="19" t="s">
        <v>41</v>
      </c>
    </row>
    <row r="286" spans="1:13" ht="15.75" customHeight="1" x14ac:dyDescent="0.2">
      <c r="A286" s="19" t="s">
        <v>12</v>
      </c>
      <c r="B286" s="19" t="s">
        <v>36</v>
      </c>
      <c r="C286" s="19" t="s">
        <v>626</v>
      </c>
      <c r="D286" s="29">
        <v>44700</v>
      </c>
      <c r="E286" s="19">
        <f>MONTH(Table1[[#This Row],[tanggal]])</f>
        <v>5</v>
      </c>
      <c r="F286" s="19" t="s">
        <v>627</v>
      </c>
      <c r="G286" s="19" t="s">
        <v>46</v>
      </c>
      <c r="H286" s="20">
        <v>10</v>
      </c>
      <c r="I286" s="19" t="s">
        <v>17</v>
      </c>
      <c r="J286" s="24">
        <v>5648.3</v>
      </c>
      <c r="K286" s="19" t="s">
        <v>18</v>
      </c>
      <c r="L286" s="19" t="s">
        <v>47</v>
      </c>
      <c r="M286" s="19" t="s">
        <v>48</v>
      </c>
    </row>
    <row r="287" spans="1:13" ht="15.75" customHeight="1" x14ac:dyDescent="0.2">
      <c r="A287" s="19" t="s">
        <v>27</v>
      </c>
      <c r="B287" s="19" t="s">
        <v>43</v>
      </c>
      <c r="C287" s="19" t="s">
        <v>628</v>
      </c>
      <c r="D287" s="29">
        <v>44701</v>
      </c>
      <c r="E287" s="19">
        <f>MONTH(Table1[[#This Row],[tanggal]])</f>
        <v>5</v>
      </c>
      <c r="F287" s="19" t="s">
        <v>629</v>
      </c>
      <c r="G287" s="19" t="s">
        <v>53</v>
      </c>
      <c r="H287" s="20">
        <v>67</v>
      </c>
      <c r="I287" s="19" t="s">
        <v>17</v>
      </c>
      <c r="J287" s="24">
        <v>2819.2</v>
      </c>
      <c r="K287" s="19" t="s">
        <v>18</v>
      </c>
      <c r="L287" s="19" t="s">
        <v>54</v>
      </c>
      <c r="M287" s="19" t="s">
        <v>20</v>
      </c>
    </row>
    <row r="288" spans="1:13" ht="15.75" customHeight="1" x14ac:dyDescent="0.2">
      <c r="A288" s="19" t="s">
        <v>35</v>
      </c>
      <c r="B288" s="19" t="s">
        <v>50</v>
      </c>
      <c r="C288" s="19" t="s">
        <v>630</v>
      </c>
      <c r="D288" s="29">
        <v>44702</v>
      </c>
      <c r="E288" s="19">
        <f>MONTH(Table1[[#This Row],[tanggal]])</f>
        <v>5</v>
      </c>
      <c r="F288" s="19" t="s">
        <v>631</v>
      </c>
      <c r="G288" s="19" t="s">
        <v>59</v>
      </c>
      <c r="H288" s="20">
        <v>98</v>
      </c>
      <c r="I288" s="19" t="s">
        <v>17</v>
      </c>
      <c r="J288" s="24">
        <v>4592.1000000000004</v>
      </c>
      <c r="K288" s="19" t="s">
        <v>18</v>
      </c>
      <c r="L288" s="19" t="s">
        <v>60</v>
      </c>
      <c r="M288" s="19" t="s">
        <v>25</v>
      </c>
    </row>
    <row r="289" spans="1:13" ht="15.75" customHeight="1" x14ac:dyDescent="0.2">
      <c r="A289" s="19" t="s">
        <v>12</v>
      </c>
      <c r="B289" s="19" t="s">
        <v>56</v>
      </c>
      <c r="C289" s="19" t="s">
        <v>632</v>
      </c>
      <c r="D289" s="29">
        <v>44703</v>
      </c>
      <c r="E289" s="19">
        <f>MONTH(Table1[[#This Row],[tanggal]])</f>
        <v>5</v>
      </c>
      <c r="F289" s="19" t="s">
        <v>633</v>
      </c>
      <c r="G289" s="19" t="s">
        <v>65</v>
      </c>
      <c r="H289" s="19">
        <v>5</v>
      </c>
      <c r="I289" s="19" t="s">
        <v>17</v>
      </c>
      <c r="J289" s="24">
        <v>3991.9</v>
      </c>
      <c r="K289" s="19" t="s">
        <v>18</v>
      </c>
      <c r="L289" s="19" t="s">
        <v>66</v>
      </c>
      <c r="M289" s="19" t="s">
        <v>33</v>
      </c>
    </row>
    <row r="290" spans="1:13" ht="15.75" customHeight="1" x14ac:dyDescent="0.2">
      <c r="A290" s="19" t="s">
        <v>27</v>
      </c>
      <c r="B290" s="19" t="s">
        <v>62</v>
      </c>
      <c r="C290" s="19" t="s">
        <v>634</v>
      </c>
      <c r="D290" s="29">
        <v>44704</v>
      </c>
      <c r="E290" s="19">
        <f>MONTH(Table1[[#This Row],[tanggal]])</f>
        <v>5</v>
      </c>
      <c r="F290" s="19" t="s">
        <v>635</v>
      </c>
      <c r="G290" s="19" t="s">
        <v>70</v>
      </c>
      <c r="H290" s="19">
        <v>4</v>
      </c>
      <c r="I290" s="19" t="s">
        <v>17</v>
      </c>
      <c r="J290" s="24">
        <v>5780.7</v>
      </c>
      <c r="K290" s="19" t="s">
        <v>18</v>
      </c>
      <c r="L290" s="19" t="s">
        <v>71</v>
      </c>
      <c r="M290" s="19" t="s">
        <v>41</v>
      </c>
    </row>
    <row r="291" spans="1:13" ht="15.75" customHeight="1" x14ac:dyDescent="0.2">
      <c r="A291" s="19" t="s">
        <v>35</v>
      </c>
      <c r="B291" s="19" t="s">
        <v>67</v>
      </c>
      <c r="C291" s="19" t="s">
        <v>636</v>
      </c>
      <c r="D291" s="29">
        <v>44705</v>
      </c>
      <c r="E291" s="19">
        <f>MONTH(Table1[[#This Row],[tanggal]])</f>
        <v>5</v>
      </c>
      <c r="F291" s="19" t="s">
        <v>637</v>
      </c>
      <c r="G291" s="19" t="s">
        <v>75</v>
      </c>
      <c r="H291" s="19">
        <v>8</v>
      </c>
      <c r="I291" s="19" t="s">
        <v>17</v>
      </c>
      <c r="J291" s="24">
        <v>6940.3</v>
      </c>
      <c r="K291" s="19" t="s">
        <v>18</v>
      </c>
      <c r="L291" s="19" t="s">
        <v>76</v>
      </c>
      <c r="M291" s="19" t="s">
        <v>48</v>
      </c>
    </row>
    <row r="292" spans="1:13" ht="15.75" customHeight="1" x14ac:dyDescent="0.2">
      <c r="A292" s="19" t="s">
        <v>12</v>
      </c>
      <c r="B292" s="19" t="s">
        <v>72</v>
      </c>
      <c r="C292" s="19" t="s">
        <v>638</v>
      </c>
      <c r="D292" s="29">
        <v>44706</v>
      </c>
      <c r="E292" s="19">
        <f>MONTH(Table1[[#This Row],[tanggal]])</f>
        <v>5</v>
      </c>
      <c r="F292" s="19" t="s">
        <v>639</v>
      </c>
      <c r="G292" s="19" t="s">
        <v>16</v>
      </c>
      <c r="H292" s="19">
        <v>9</v>
      </c>
      <c r="I292" s="19" t="s">
        <v>17</v>
      </c>
      <c r="J292" s="24">
        <v>1169.9100000000001</v>
      </c>
      <c r="K292" s="19" t="s">
        <v>18</v>
      </c>
      <c r="L292" s="19" t="s">
        <v>19</v>
      </c>
      <c r="M292" s="19" t="s">
        <v>20</v>
      </c>
    </row>
    <row r="293" spans="1:13" x14ac:dyDescent="0.2">
      <c r="A293" s="19" t="s">
        <v>12</v>
      </c>
      <c r="B293" s="19" t="s">
        <v>77</v>
      </c>
      <c r="C293" s="19" t="s">
        <v>640</v>
      </c>
      <c r="D293" s="29">
        <v>44707</v>
      </c>
      <c r="E293" s="19">
        <f>MONTH(Table1[[#This Row],[tanggal]])</f>
        <v>5</v>
      </c>
      <c r="F293" s="19" t="s">
        <v>641</v>
      </c>
      <c r="G293" s="19" t="s">
        <v>23</v>
      </c>
      <c r="H293" s="20">
        <v>1</v>
      </c>
      <c r="I293" s="19" t="s">
        <v>17</v>
      </c>
      <c r="J293" s="24">
        <v>2337.5</v>
      </c>
      <c r="K293" s="19" t="s">
        <v>18</v>
      </c>
      <c r="L293" s="19" t="s">
        <v>24</v>
      </c>
      <c r="M293" s="19" t="s">
        <v>25</v>
      </c>
    </row>
    <row r="294" spans="1:13" ht="15.75" customHeight="1" x14ac:dyDescent="0.2">
      <c r="A294" s="19" t="s">
        <v>27</v>
      </c>
      <c r="B294" s="19" t="s">
        <v>13</v>
      </c>
      <c r="C294" s="19" t="s">
        <v>642</v>
      </c>
      <c r="D294" s="29">
        <v>44708</v>
      </c>
      <c r="E294" s="19">
        <f>MONTH(Table1[[#This Row],[tanggal]])</f>
        <v>5</v>
      </c>
      <c r="F294" s="19" t="s">
        <v>643</v>
      </c>
      <c r="G294" s="19" t="s">
        <v>31</v>
      </c>
      <c r="H294" s="20">
        <v>5</v>
      </c>
      <c r="I294" s="19" t="s">
        <v>17</v>
      </c>
      <c r="J294" s="24">
        <v>10690.6</v>
      </c>
      <c r="K294" s="19" t="s">
        <v>18</v>
      </c>
      <c r="L294" s="19" t="s">
        <v>32</v>
      </c>
      <c r="M294" s="19" t="s">
        <v>33</v>
      </c>
    </row>
    <row r="295" spans="1:13" ht="15.75" customHeight="1" x14ac:dyDescent="0.2">
      <c r="A295" s="19" t="s">
        <v>35</v>
      </c>
      <c r="B295" s="19" t="s">
        <v>13</v>
      </c>
      <c r="C295" s="19" t="s">
        <v>644</v>
      </c>
      <c r="D295" s="29">
        <v>44709</v>
      </c>
      <c r="E295" s="19">
        <f>MONTH(Table1[[#This Row],[tanggal]])</f>
        <v>5</v>
      </c>
      <c r="F295" s="19" t="s">
        <v>645</v>
      </c>
      <c r="G295" s="19" t="s">
        <v>39</v>
      </c>
      <c r="H295" s="20">
        <v>9</v>
      </c>
      <c r="I295" s="19" t="s">
        <v>17</v>
      </c>
      <c r="J295" s="24">
        <v>8700.7000000000007</v>
      </c>
      <c r="K295" s="19" t="s">
        <v>18</v>
      </c>
      <c r="L295" s="19" t="s">
        <v>40</v>
      </c>
      <c r="M295" s="19" t="s">
        <v>41</v>
      </c>
    </row>
    <row r="296" spans="1:13" ht="15.75" customHeight="1" x14ac:dyDescent="0.2">
      <c r="A296" s="19" t="s">
        <v>12</v>
      </c>
      <c r="B296" s="19" t="s">
        <v>28</v>
      </c>
      <c r="C296" s="19" t="s">
        <v>646</v>
      </c>
      <c r="D296" s="29">
        <v>44710</v>
      </c>
      <c r="E296" s="19">
        <f>MONTH(Table1[[#This Row],[tanggal]])</f>
        <v>5</v>
      </c>
      <c r="F296" s="19" t="s">
        <v>647</v>
      </c>
      <c r="G296" s="19" t="s">
        <v>46</v>
      </c>
      <c r="H296" s="20">
        <v>13</v>
      </c>
      <c r="I296" s="19" t="s">
        <v>17</v>
      </c>
      <c r="J296" s="24">
        <v>5648.3</v>
      </c>
      <c r="K296" s="19" t="s">
        <v>18</v>
      </c>
      <c r="L296" s="19" t="s">
        <v>47</v>
      </c>
      <c r="M296" s="19" t="s">
        <v>48</v>
      </c>
    </row>
    <row r="297" spans="1:13" ht="15.75" customHeight="1" x14ac:dyDescent="0.2">
      <c r="A297" s="19" t="s">
        <v>27</v>
      </c>
      <c r="B297" s="19" t="s">
        <v>36</v>
      </c>
      <c r="C297" s="19" t="s">
        <v>648</v>
      </c>
      <c r="D297" s="29">
        <v>44711</v>
      </c>
      <c r="E297" s="19">
        <f>MONTH(Table1[[#This Row],[tanggal]])</f>
        <v>5</v>
      </c>
      <c r="F297" s="19" t="s">
        <v>649</v>
      </c>
      <c r="G297" s="19" t="s">
        <v>53</v>
      </c>
      <c r="H297" s="20">
        <v>1</v>
      </c>
      <c r="I297" s="19" t="s">
        <v>17</v>
      </c>
      <c r="J297" s="24">
        <v>2819.2</v>
      </c>
      <c r="K297" s="19" t="s">
        <v>18</v>
      </c>
      <c r="L297" s="19" t="s">
        <v>54</v>
      </c>
      <c r="M297" s="19" t="s">
        <v>20</v>
      </c>
    </row>
    <row r="298" spans="1:13" ht="15.75" customHeight="1" x14ac:dyDescent="0.2">
      <c r="A298" s="19" t="s">
        <v>35</v>
      </c>
      <c r="B298" s="19" t="s">
        <v>13</v>
      </c>
      <c r="C298" s="19" t="s">
        <v>650</v>
      </c>
      <c r="D298" s="29">
        <v>44712</v>
      </c>
      <c r="E298" s="19">
        <f>MONTH(Table1[[#This Row],[tanggal]])</f>
        <v>5</v>
      </c>
      <c r="F298" s="19" t="s">
        <v>651</v>
      </c>
      <c r="G298" s="19" t="s">
        <v>16</v>
      </c>
      <c r="H298" s="20">
        <v>5</v>
      </c>
      <c r="I298" s="19" t="s">
        <v>17</v>
      </c>
      <c r="J298" s="24">
        <v>4592.1000000000004</v>
      </c>
      <c r="K298" s="19" t="s">
        <v>18</v>
      </c>
      <c r="L298" s="19" t="s">
        <v>60</v>
      </c>
      <c r="M298" s="19" t="s">
        <v>25</v>
      </c>
    </row>
    <row r="299" spans="1:13" ht="15.75" customHeight="1" x14ac:dyDescent="0.2">
      <c r="A299" s="19" t="s">
        <v>12</v>
      </c>
      <c r="B299" s="19" t="s">
        <v>13</v>
      </c>
      <c r="C299" s="19" t="s">
        <v>652</v>
      </c>
      <c r="D299" s="29">
        <v>44713</v>
      </c>
      <c r="E299" s="19">
        <f>MONTH(Table1[[#This Row],[tanggal]])</f>
        <v>6</v>
      </c>
      <c r="F299" s="19" t="s">
        <v>653</v>
      </c>
      <c r="G299" s="19" t="s">
        <v>23</v>
      </c>
      <c r="H299" s="20">
        <v>9</v>
      </c>
      <c r="I299" s="19" t="s">
        <v>17</v>
      </c>
      <c r="J299" s="24">
        <v>3991.9</v>
      </c>
      <c r="K299" s="19" t="s">
        <v>18</v>
      </c>
      <c r="L299" s="19" t="s">
        <v>66</v>
      </c>
      <c r="M299" s="19" t="s">
        <v>33</v>
      </c>
    </row>
    <row r="300" spans="1:13" ht="15.75" customHeight="1" x14ac:dyDescent="0.2">
      <c r="A300" s="19" t="s">
        <v>12</v>
      </c>
      <c r="B300" s="19" t="s">
        <v>28</v>
      </c>
      <c r="C300" s="19" t="s">
        <v>654</v>
      </c>
      <c r="D300" s="29">
        <v>44714</v>
      </c>
      <c r="E300" s="19">
        <f>MONTH(Table1[[#This Row],[tanggal]])</f>
        <v>6</v>
      </c>
      <c r="F300" s="19" t="s">
        <v>655</v>
      </c>
      <c r="G300" s="19" t="s">
        <v>31</v>
      </c>
      <c r="H300" s="20">
        <v>1</v>
      </c>
      <c r="I300" s="19" t="s">
        <v>17</v>
      </c>
      <c r="J300" s="24">
        <v>5780.7</v>
      </c>
      <c r="K300" s="19" t="s">
        <v>18</v>
      </c>
      <c r="L300" s="19" t="s">
        <v>71</v>
      </c>
      <c r="M300" s="19" t="s">
        <v>41</v>
      </c>
    </row>
    <row r="301" spans="1:13" ht="15.75" customHeight="1" x14ac:dyDescent="0.2">
      <c r="A301" s="19" t="s">
        <v>27</v>
      </c>
      <c r="B301" s="19" t="s">
        <v>36</v>
      </c>
      <c r="C301" s="19" t="s">
        <v>656</v>
      </c>
      <c r="D301" s="29">
        <v>44715</v>
      </c>
      <c r="E301" s="19">
        <f>MONTH(Table1[[#This Row],[tanggal]])</f>
        <v>6</v>
      </c>
      <c r="F301" s="19" t="s">
        <v>657</v>
      </c>
      <c r="G301" s="19" t="s">
        <v>39</v>
      </c>
      <c r="H301" s="20">
        <v>23</v>
      </c>
      <c r="I301" s="19" t="s">
        <v>17</v>
      </c>
      <c r="J301" s="24">
        <v>6940.3</v>
      </c>
      <c r="K301" s="19" t="s">
        <v>18</v>
      </c>
      <c r="L301" s="19" t="s">
        <v>76</v>
      </c>
      <c r="M301" s="19" t="s">
        <v>48</v>
      </c>
    </row>
    <row r="302" spans="1:13" ht="15.75" customHeight="1" x14ac:dyDescent="0.2">
      <c r="A302" s="19" t="s">
        <v>35</v>
      </c>
      <c r="B302" s="19" t="s">
        <v>43</v>
      </c>
      <c r="C302" s="19" t="s">
        <v>658</v>
      </c>
      <c r="D302" s="29">
        <v>44716</v>
      </c>
      <c r="E302" s="19">
        <f>MONTH(Table1[[#This Row],[tanggal]])</f>
        <v>6</v>
      </c>
      <c r="F302" s="19" t="s">
        <v>659</v>
      </c>
      <c r="G302" s="19" t="s">
        <v>16</v>
      </c>
      <c r="H302" s="20">
        <v>4</v>
      </c>
      <c r="I302" s="19" t="s">
        <v>17</v>
      </c>
      <c r="J302" s="24">
        <v>1169.9100000000001</v>
      </c>
      <c r="K302" s="19" t="s">
        <v>18</v>
      </c>
      <c r="L302" s="19" t="s">
        <v>19</v>
      </c>
      <c r="M302" s="19" t="s">
        <v>20</v>
      </c>
    </row>
    <row r="303" spans="1:13" x14ac:dyDescent="0.2">
      <c r="A303" s="19" t="s">
        <v>12</v>
      </c>
      <c r="B303" s="19" t="s">
        <v>50</v>
      </c>
      <c r="C303" s="19" t="s">
        <v>660</v>
      </c>
      <c r="D303" s="29">
        <v>44717</v>
      </c>
      <c r="E303" s="19">
        <f>MONTH(Table1[[#This Row],[tanggal]])</f>
        <v>6</v>
      </c>
      <c r="F303" s="19" t="s">
        <v>661</v>
      </c>
      <c r="G303" s="19" t="s">
        <v>23</v>
      </c>
      <c r="H303" s="20">
        <v>2</v>
      </c>
      <c r="I303" s="19" t="s">
        <v>17</v>
      </c>
      <c r="J303" s="24">
        <v>2337.5</v>
      </c>
      <c r="K303" s="19" t="s">
        <v>18</v>
      </c>
      <c r="L303" s="19" t="s">
        <v>24</v>
      </c>
      <c r="M303" s="19" t="s">
        <v>25</v>
      </c>
    </row>
    <row r="304" spans="1:13" ht="15.75" customHeight="1" x14ac:dyDescent="0.2">
      <c r="A304" s="19" t="s">
        <v>27</v>
      </c>
      <c r="B304" s="19" t="s">
        <v>56</v>
      </c>
      <c r="C304" s="19" t="s">
        <v>662</v>
      </c>
      <c r="D304" s="29">
        <v>44718</v>
      </c>
      <c r="E304" s="19">
        <f>MONTH(Table1[[#This Row],[tanggal]])</f>
        <v>6</v>
      </c>
      <c r="F304" s="19" t="s">
        <v>663</v>
      </c>
      <c r="G304" s="19" t="s">
        <v>31</v>
      </c>
      <c r="H304" s="20">
        <v>17</v>
      </c>
      <c r="I304" s="19" t="s">
        <v>17</v>
      </c>
      <c r="J304" s="24">
        <v>10690.6</v>
      </c>
      <c r="K304" s="19" t="s">
        <v>18</v>
      </c>
      <c r="L304" s="19" t="s">
        <v>32</v>
      </c>
      <c r="M304" s="19" t="s">
        <v>33</v>
      </c>
    </row>
    <row r="305" spans="1:13" ht="15.75" customHeight="1" x14ac:dyDescent="0.2">
      <c r="A305" s="19" t="s">
        <v>35</v>
      </c>
      <c r="B305" s="19" t="s">
        <v>62</v>
      </c>
      <c r="C305" s="19" t="s">
        <v>664</v>
      </c>
      <c r="D305" s="29">
        <v>44719</v>
      </c>
      <c r="E305" s="19">
        <f>MONTH(Table1[[#This Row],[tanggal]])</f>
        <v>6</v>
      </c>
      <c r="F305" s="19" t="s">
        <v>665</v>
      </c>
      <c r="G305" s="19" t="s">
        <v>39</v>
      </c>
      <c r="H305" s="20">
        <v>11.318181818181801</v>
      </c>
      <c r="I305" s="19" t="s">
        <v>17</v>
      </c>
      <c r="J305" s="24">
        <v>8700.7000000000007</v>
      </c>
      <c r="K305" s="19" t="s">
        <v>18</v>
      </c>
      <c r="L305" s="19" t="s">
        <v>40</v>
      </c>
      <c r="M305" s="19" t="s">
        <v>41</v>
      </c>
    </row>
    <row r="306" spans="1:13" ht="15.75" customHeight="1" x14ac:dyDescent="0.2">
      <c r="A306" s="19" t="s">
        <v>12</v>
      </c>
      <c r="B306" s="19" t="s">
        <v>67</v>
      </c>
      <c r="C306" s="19" t="s">
        <v>666</v>
      </c>
      <c r="D306" s="29">
        <v>44720</v>
      </c>
      <c r="E306" s="19">
        <f>MONTH(Table1[[#This Row],[tanggal]])</f>
        <v>6</v>
      </c>
      <c r="F306" s="19" t="s">
        <v>667</v>
      </c>
      <c r="G306" s="19" t="s">
        <v>46</v>
      </c>
      <c r="H306" s="20">
        <v>11.9055944055944</v>
      </c>
      <c r="I306" s="19" t="s">
        <v>17</v>
      </c>
      <c r="J306" s="24">
        <v>5648.3</v>
      </c>
      <c r="K306" s="19" t="s">
        <v>18</v>
      </c>
      <c r="L306" s="19" t="s">
        <v>47</v>
      </c>
      <c r="M306" s="19" t="s">
        <v>48</v>
      </c>
    </row>
    <row r="307" spans="1:13" ht="15.75" customHeight="1" x14ac:dyDescent="0.2">
      <c r="A307" s="19" t="s">
        <v>27</v>
      </c>
      <c r="B307" s="19" t="s">
        <v>72</v>
      </c>
      <c r="C307" s="19" t="s">
        <v>668</v>
      </c>
      <c r="D307" s="29">
        <v>44721</v>
      </c>
      <c r="E307" s="19">
        <f>MONTH(Table1[[#This Row],[tanggal]])</f>
        <v>6</v>
      </c>
      <c r="F307" s="19" t="s">
        <v>669</v>
      </c>
      <c r="G307" s="19" t="s">
        <v>53</v>
      </c>
      <c r="H307" s="20">
        <v>12.493006993007</v>
      </c>
      <c r="I307" s="19" t="s">
        <v>17</v>
      </c>
      <c r="J307" s="24">
        <v>2819.2</v>
      </c>
      <c r="K307" s="19" t="s">
        <v>18</v>
      </c>
      <c r="L307" s="19" t="s">
        <v>54</v>
      </c>
      <c r="M307" s="19" t="s">
        <v>20</v>
      </c>
    </row>
    <row r="308" spans="1:13" ht="15.75" customHeight="1" x14ac:dyDescent="0.2">
      <c r="A308" s="19" t="s">
        <v>35</v>
      </c>
      <c r="B308" s="19" t="s">
        <v>77</v>
      </c>
      <c r="C308" s="19" t="s">
        <v>670</v>
      </c>
      <c r="D308" s="29">
        <v>44722</v>
      </c>
      <c r="E308" s="19">
        <f>MONTH(Table1[[#This Row],[tanggal]])</f>
        <v>6</v>
      </c>
      <c r="F308" s="19" t="s">
        <v>671</v>
      </c>
      <c r="G308" s="19" t="s">
        <v>59</v>
      </c>
      <c r="H308" s="20">
        <v>25</v>
      </c>
      <c r="I308" s="19" t="s">
        <v>17</v>
      </c>
      <c r="J308" s="24">
        <v>4592.1000000000004</v>
      </c>
      <c r="K308" s="19" t="s">
        <v>18</v>
      </c>
      <c r="L308" s="19" t="s">
        <v>60</v>
      </c>
      <c r="M308" s="19" t="s">
        <v>25</v>
      </c>
    </row>
    <row r="309" spans="1:13" ht="15.75" customHeight="1" x14ac:dyDescent="0.2">
      <c r="A309" s="19" t="s">
        <v>12</v>
      </c>
      <c r="B309" s="19" t="s">
        <v>13</v>
      </c>
      <c r="C309" s="19" t="s">
        <v>672</v>
      </c>
      <c r="D309" s="29">
        <v>44723</v>
      </c>
      <c r="E309" s="19">
        <f>MONTH(Table1[[#This Row],[tanggal]])</f>
        <v>6</v>
      </c>
      <c r="F309" s="19" t="s">
        <v>673</v>
      </c>
      <c r="G309" s="19" t="s">
        <v>65</v>
      </c>
      <c r="H309" s="20">
        <v>13.6678321678322</v>
      </c>
      <c r="I309" s="19" t="s">
        <v>17</v>
      </c>
      <c r="J309" s="24">
        <v>3991.9</v>
      </c>
      <c r="K309" s="19" t="s">
        <v>18</v>
      </c>
      <c r="L309" s="19" t="s">
        <v>66</v>
      </c>
      <c r="M309" s="19" t="s">
        <v>33</v>
      </c>
    </row>
    <row r="310" spans="1:13" ht="15.75" customHeight="1" x14ac:dyDescent="0.2">
      <c r="A310" s="19" t="s">
        <v>12</v>
      </c>
      <c r="B310" s="19" t="s">
        <v>13</v>
      </c>
      <c r="C310" s="19" t="s">
        <v>674</v>
      </c>
      <c r="D310" s="29">
        <v>44724</v>
      </c>
      <c r="E310" s="19">
        <f>MONTH(Table1[[#This Row],[tanggal]])</f>
        <v>6</v>
      </c>
      <c r="F310" s="19" t="s">
        <v>675</v>
      </c>
      <c r="G310" s="19" t="s">
        <v>70</v>
      </c>
      <c r="H310" s="20">
        <v>34</v>
      </c>
      <c r="I310" s="19" t="s">
        <v>17</v>
      </c>
      <c r="J310" s="24">
        <v>5780.7</v>
      </c>
      <c r="K310" s="19" t="s">
        <v>18</v>
      </c>
      <c r="L310" s="19" t="s">
        <v>71</v>
      </c>
      <c r="M310" s="19" t="s">
        <v>41</v>
      </c>
    </row>
    <row r="311" spans="1:13" ht="15.75" customHeight="1" x14ac:dyDescent="0.2">
      <c r="A311" s="19" t="s">
        <v>27</v>
      </c>
      <c r="B311" s="19" t="s">
        <v>28</v>
      </c>
      <c r="C311" s="19" t="s">
        <v>676</v>
      </c>
      <c r="D311" s="29">
        <v>44725</v>
      </c>
      <c r="E311" s="19">
        <f>MONTH(Table1[[#This Row],[tanggal]])</f>
        <v>6</v>
      </c>
      <c r="F311" s="19" t="s">
        <v>677</v>
      </c>
      <c r="G311" s="19" t="s">
        <v>75</v>
      </c>
      <c r="H311" s="20">
        <v>67</v>
      </c>
      <c r="I311" s="19" t="s">
        <v>17</v>
      </c>
      <c r="J311" s="24">
        <v>6940.3</v>
      </c>
      <c r="K311" s="19" t="s">
        <v>18</v>
      </c>
      <c r="L311" s="19" t="s">
        <v>76</v>
      </c>
      <c r="M311" s="19" t="s">
        <v>48</v>
      </c>
    </row>
    <row r="312" spans="1:13" ht="15.75" customHeight="1" x14ac:dyDescent="0.2">
      <c r="A312" s="19" t="s">
        <v>35</v>
      </c>
      <c r="B312" s="19" t="s">
        <v>36</v>
      </c>
      <c r="C312" s="19" t="s">
        <v>678</v>
      </c>
      <c r="D312" s="29">
        <v>44726</v>
      </c>
      <c r="E312" s="19">
        <f>MONTH(Table1[[#This Row],[tanggal]])</f>
        <v>6</v>
      </c>
      <c r="F312" s="19" t="s">
        <v>679</v>
      </c>
      <c r="G312" s="19" t="s">
        <v>16</v>
      </c>
      <c r="H312" s="20">
        <v>15.4300699300699</v>
      </c>
      <c r="I312" s="19" t="s">
        <v>17</v>
      </c>
      <c r="J312" s="24">
        <v>1169.9100000000001</v>
      </c>
      <c r="K312" s="19" t="s">
        <v>18</v>
      </c>
      <c r="L312" s="19" t="s">
        <v>19</v>
      </c>
      <c r="M312" s="19" t="s">
        <v>20</v>
      </c>
    </row>
    <row r="313" spans="1:13" x14ac:dyDescent="0.2">
      <c r="A313" s="19" t="s">
        <v>12</v>
      </c>
      <c r="B313" s="19" t="s">
        <v>13</v>
      </c>
      <c r="C313" s="19" t="s">
        <v>680</v>
      </c>
      <c r="D313" s="29">
        <v>44727</v>
      </c>
      <c r="E313" s="19">
        <f>MONTH(Table1[[#This Row],[tanggal]])</f>
        <v>6</v>
      </c>
      <c r="F313" s="19" t="s">
        <v>681</v>
      </c>
      <c r="G313" s="19" t="s">
        <v>23</v>
      </c>
      <c r="H313" s="20">
        <v>12.493006993007</v>
      </c>
      <c r="I313" s="19" t="s">
        <v>17</v>
      </c>
      <c r="J313" s="24">
        <v>2337.5</v>
      </c>
      <c r="K313" s="19" t="s">
        <v>18</v>
      </c>
      <c r="L313" s="19" t="s">
        <v>24</v>
      </c>
      <c r="M313" s="19" t="s">
        <v>25</v>
      </c>
    </row>
    <row r="314" spans="1:13" ht="15.75" customHeight="1" x14ac:dyDescent="0.2">
      <c r="A314" s="19" t="s">
        <v>27</v>
      </c>
      <c r="B314" s="19" t="s">
        <v>13</v>
      </c>
      <c r="C314" s="19" t="s">
        <v>682</v>
      </c>
      <c r="D314" s="29">
        <v>44728</v>
      </c>
      <c r="E314" s="19">
        <f>MONTH(Table1[[#This Row],[tanggal]])</f>
        <v>6</v>
      </c>
      <c r="F314" s="19" t="s">
        <v>683</v>
      </c>
      <c r="G314" s="19" t="s">
        <v>31</v>
      </c>
      <c r="H314" s="20">
        <v>25</v>
      </c>
      <c r="I314" s="19" t="s">
        <v>17</v>
      </c>
      <c r="J314" s="24">
        <v>10690.6</v>
      </c>
      <c r="K314" s="19" t="s">
        <v>18</v>
      </c>
      <c r="L314" s="19" t="s">
        <v>32</v>
      </c>
      <c r="M314" s="19" t="s">
        <v>33</v>
      </c>
    </row>
    <row r="315" spans="1:13" ht="15.75" customHeight="1" x14ac:dyDescent="0.2">
      <c r="A315" s="19" t="s">
        <v>35</v>
      </c>
      <c r="B315" s="19" t="s">
        <v>28</v>
      </c>
      <c r="C315" s="19" t="s">
        <v>684</v>
      </c>
      <c r="D315" s="29">
        <v>44681</v>
      </c>
      <c r="E315" s="19">
        <f>MONTH(Table1[[#This Row],[tanggal]])</f>
        <v>4</v>
      </c>
      <c r="F315" s="19" t="s">
        <v>685</v>
      </c>
      <c r="G315" s="19" t="s">
        <v>39</v>
      </c>
      <c r="H315" s="20">
        <v>13.6678321678322</v>
      </c>
      <c r="I315" s="19" t="s">
        <v>17</v>
      </c>
      <c r="J315" s="24">
        <v>8700.7000000000007</v>
      </c>
      <c r="K315" s="19" t="s">
        <v>18</v>
      </c>
      <c r="L315" s="19" t="s">
        <v>40</v>
      </c>
      <c r="M315" s="19" t="s">
        <v>41</v>
      </c>
    </row>
    <row r="316" spans="1:13" ht="15.75" customHeight="1" x14ac:dyDescent="0.2">
      <c r="A316" s="19" t="s">
        <v>12</v>
      </c>
      <c r="B316" s="19" t="s">
        <v>36</v>
      </c>
      <c r="C316" s="19" t="s">
        <v>686</v>
      </c>
      <c r="D316" s="29">
        <v>44682</v>
      </c>
      <c r="E316" s="19">
        <f>MONTH(Table1[[#This Row],[tanggal]])</f>
        <v>5</v>
      </c>
      <c r="F316" s="19" t="s">
        <v>687</v>
      </c>
      <c r="G316" s="19" t="s">
        <v>46</v>
      </c>
      <c r="H316" s="20">
        <v>17.779720279720301</v>
      </c>
      <c r="I316" s="19" t="s">
        <v>17</v>
      </c>
      <c r="J316" s="24">
        <v>5648.3</v>
      </c>
      <c r="K316" s="19" t="s">
        <v>18</v>
      </c>
      <c r="L316" s="19" t="s">
        <v>47</v>
      </c>
      <c r="M316" s="19" t="s">
        <v>48</v>
      </c>
    </row>
    <row r="317" spans="1:13" ht="15.75" customHeight="1" x14ac:dyDescent="0.2">
      <c r="A317" s="19" t="s">
        <v>27</v>
      </c>
      <c r="B317" s="19" t="s">
        <v>43</v>
      </c>
      <c r="C317" s="19" t="s">
        <v>688</v>
      </c>
      <c r="D317" s="29">
        <v>44683</v>
      </c>
      <c r="E317" s="19">
        <f>MONTH(Table1[[#This Row],[tanggal]])</f>
        <v>5</v>
      </c>
      <c r="F317" s="19" t="s">
        <v>689</v>
      </c>
      <c r="G317" s="19" t="s">
        <v>53</v>
      </c>
      <c r="H317" s="20">
        <v>18.367132867132899</v>
      </c>
      <c r="I317" s="19" t="s">
        <v>17</v>
      </c>
      <c r="J317" s="24">
        <v>2819.2</v>
      </c>
      <c r="K317" s="19" t="s">
        <v>18</v>
      </c>
      <c r="L317" s="19" t="s">
        <v>54</v>
      </c>
      <c r="M317" s="19" t="s">
        <v>20</v>
      </c>
    </row>
    <row r="318" spans="1:13" ht="15.75" customHeight="1" x14ac:dyDescent="0.2">
      <c r="A318" s="19" t="s">
        <v>35</v>
      </c>
      <c r="B318" s="19" t="s">
        <v>50</v>
      </c>
      <c r="C318" s="19" t="s">
        <v>690</v>
      </c>
      <c r="D318" s="29">
        <v>44684</v>
      </c>
      <c r="E318" s="19">
        <f>MONTH(Table1[[#This Row],[tanggal]])</f>
        <v>5</v>
      </c>
      <c r="F318" s="19" t="s">
        <v>691</v>
      </c>
      <c r="G318" s="19" t="s">
        <v>59</v>
      </c>
      <c r="H318" s="20">
        <v>18.9545454545454</v>
      </c>
      <c r="I318" s="19" t="s">
        <v>17</v>
      </c>
      <c r="J318" s="24">
        <v>4592.1000000000004</v>
      </c>
      <c r="K318" s="19" t="s">
        <v>18</v>
      </c>
      <c r="L318" s="19" t="s">
        <v>60</v>
      </c>
      <c r="M318" s="19" t="s">
        <v>25</v>
      </c>
    </row>
    <row r="319" spans="1:13" ht="15.75" customHeight="1" x14ac:dyDescent="0.2">
      <c r="A319" s="19" t="s">
        <v>12</v>
      </c>
      <c r="B319" s="19" t="s">
        <v>56</v>
      </c>
      <c r="C319" s="19" t="s">
        <v>692</v>
      </c>
      <c r="D319" s="29">
        <v>44728</v>
      </c>
      <c r="E319" s="19">
        <f>MONTH(Table1[[#This Row],[tanggal]])</f>
        <v>6</v>
      </c>
      <c r="F319" s="19" t="s">
        <v>693</v>
      </c>
      <c r="G319" s="19" t="s">
        <v>65</v>
      </c>
      <c r="H319" s="20">
        <v>12.493006993007</v>
      </c>
      <c r="I319" s="19" t="s">
        <v>17</v>
      </c>
      <c r="J319" s="24">
        <v>3991.9</v>
      </c>
      <c r="K319" s="19" t="s">
        <v>18</v>
      </c>
      <c r="L319" s="19" t="s">
        <v>66</v>
      </c>
      <c r="M319" s="19" t="s">
        <v>33</v>
      </c>
    </row>
    <row r="320" spans="1:13" ht="15.75" customHeight="1" x14ac:dyDescent="0.2">
      <c r="A320" s="19" t="s">
        <v>12</v>
      </c>
      <c r="B320" s="19" t="s">
        <v>62</v>
      </c>
      <c r="C320" s="19" t="s">
        <v>694</v>
      </c>
      <c r="D320" s="29">
        <v>44681</v>
      </c>
      <c r="E320" s="19">
        <f>MONTH(Table1[[#This Row],[tanggal]])</f>
        <v>4</v>
      </c>
      <c r="F320" s="19" t="s">
        <v>695</v>
      </c>
      <c r="G320" s="19" t="s">
        <v>70</v>
      </c>
      <c r="H320" s="20">
        <v>25</v>
      </c>
      <c r="I320" s="19" t="s">
        <v>17</v>
      </c>
      <c r="J320" s="24">
        <v>5780.7</v>
      </c>
      <c r="K320" s="19" t="s">
        <v>18</v>
      </c>
      <c r="L320" s="19" t="s">
        <v>71</v>
      </c>
      <c r="M320" s="19" t="s">
        <v>41</v>
      </c>
    </row>
    <row r="321" spans="1:13" ht="15.75" customHeight="1" x14ac:dyDescent="0.2">
      <c r="A321" s="19" t="s">
        <v>27</v>
      </c>
      <c r="B321" s="19" t="s">
        <v>67</v>
      </c>
      <c r="C321" s="19" t="s">
        <v>696</v>
      </c>
      <c r="D321" s="29">
        <v>44682</v>
      </c>
      <c r="E321" s="19">
        <f>MONTH(Table1[[#This Row],[tanggal]])</f>
        <v>5</v>
      </c>
      <c r="F321" s="19" t="s">
        <v>697</v>
      </c>
      <c r="G321" s="19" t="s">
        <v>75</v>
      </c>
      <c r="H321" s="20">
        <v>13.6678321678322</v>
      </c>
      <c r="I321" s="19" t="s">
        <v>17</v>
      </c>
      <c r="J321" s="24">
        <v>6940.3</v>
      </c>
      <c r="K321" s="19" t="s">
        <v>18</v>
      </c>
      <c r="L321" s="19" t="s">
        <v>76</v>
      </c>
      <c r="M321" s="19" t="s">
        <v>48</v>
      </c>
    </row>
    <row r="322" spans="1:13" ht="15.75" customHeight="1" x14ac:dyDescent="0.2">
      <c r="A322" s="19" t="s">
        <v>35</v>
      </c>
      <c r="B322" s="19" t="s">
        <v>72</v>
      </c>
      <c r="C322" s="19" t="s">
        <v>698</v>
      </c>
      <c r="D322" s="29">
        <v>44683</v>
      </c>
      <c r="E322" s="19">
        <f>MONTH(Table1[[#This Row],[tanggal]])</f>
        <v>5</v>
      </c>
      <c r="F322" s="19" t="s">
        <v>699</v>
      </c>
      <c r="G322" s="19" t="s">
        <v>16</v>
      </c>
      <c r="H322" s="20">
        <v>21.3041958041958</v>
      </c>
      <c r="I322" s="19" t="s">
        <v>17</v>
      </c>
      <c r="J322" s="24">
        <v>1169.9100000000001</v>
      </c>
      <c r="K322" s="19" t="s">
        <v>18</v>
      </c>
      <c r="L322" s="19" t="s">
        <v>19</v>
      </c>
      <c r="M322" s="19" t="s">
        <v>20</v>
      </c>
    </row>
    <row r="323" spans="1:13" x14ac:dyDescent="0.2">
      <c r="A323" s="19" t="s">
        <v>12</v>
      </c>
      <c r="B323" s="19" t="s">
        <v>77</v>
      </c>
      <c r="C323" s="19" t="s">
        <v>700</v>
      </c>
      <c r="D323" s="29">
        <v>44684</v>
      </c>
      <c r="E323" s="19">
        <f>MONTH(Table1[[#This Row],[tanggal]])</f>
        <v>5</v>
      </c>
      <c r="F323" s="19" t="s">
        <v>701</v>
      </c>
      <c r="G323" s="19" t="s">
        <v>23</v>
      </c>
      <c r="H323" s="20">
        <v>21.891608391608401</v>
      </c>
      <c r="I323" s="19" t="s">
        <v>17</v>
      </c>
      <c r="J323" s="24">
        <v>2337.5</v>
      </c>
      <c r="K323" s="19" t="s">
        <v>18</v>
      </c>
      <c r="L323" s="19" t="s">
        <v>24</v>
      </c>
      <c r="M323" s="19" t="s">
        <v>25</v>
      </c>
    </row>
    <row r="324" spans="1:13" ht="15.75" customHeight="1" x14ac:dyDescent="0.2">
      <c r="A324" s="19" t="s">
        <v>27</v>
      </c>
      <c r="B324" s="19" t="s">
        <v>13</v>
      </c>
      <c r="C324" s="19" t="s">
        <v>702</v>
      </c>
      <c r="D324" s="29">
        <v>44728</v>
      </c>
      <c r="E324" s="19">
        <f>MONTH(Table1[[#This Row],[tanggal]])</f>
        <v>6</v>
      </c>
      <c r="F324" s="19" t="s">
        <v>703</v>
      </c>
      <c r="G324" s="19" t="s">
        <v>31</v>
      </c>
      <c r="H324" s="20">
        <v>12.493006993007</v>
      </c>
      <c r="I324" s="19" t="s">
        <v>17</v>
      </c>
      <c r="J324" s="24">
        <v>10690.6</v>
      </c>
      <c r="K324" s="19" t="s">
        <v>18</v>
      </c>
      <c r="L324" s="19" t="s">
        <v>32</v>
      </c>
      <c r="M324" s="19" t="s">
        <v>33</v>
      </c>
    </row>
    <row r="325" spans="1:13" ht="15.75" customHeight="1" x14ac:dyDescent="0.2">
      <c r="A325" s="19" t="s">
        <v>35</v>
      </c>
      <c r="B325" s="19" t="s">
        <v>13</v>
      </c>
      <c r="C325" s="19" t="s">
        <v>704</v>
      </c>
      <c r="D325" s="29">
        <v>44681</v>
      </c>
      <c r="E325" s="19">
        <f>MONTH(Table1[[#This Row],[tanggal]])</f>
        <v>4</v>
      </c>
      <c r="F325" s="19" t="s">
        <v>705</v>
      </c>
      <c r="G325" s="19" t="s">
        <v>39</v>
      </c>
      <c r="H325" s="20">
        <v>25</v>
      </c>
      <c r="I325" s="19" t="s">
        <v>17</v>
      </c>
      <c r="J325" s="24">
        <v>8700.7000000000007</v>
      </c>
      <c r="K325" s="19" t="s">
        <v>18</v>
      </c>
      <c r="L325" s="19" t="s">
        <v>40</v>
      </c>
      <c r="M325" s="19" t="s">
        <v>41</v>
      </c>
    </row>
    <row r="326" spans="1:13" ht="15.75" customHeight="1" x14ac:dyDescent="0.2">
      <c r="A326" s="19" t="s">
        <v>12</v>
      </c>
      <c r="B326" s="19" t="s">
        <v>28</v>
      </c>
      <c r="C326" s="19" t="s">
        <v>706</v>
      </c>
      <c r="D326" s="29">
        <v>44682</v>
      </c>
      <c r="E326" s="19">
        <f>MONTH(Table1[[#This Row],[tanggal]])</f>
        <v>5</v>
      </c>
      <c r="F326" s="19" t="s">
        <v>707</v>
      </c>
      <c r="G326" s="19" t="s">
        <v>46</v>
      </c>
      <c r="H326" s="20">
        <v>13.6678321678322</v>
      </c>
      <c r="I326" s="19" t="s">
        <v>17</v>
      </c>
      <c r="J326" s="24">
        <v>5648.3</v>
      </c>
      <c r="K326" s="19" t="s">
        <v>18</v>
      </c>
      <c r="L326" s="19" t="s">
        <v>47</v>
      </c>
      <c r="M326" s="19" t="s">
        <v>48</v>
      </c>
    </row>
    <row r="327" spans="1:13" ht="15.75" customHeight="1" x14ac:dyDescent="0.2">
      <c r="A327" s="19" t="s">
        <v>12</v>
      </c>
      <c r="B327" s="19" t="s">
        <v>36</v>
      </c>
      <c r="C327" s="19" t="s">
        <v>708</v>
      </c>
      <c r="D327" s="29">
        <v>44683</v>
      </c>
      <c r="E327" s="19">
        <f>MONTH(Table1[[#This Row],[tanggal]])</f>
        <v>5</v>
      </c>
      <c r="F327" s="19" t="s">
        <v>709</v>
      </c>
      <c r="G327" s="19" t="s">
        <v>53</v>
      </c>
      <c r="H327" s="20">
        <v>24.241258741258701</v>
      </c>
      <c r="I327" s="19" t="s">
        <v>17</v>
      </c>
      <c r="J327" s="24">
        <v>2819.2</v>
      </c>
      <c r="K327" s="19" t="s">
        <v>18</v>
      </c>
      <c r="L327" s="19" t="s">
        <v>54</v>
      </c>
      <c r="M327" s="19" t="s">
        <v>20</v>
      </c>
    </row>
    <row r="328" spans="1:13" ht="15.75" customHeight="1" x14ac:dyDescent="0.2">
      <c r="A328" s="19" t="s">
        <v>27</v>
      </c>
      <c r="B328" s="19" t="s">
        <v>13</v>
      </c>
      <c r="C328" s="19" t="s">
        <v>710</v>
      </c>
      <c r="D328" s="29">
        <v>44684</v>
      </c>
      <c r="E328" s="19">
        <f>MONTH(Table1[[#This Row],[tanggal]])</f>
        <v>5</v>
      </c>
      <c r="F328" s="19" t="s">
        <v>711</v>
      </c>
      <c r="G328" s="19" t="s">
        <v>16</v>
      </c>
      <c r="H328" s="20">
        <v>10</v>
      </c>
      <c r="I328" s="19" t="s">
        <v>17</v>
      </c>
      <c r="J328" s="24">
        <v>4592.1000000000004</v>
      </c>
      <c r="K328" s="19" t="s">
        <v>18</v>
      </c>
      <c r="L328" s="19" t="s">
        <v>60</v>
      </c>
      <c r="M328" s="19" t="s">
        <v>25</v>
      </c>
    </row>
    <row r="329" spans="1:13" ht="15.75" customHeight="1" x14ac:dyDescent="0.2">
      <c r="A329" s="19" t="s">
        <v>35</v>
      </c>
      <c r="B329" s="19" t="s">
        <v>13</v>
      </c>
      <c r="C329" s="19" t="s">
        <v>712</v>
      </c>
      <c r="D329" s="29">
        <v>44728</v>
      </c>
      <c r="E329" s="19">
        <f>MONTH(Table1[[#This Row],[tanggal]])</f>
        <v>6</v>
      </c>
      <c r="F329" s="19" t="s">
        <v>713</v>
      </c>
      <c r="G329" s="19" t="s">
        <v>23</v>
      </c>
      <c r="H329" s="20">
        <v>23</v>
      </c>
      <c r="I329" s="19" t="s">
        <v>17</v>
      </c>
      <c r="J329" s="24">
        <v>3991.9</v>
      </c>
      <c r="K329" s="19" t="s">
        <v>18</v>
      </c>
      <c r="L329" s="19" t="s">
        <v>66</v>
      </c>
      <c r="M329" s="19" t="s">
        <v>33</v>
      </c>
    </row>
    <row r="330" spans="1:13" ht="15.75" customHeight="1" x14ac:dyDescent="0.2">
      <c r="A330" s="19" t="s">
        <v>12</v>
      </c>
      <c r="B330" s="19" t="s">
        <v>28</v>
      </c>
      <c r="C330" s="19" t="s">
        <v>714</v>
      </c>
      <c r="D330" s="29">
        <v>44681</v>
      </c>
      <c r="E330" s="19">
        <f>MONTH(Table1[[#This Row],[tanggal]])</f>
        <v>4</v>
      </c>
      <c r="F330" s="19" t="s">
        <v>715</v>
      </c>
      <c r="G330" s="19" t="s">
        <v>31</v>
      </c>
      <c r="H330" s="20">
        <v>12</v>
      </c>
      <c r="I330" s="19" t="s">
        <v>17</v>
      </c>
      <c r="J330" s="24">
        <v>5780.7</v>
      </c>
      <c r="K330" s="19" t="s">
        <v>18</v>
      </c>
      <c r="L330" s="19" t="s">
        <v>71</v>
      </c>
      <c r="M330" s="19" t="s">
        <v>41</v>
      </c>
    </row>
    <row r="331" spans="1:13" ht="15.75" customHeight="1" x14ac:dyDescent="0.2">
      <c r="A331" s="19" t="s">
        <v>27</v>
      </c>
      <c r="B331" s="19" t="s">
        <v>36</v>
      </c>
      <c r="C331" s="19" t="s">
        <v>716</v>
      </c>
      <c r="D331" s="29">
        <v>44682</v>
      </c>
      <c r="E331" s="19">
        <f>MONTH(Table1[[#This Row],[tanggal]])</f>
        <v>5</v>
      </c>
      <c r="F331" s="19" t="s">
        <v>717</v>
      </c>
      <c r="G331" s="19" t="s">
        <v>39</v>
      </c>
      <c r="H331" s="20">
        <v>10</v>
      </c>
      <c r="I331" s="19" t="s">
        <v>17</v>
      </c>
      <c r="J331" s="24">
        <v>6940.3</v>
      </c>
      <c r="K331" s="19" t="s">
        <v>18</v>
      </c>
      <c r="L331" s="19" t="s">
        <v>76</v>
      </c>
      <c r="M331" s="19" t="s">
        <v>48</v>
      </c>
    </row>
    <row r="332" spans="1:13" ht="15.75" customHeight="1" x14ac:dyDescent="0.2">
      <c r="A332" s="19" t="s">
        <v>35</v>
      </c>
      <c r="B332" s="19" t="s">
        <v>43</v>
      </c>
      <c r="C332" s="19" t="s">
        <v>718</v>
      </c>
      <c r="D332" s="29">
        <v>44683</v>
      </c>
      <c r="E332" s="19">
        <f>MONTH(Table1[[#This Row],[tanggal]])</f>
        <v>5</v>
      </c>
      <c r="F332" s="19" t="s">
        <v>719</v>
      </c>
      <c r="G332" s="19" t="s">
        <v>16</v>
      </c>
      <c r="H332" s="20">
        <v>67</v>
      </c>
      <c r="I332" s="19" t="s">
        <v>17</v>
      </c>
      <c r="J332" s="24">
        <v>1169.9100000000001</v>
      </c>
      <c r="K332" s="19" t="s">
        <v>18</v>
      </c>
      <c r="L332" s="19" t="s">
        <v>19</v>
      </c>
      <c r="M332" s="19" t="s">
        <v>20</v>
      </c>
    </row>
    <row r="333" spans="1:13" x14ac:dyDescent="0.2">
      <c r="A333" s="19" t="s">
        <v>12</v>
      </c>
      <c r="B333" s="19" t="s">
        <v>50</v>
      </c>
      <c r="C333" s="19" t="s">
        <v>720</v>
      </c>
      <c r="D333" s="29">
        <v>44684</v>
      </c>
      <c r="E333" s="19">
        <f>MONTH(Table1[[#This Row],[tanggal]])</f>
        <v>5</v>
      </c>
      <c r="F333" s="19" t="s">
        <v>721</v>
      </c>
      <c r="G333" s="19" t="s">
        <v>23</v>
      </c>
      <c r="H333" s="20">
        <v>98</v>
      </c>
      <c r="I333" s="19" t="s">
        <v>17</v>
      </c>
      <c r="J333" s="24">
        <v>2337.5</v>
      </c>
      <c r="K333" s="19" t="s">
        <v>18</v>
      </c>
      <c r="L333" s="19" t="s">
        <v>24</v>
      </c>
      <c r="M333" s="19" t="s">
        <v>25</v>
      </c>
    </row>
    <row r="334" spans="1:13" ht="15.75" customHeight="1" x14ac:dyDescent="0.2">
      <c r="A334" s="19" t="s">
        <v>27</v>
      </c>
      <c r="B334" s="19" t="s">
        <v>56</v>
      </c>
      <c r="C334" s="19" t="s">
        <v>722</v>
      </c>
      <c r="D334" s="29">
        <v>44728</v>
      </c>
      <c r="E334" s="19">
        <f>MONTH(Table1[[#This Row],[tanggal]])</f>
        <v>6</v>
      </c>
      <c r="F334" s="19" t="s">
        <v>723</v>
      </c>
      <c r="G334" s="19" t="s">
        <v>31</v>
      </c>
      <c r="H334" s="19">
        <v>5</v>
      </c>
      <c r="I334" s="19" t="s">
        <v>17</v>
      </c>
      <c r="J334" s="24">
        <v>10690.6</v>
      </c>
      <c r="K334" s="19" t="s">
        <v>18</v>
      </c>
      <c r="L334" s="19" t="s">
        <v>32</v>
      </c>
      <c r="M334" s="19" t="s">
        <v>33</v>
      </c>
    </row>
    <row r="335" spans="1:13" ht="15.75" customHeight="1" x14ac:dyDescent="0.2">
      <c r="A335" s="19" t="s">
        <v>35</v>
      </c>
      <c r="B335" s="19" t="s">
        <v>62</v>
      </c>
      <c r="C335" s="19" t="s">
        <v>724</v>
      </c>
      <c r="D335" s="29">
        <v>44681</v>
      </c>
      <c r="E335" s="19">
        <f>MONTH(Table1[[#This Row],[tanggal]])</f>
        <v>4</v>
      </c>
      <c r="F335" s="19" t="s">
        <v>725</v>
      </c>
      <c r="G335" s="19" t="s">
        <v>39</v>
      </c>
      <c r="H335" s="19">
        <v>4</v>
      </c>
      <c r="I335" s="19" t="s">
        <v>17</v>
      </c>
      <c r="J335" s="24">
        <v>8700.7000000000007</v>
      </c>
      <c r="K335" s="19" t="s">
        <v>18</v>
      </c>
      <c r="L335" s="19" t="s">
        <v>40</v>
      </c>
      <c r="M335" s="19" t="s">
        <v>41</v>
      </c>
    </row>
    <row r="336" spans="1:13" ht="15.75" customHeight="1" x14ac:dyDescent="0.2">
      <c r="A336" s="19" t="s">
        <v>12</v>
      </c>
      <c r="B336" s="19" t="s">
        <v>67</v>
      </c>
      <c r="C336" s="19" t="s">
        <v>726</v>
      </c>
      <c r="D336" s="29">
        <v>44682</v>
      </c>
      <c r="E336" s="19">
        <f>MONTH(Table1[[#This Row],[tanggal]])</f>
        <v>5</v>
      </c>
      <c r="F336" s="19" t="s">
        <v>727</v>
      </c>
      <c r="G336" s="19" t="s">
        <v>46</v>
      </c>
      <c r="H336" s="19">
        <v>8</v>
      </c>
      <c r="I336" s="19" t="s">
        <v>17</v>
      </c>
      <c r="J336" s="24">
        <v>5648.3</v>
      </c>
      <c r="K336" s="19" t="s">
        <v>18</v>
      </c>
      <c r="L336" s="19" t="s">
        <v>47</v>
      </c>
      <c r="M336" s="19" t="s">
        <v>48</v>
      </c>
    </row>
    <row r="337" spans="1:13" ht="15.75" customHeight="1" x14ac:dyDescent="0.2">
      <c r="A337" s="19" t="s">
        <v>12</v>
      </c>
      <c r="B337" s="19" t="s">
        <v>72</v>
      </c>
      <c r="C337" s="19" t="s">
        <v>728</v>
      </c>
      <c r="D337" s="29">
        <v>44683</v>
      </c>
      <c r="E337" s="19">
        <f>MONTH(Table1[[#This Row],[tanggal]])</f>
        <v>5</v>
      </c>
      <c r="F337" s="19" t="s">
        <v>729</v>
      </c>
      <c r="G337" s="19" t="s">
        <v>53</v>
      </c>
      <c r="H337" s="19">
        <v>9</v>
      </c>
      <c r="I337" s="19" t="s">
        <v>17</v>
      </c>
      <c r="J337" s="24">
        <v>2819.2</v>
      </c>
      <c r="K337" s="19" t="s">
        <v>18</v>
      </c>
      <c r="L337" s="19" t="s">
        <v>54</v>
      </c>
      <c r="M337" s="19" t="s">
        <v>20</v>
      </c>
    </row>
    <row r="338" spans="1:13" ht="15.75" customHeight="1" x14ac:dyDescent="0.2">
      <c r="A338" s="19" t="s">
        <v>27</v>
      </c>
      <c r="B338" s="19" t="s">
        <v>77</v>
      </c>
      <c r="C338" s="19" t="s">
        <v>730</v>
      </c>
      <c r="D338" s="29">
        <v>44684</v>
      </c>
      <c r="E338" s="19">
        <f>MONTH(Table1[[#This Row],[tanggal]])</f>
        <v>5</v>
      </c>
      <c r="F338" s="19" t="s">
        <v>731</v>
      </c>
      <c r="G338" s="19" t="s">
        <v>59</v>
      </c>
      <c r="H338" s="19">
        <v>10</v>
      </c>
      <c r="I338" s="19" t="s">
        <v>17</v>
      </c>
      <c r="J338" s="24">
        <v>4592.1000000000004</v>
      </c>
      <c r="K338" s="19" t="s">
        <v>18</v>
      </c>
      <c r="L338" s="19" t="s">
        <v>60</v>
      </c>
      <c r="M338" s="19" t="s">
        <v>25</v>
      </c>
    </row>
    <row r="339" spans="1:13" ht="15.75" customHeight="1" x14ac:dyDescent="0.2">
      <c r="A339" s="19" t="s">
        <v>35</v>
      </c>
      <c r="B339" s="19" t="s">
        <v>13</v>
      </c>
      <c r="C339" s="19" t="s">
        <v>732</v>
      </c>
      <c r="D339" s="29">
        <v>44728</v>
      </c>
      <c r="E339" s="19">
        <f>MONTH(Table1[[#This Row],[tanggal]])</f>
        <v>6</v>
      </c>
      <c r="F339" s="19" t="s">
        <v>733</v>
      </c>
      <c r="G339" s="19" t="s">
        <v>65</v>
      </c>
      <c r="H339" s="19">
        <v>7</v>
      </c>
      <c r="I339" s="19" t="s">
        <v>17</v>
      </c>
      <c r="J339" s="24">
        <v>3991.9</v>
      </c>
      <c r="K339" s="19" t="s">
        <v>18</v>
      </c>
      <c r="L339" s="19" t="s">
        <v>66</v>
      </c>
      <c r="M339" s="19" t="s">
        <v>33</v>
      </c>
    </row>
    <row r="340" spans="1:13" ht="15.75" customHeight="1" x14ac:dyDescent="0.2">
      <c r="A340" s="19" t="s">
        <v>12</v>
      </c>
      <c r="B340" s="19" t="s">
        <v>13</v>
      </c>
      <c r="C340" s="19" t="s">
        <v>734</v>
      </c>
      <c r="D340" s="29">
        <v>44681</v>
      </c>
      <c r="E340" s="19">
        <f>MONTH(Table1[[#This Row],[tanggal]])</f>
        <v>4</v>
      </c>
      <c r="F340" s="19" t="s">
        <v>735</v>
      </c>
      <c r="G340" s="19" t="s">
        <v>70</v>
      </c>
      <c r="H340" s="19">
        <v>100</v>
      </c>
      <c r="I340" s="19" t="s">
        <v>17</v>
      </c>
      <c r="J340" s="24">
        <v>5780.7</v>
      </c>
      <c r="K340" s="19" t="s">
        <v>18</v>
      </c>
      <c r="L340" s="19" t="s">
        <v>71</v>
      </c>
      <c r="M340" s="19" t="s">
        <v>41</v>
      </c>
    </row>
    <row r="341" spans="1:13" ht="15.75" customHeight="1" x14ac:dyDescent="0.2">
      <c r="A341" s="19" t="s">
        <v>27</v>
      </c>
      <c r="B341" s="19" t="s">
        <v>28</v>
      </c>
      <c r="C341" s="19" t="s">
        <v>736</v>
      </c>
      <c r="D341" s="29">
        <v>44682</v>
      </c>
      <c r="E341" s="19">
        <f>MONTH(Table1[[#This Row],[tanggal]])</f>
        <v>5</v>
      </c>
      <c r="F341" s="19" t="s">
        <v>737</v>
      </c>
      <c r="G341" s="19" t="s">
        <v>75</v>
      </c>
      <c r="H341" s="19">
        <v>67</v>
      </c>
      <c r="I341" s="19" t="s">
        <v>17</v>
      </c>
      <c r="J341" s="24">
        <v>6940.3</v>
      </c>
      <c r="K341" s="19" t="s">
        <v>18</v>
      </c>
      <c r="L341" s="19" t="s">
        <v>76</v>
      </c>
      <c r="M341" s="19" t="s">
        <v>48</v>
      </c>
    </row>
    <row r="342" spans="1:13" ht="15.75" customHeight="1" x14ac:dyDescent="0.2">
      <c r="A342" s="19" t="s">
        <v>35</v>
      </c>
      <c r="B342" s="19" t="s">
        <v>36</v>
      </c>
      <c r="C342" s="19" t="s">
        <v>738</v>
      </c>
      <c r="D342" s="29">
        <v>44683</v>
      </c>
      <c r="E342" s="19">
        <f>MONTH(Table1[[#This Row],[tanggal]])</f>
        <v>5</v>
      </c>
      <c r="F342" s="19" t="s">
        <v>739</v>
      </c>
      <c r="G342" s="19" t="s">
        <v>16</v>
      </c>
      <c r="H342" s="19">
        <v>78</v>
      </c>
      <c r="I342" s="19" t="s">
        <v>17</v>
      </c>
      <c r="J342" s="24">
        <v>1169.9100000000001</v>
      </c>
      <c r="K342" s="19" t="s">
        <v>18</v>
      </c>
      <c r="L342" s="19" t="s">
        <v>19</v>
      </c>
      <c r="M342" s="19" t="s">
        <v>20</v>
      </c>
    </row>
    <row r="343" spans="1:13" ht="15.75" customHeight="1" x14ac:dyDescent="0.2">
      <c r="A343" s="19" t="s">
        <v>12</v>
      </c>
      <c r="B343" s="19" t="s">
        <v>13</v>
      </c>
      <c r="C343" s="19" t="s">
        <v>740</v>
      </c>
      <c r="D343" s="29">
        <v>44684</v>
      </c>
      <c r="E343" s="19">
        <f>MONTH(Table1[[#This Row],[tanggal]])</f>
        <v>5</v>
      </c>
      <c r="F343" s="19" t="s">
        <v>741</v>
      </c>
      <c r="G343" s="19" t="s">
        <v>23</v>
      </c>
      <c r="H343" s="19">
        <v>45</v>
      </c>
      <c r="I343" s="19" t="s">
        <v>17</v>
      </c>
      <c r="J343" s="24">
        <v>2337.5</v>
      </c>
      <c r="K343" s="19" t="s">
        <v>18</v>
      </c>
      <c r="L343" s="19" t="s">
        <v>24</v>
      </c>
      <c r="M343" s="19" t="s">
        <v>25</v>
      </c>
    </row>
    <row r="344" spans="1:13" ht="15.75" customHeight="1" x14ac:dyDescent="0.2">
      <c r="A344" s="19" t="s">
        <v>27</v>
      </c>
      <c r="B344" s="19" t="s">
        <v>13</v>
      </c>
      <c r="C344" s="19" t="s">
        <v>742</v>
      </c>
      <c r="D344" s="29">
        <v>44728</v>
      </c>
      <c r="E344" s="19">
        <f>MONTH(Table1[[#This Row],[tanggal]])</f>
        <v>6</v>
      </c>
      <c r="F344" s="19" t="s">
        <v>743</v>
      </c>
      <c r="G344" s="19" t="s">
        <v>31</v>
      </c>
      <c r="H344" s="19">
        <v>34</v>
      </c>
      <c r="I344" s="19" t="s">
        <v>17</v>
      </c>
      <c r="J344" s="24">
        <v>10690.6</v>
      </c>
      <c r="K344" s="19" t="s">
        <v>18</v>
      </c>
      <c r="L344" s="19" t="s">
        <v>32</v>
      </c>
      <c r="M344" s="19" t="s">
        <v>33</v>
      </c>
    </row>
    <row r="345" spans="1:13" ht="15.75" customHeight="1" x14ac:dyDescent="0.2">
      <c r="A345" s="19" t="s">
        <v>35</v>
      </c>
      <c r="B345" s="19" t="s">
        <v>28</v>
      </c>
      <c r="C345" s="19" t="s">
        <v>744</v>
      </c>
      <c r="D345" s="29">
        <v>44681</v>
      </c>
      <c r="E345" s="19">
        <f>MONTH(Table1[[#This Row],[tanggal]])</f>
        <v>4</v>
      </c>
      <c r="F345" s="19" t="s">
        <v>745</v>
      </c>
      <c r="G345" s="19" t="s">
        <v>39</v>
      </c>
      <c r="H345" s="19">
        <v>20</v>
      </c>
      <c r="I345" s="19" t="s">
        <v>17</v>
      </c>
      <c r="J345" s="24">
        <v>8700.7000000000007</v>
      </c>
      <c r="K345" s="19" t="s">
        <v>18</v>
      </c>
      <c r="L345" s="19" t="s">
        <v>40</v>
      </c>
      <c r="M345" s="19" t="s">
        <v>41</v>
      </c>
    </row>
    <row r="346" spans="1:13" ht="15.75" customHeight="1" x14ac:dyDescent="0.2">
      <c r="A346" s="19" t="s">
        <v>12</v>
      </c>
      <c r="B346" s="19" t="s">
        <v>36</v>
      </c>
      <c r="C346" s="19" t="s">
        <v>746</v>
      </c>
      <c r="D346" s="29">
        <v>44682</v>
      </c>
      <c r="E346" s="19">
        <f>MONTH(Table1[[#This Row],[tanggal]])</f>
        <v>5</v>
      </c>
      <c r="F346" s="19" t="s">
        <v>747</v>
      </c>
      <c r="G346" s="19" t="s">
        <v>46</v>
      </c>
      <c r="H346" s="19">
        <v>45</v>
      </c>
      <c r="I346" s="19" t="s">
        <v>17</v>
      </c>
      <c r="J346" s="24">
        <v>5648.3</v>
      </c>
      <c r="K346" s="19" t="s">
        <v>18</v>
      </c>
      <c r="L346" s="19" t="s">
        <v>47</v>
      </c>
      <c r="M346" s="19" t="s">
        <v>48</v>
      </c>
    </row>
    <row r="347" spans="1:13" ht="15.75" customHeight="1" x14ac:dyDescent="0.2">
      <c r="A347" s="19" t="s">
        <v>12</v>
      </c>
      <c r="B347" s="19" t="s">
        <v>43</v>
      </c>
      <c r="C347" s="19" t="s">
        <v>748</v>
      </c>
      <c r="D347" s="29">
        <v>44683</v>
      </c>
      <c r="E347" s="19">
        <f>MONTH(Table1[[#This Row],[tanggal]])</f>
        <v>5</v>
      </c>
      <c r="F347" s="19" t="s">
        <v>749</v>
      </c>
      <c r="G347" s="19" t="s">
        <v>53</v>
      </c>
      <c r="H347" s="19">
        <v>34</v>
      </c>
      <c r="I347" s="19" t="s">
        <v>17</v>
      </c>
      <c r="J347" s="24">
        <v>2819.2</v>
      </c>
      <c r="K347" s="19" t="s">
        <v>18</v>
      </c>
      <c r="L347" s="19" t="s">
        <v>54</v>
      </c>
      <c r="M347" s="19" t="s">
        <v>20</v>
      </c>
    </row>
    <row r="348" spans="1:13" ht="15.75" customHeight="1" x14ac:dyDescent="0.2">
      <c r="A348" s="19" t="s">
        <v>27</v>
      </c>
      <c r="B348" s="19" t="s">
        <v>50</v>
      </c>
      <c r="C348" s="19" t="s">
        <v>750</v>
      </c>
      <c r="D348" s="29">
        <v>44684</v>
      </c>
      <c r="E348" s="19">
        <f>MONTH(Table1[[#This Row],[tanggal]])</f>
        <v>5</v>
      </c>
      <c r="F348" s="19" t="s">
        <v>751</v>
      </c>
      <c r="G348" s="19" t="s">
        <v>59</v>
      </c>
      <c r="H348" s="19">
        <v>34</v>
      </c>
      <c r="I348" s="19" t="s">
        <v>17</v>
      </c>
      <c r="J348" s="24">
        <v>4592.1000000000004</v>
      </c>
      <c r="K348" s="19" t="s">
        <v>18</v>
      </c>
      <c r="L348" s="19" t="s">
        <v>60</v>
      </c>
      <c r="M348" s="19" t="s">
        <v>25</v>
      </c>
    </row>
    <row r="349" spans="1:13" ht="15.75" customHeight="1" x14ac:dyDescent="0.2">
      <c r="A349" s="19" t="s">
        <v>35</v>
      </c>
      <c r="B349" s="19" t="s">
        <v>56</v>
      </c>
      <c r="C349" s="19" t="s">
        <v>752</v>
      </c>
      <c r="D349" s="29">
        <v>44728</v>
      </c>
      <c r="E349" s="19">
        <f>MONTH(Table1[[#This Row],[tanggal]])</f>
        <v>6</v>
      </c>
      <c r="F349" s="19" t="s">
        <v>753</v>
      </c>
      <c r="G349" s="19" t="s">
        <v>65</v>
      </c>
      <c r="H349" s="19">
        <v>34</v>
      </c>
      <c r="I349" s="19" t="s">
        <v>17</v>
      </c>
      <c r="J349" s="24">
        <v>3991.9</v>
      </c>
      <c r="K349" s="19" t="s">
        <v>18</v>
      </c>
      <c r="L349" s="19" t="s">
        <v>66</v>
      </c>
      <c r="M349" s="19" t="s">
        <v>33</v>
      </c>
    </row>
    <row r="350" spans="1:13" ht="15.75" customHeight="1" x14ac:dyDescent="0.2">
      <c r="A350" s="19" t="s">
        <v>12</v>
      </c>
      <c r="B350" s="19" t="s">
        <v>62</v>
      </c>
      <c r="C350" s="19" t="s">
        <v>754</v>
      </c>
      <c r="D350" s="29">
        <v>44681</v>
      </c>
      <c r="E350" s="19">
        <f>MONTH(Table1[[#This Row],[tanggal]])</f>
        <v>4</v>
      </c>
      <c r="F350" s="19" t="s">
        <v>755</v>
      </c>
      <c r="G350" s="19" t="s">
        <v>70</v>
      </c>
      <c r="H350" s="19">
        <v>44</v>
      </c>
      <c r="I350" s="19" t="s">
        <v>17</v>
      </c>
      <c r="J350" s="24">
        <v>5780.7</v>
      </c>
      <c r="K350" s="19" t="s">
        <v>18</v>
      </c>
      <c r="L350" s="19" t="s">
        <v>71</v>
      </c>
      <c r="M350" s="19" t="s">
        <v>41</v>
      </c>
    </row>
    <row r="351" spans="1:13" ht="15.75" customHeight="1" x14ac:dyDescent="0.2">
      <c r="A351" s="19" t="s">
        <v>27</v>
      </c>
      <c r="B351" s="19" t="s">
        <v>67</v>
      </c>
      <c r="C351" s="19" t="s">
        <v>756</v>
      </c>
      <c r="D351" s="29">
        <v>44682</v>
      </c>
      <c r="E351" s="19">
        <f>MONTH(Table1[[#This Row],[tanggal]])</f>
        <v>5</v>
      </c>
      <c r="F351" s="19" t="s">
        <v>757</v>
      </c>
      <c r="G351" s="19" t="s">
        <v>75</v>
      </c>
      <c r="H351" s="19">
        <v>5</v>
      </c>
      <c r="I351" s="19" t="s">
        <v>17</v>
      </c>
      <c r="J351" s="24">
        <v>6940.3</v>
      </c>
      <c r="K351" s="19" t="s">
        <v>18</v>
      </c>
      <c r="L351" s="19" t="s">
        <v>76</v>
      </c>
      <c r="M351" s="19" t="s">
        <v>48</v>
      </c>
    </row>
    <row r="352" spans="1:13" ht="12.75" x14ac:dyDescent="0.2">
      <c r="G352" s="6"/>
      <c r="J352" s="25"/>
      <c r="L352" s="6"/>
      <c r="M352" s="6"/>
    </row>
    <row r="353" spans="1:13" ht="12.75" x14ac:dyDescent="0.2">
      <c r="A353" s="6"/>
      <c r="J353" s="25"/>
      <c r="L353" s="6"/>
      <c r="M353" s="6"/>
    </row>
    <row r="354" spans="1:13" ht="12.75" x14ac:dyDescent="0.2">
      <c r="A354" s="6"/>
      <c r="L354" s="6"/>
    </row>
    <row r="355" spans="1:13" ht="12.75" x14ac:dyDescent="0.2">
      <c r="L355" s="6"/>
    </row>
    <row r="356" spans="1:13" ht="12.75" x14ac:dyDescent="0.2">
      <c r="L356" s="6"/>
    </row>
    <row r="357" spans="1:13" ht="12.75" x14ac:dyDescent="0.2">
      <c r="A357" s="6"/>
      <c r="L357" s="6"/>
      <c r="M357" s="6"/>
    </row>
    <row r="358" spans="1:13" ht="12.75" x14ac:dyDescent="0.2">
      <c r="H358" s="2"/>
      <c r="L358" s="6"/>
      <c r="M358" s="6"/>
    </row>
    <row r="359" spans="1:13" ht="12.75" x14ac:dyDescent="0.2">
      <c r="H359" s="2"/>
      <c r="L359" s="6"/>
    </row>
    <row r="360" spans="1:13" ht="12.75" x14ac:dyDescent="0.2">
      <c r="A360" s="6"/>
      <c r="H360" s="2"/>
      <c r="L360" s="6"/>
    </row>
    <row r="361" spans="1:13" ht="12.75" x14ac:dyDescent="0.2">
      <c r="H361" s="2"/>
      <c r="L361" s="6"/>
    </row>
    <row r="362" spans="1:13" ht="12.75" x14ac:dyDescent="0.2">
      <c r="H362" s="2"/>
    </row>
    <row r="363" spans="1:13" ht="12.75" x14ac:dyDescent="0.2">
      <c r="A363" s="6"/>
      <c r="H363" s="2"/>
    </row>
    <row r="364" spans="1:13" ht="12.75" x14ac:dyDescent="0.2">
      <c r="A364" s="6"/>
      <c r="H364" s="2"/>
    </row>
    <row r="365" spans="1:13" ht="12.75" x14ac:dyDescent="0.2">
      <c r="H365" s="2"/>
    </row>
    <row r="366" spans="1:13" ht="12.75" x14ac:dyDescent="0.2">
      <c r="H366" s="2"/>
    </row>
    <row r="367" spans="1:13" ht="12.75" x14ac:dyDescent="0.2">
      <c r="A367" s="6"/>
      <c r="H367" s="2"/>
    </row>
    <row r="368" spans="1:13" ht="12.75" x14ac:dyDescent="0.2">
      <c r="H368" s="2"/>
    </row>
    <row r="369" spans="1:8" ht="12.75" x14ac:dyDescent="0.2">
      <c r="H369" s="2"/>
    </row>
    <row r="370" spans="1:8" ht="12.75" x14ac:dyDescent="0.2">
      <c r="A370" s="6"/>
    </row>
    <row r="373" spans="1:8" ht="12.75" x14ac:dyDescent="0.2">
      <c r="A373" s="6"/>
    </row>
    <row r="374" spans="1:8" ht="12.75" x14ac:dyDescent="0.2">
      <c r="H374" s="2"/>
    </row>
    <row r="375" spans="1:8" ht="12.75" x14ac:dyDescent="0.2">
      <c r="H375" s="2"/>
    </row>
    <row r="376" spans="1:8" ht="12.75" x14ac:dyDescent="0.2">
      <c r="H376" s="2"/>
    </row>
    <row r="377" spans="1:8" ht="12.75" x14ac:dyDescent="0.2">
      <c r="H377" s="2"/>
    </row>
    <row r="378" spans="1:8" ht="12.75" x14ac:dyDescent="0.2">
      <c r="H378" s="2"/>
    </row>
    <row r="379" spans="1:8" ht="12.75" x14ac:dyDescent="0.2">
      <c r="H379" s="2"/>
    </row>
    <row r="380" spans="1:8" ht="12.75" x14ac:dyDescent="0.2">
      <c r="H380" s="2"/>
    </row>
    <row r="381" spans="1:8" ht="12.75" x14ac:dyDescent="0.2">
      <c r="H381" s="2"/>
    </row>
    <row r="382" spans="1:8" ht="12.75" x14ac:dyDescent="0.2">
      <c r="H382" s="2"/>
    </row>
    <row r="383" spans="1:8" ht="12.75" x14ac:dyDescent="0.2">
      <c r="H383" s="2"/>
    </row>
    <row r="384" spans="1:8" ht="12.75" x14ac:dyDescent="0.2">
      <c r="H384" s="2"/>
    </row>
    <row r="385" spans="8:8" ht="12.75" x14ac:dyDescent="0.2">
      <c r="H385" s="2"/>
    </row>
  </sheetData>
  <pageMargins left="0" right="0" top="0" bottom="0" header="0" footer="0"/>
  <legacyDrawing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I329"/>
  <sheetViews>
    <sheetView workbookViewId="0"/>
  </sheetViews>
  <sheetFormatPr defaultColWidth="12.5703125" defaultRowHeight="15.75" customHeight="1" x14ac:dyDescent="0.2"/>
  <sheetData>
    <row r="1" spans="1:9" x14ac:dyDescent="0.2">
      <c r="A1" s="6" t="s">
        <v>13</v>
      </c>
      <c r="B1" s="6" t="s">
        <v>766</v>
      </c>
      <c r="C1" s="5" t="s">
        <v>35</v>
      </c>
      <c r="F1" s="10">
        <v>206</v>
      </c>
      <c r="G1" s="6" t="s">
        <v>20</v>
      </c>
      <c r="I1" s="6" t="s">
        <v>14</v>
      </c>
    </row>
    <row r="2" spans="1:9" x14ac:dyDescent="0.2">
      <c r="A2" s="5" t="s">
        <v>28</v>
      </c>
      <c r="B2" s="5" t="s">
        <v>770</v>
      </c>
      <c r="C2" s="11" t="s">
        <v>27</v>
      </c>
      <c r="F2" s="10">
        <v>203</v>
      </c>
      <c r="G2" s="6" t="s">
        <v>25</v>
      </c>
      <c r="I2" s="6" t="s">
        <v>21</v>
      </c>
    </row>
    <row r="3" spans="1:9" x14ac:dyDescent="0.2">
      <c r="A3" s="5" t="s">
        <v>36</v>
      </c>
      <c r="B3" s="5" t="s">
        <v>772</v>
      </c>
      <c r="C3" s="11" t="s">
        <v>27</v>
      </c>
      <c r="F3" s="5">
        <v>210</v>
      </c>
      <c r="G3" s="5" t="s">
        <v>33</v>
      </c>
      <c r="I3" s="6" t="s">
        <v>29</v>
      </c>
    </row>
    <row r="4" spans="1:9" x14ac:dyDescent="0.2">
      <c r="A4" s="5" t="s">
        <v>43</v>
      </c>
      <c r="B4" s="5" t="s">
        <v>776</v>
      </c>
      <c r="C4" s="11" t="s">
        <v>27</v>
      </c>
      <c r="F4" s="5">
        <v>201</v>
      </c>
      <c r="G4" s="5" t="s">
        <v>41</v>
      </c>
      <c r="I4" s="6" t="s">
        <v>37</v>
      </c>
    </row>
    <row r="5" spans="1:9" x14ac:dyDescent="0.2">
      <c r="A5" s="5" t="s">
        <v>50</v>
      </c>
      <c r="B5" s="5" t="s">
        <v>778</v>
      </c>
      <c r="C5" s="6" t="s">
        <v>12</v>
      </c>
      <c r="F5" s="5">
        <v>203</v>
      </c>
      <c r="G5" s="5" t="s">
        <v>48</v>
      </c>
      <c r="I5" s="6" t="s">
        <v>44</v>
      </c>
    </row>
    <row r="6" spans="1:9" x14ac:dyDescent="0.2">
      <c r="A6" s="5" t="s">
        <v>56</v>
      </c>
      <c r="B6" s="5" t="s">
        <v>780</v>
      </c>
      <c r="C6" s="11" t="s">
        <v>27</v>
      </c>
      <c r="F6" s="5">
        <v>205</v>
      </c>
      <c r="G6" s="5" t="s">
        <v>20</v>
      </c>
      <c r="I6" s="6" t="s">
        <v>51</v>
      </c>
    </row>
    <row r="7" spans="1:9" x14ac:dyDescent="0.2">
      <c r="A7" s="5" t="s">
        <v>62</v>
      </c>
      <c r="B7" s="5" t="s">
        <v>782</v>
      </c>
      <c r="C7" s="5" t="s">
        <v>35</v>
      </c>
      <c r="F7" s="5">
        <v>206</v>
      </c>
      <c r="G7" s="5" t="s">
        <v>25</v>
      </c>
      <c r="I7" s="6" t="s">
        <v>57</v>
      </c>
    </row>
    <row r="8" spans="1:9" x14ac:dyDescent="0.2">
      <c r="A8" s="5" t="s">
        <v>67</v>
      </c>
      <c r="B8" s="5" t="s">
        <v>784</v>
      </c>
      <c r="C8" s="6" t="s">
        <v>12</v>
      </c>
      <c r="F8" s="5">
        <v>204</v>
      </c>
      <c r="G8" s="5" t="s">
        <v>33</v>
      </c>
      <c r="I8" s="6" t="s">
        <v>63</v>
      </c>
    </row>
    <row r="9" spans="1:9" x14ac:dyDescent="0.2">
      <c r="F9" s="5">
        <v>207</v>
      </c>
      <c r="G9" s="5" t="s">
        <v>41</v>
      </c>
      <c r="I9" s="6" t="s">
        <v>68</v>
      </c>
    </row>
    <row r="10" spans="1:9" x14ac:dyDescent="0.2">
      <c r="F10" s="5">
        <v>208</v>
      </c>
      <c r="G10" s="5" t="s">
        <v>48</v>
      </c>
      <c r="I10" s="6" t="s">
        <v>73</v>
      </c>
    </row>
    <row r="11" spans="1:9" x14ac:dyDescent="0.2">
      <c r="I11" s="6" t="s">
        <v>78</v>
      </c>
    </row>
    <row r="12" spans="1:9" x14ac:dyDescent="0.2">
      <c r="I12" s="6" t="s">
        <v>80</v>
      </c>
    </row>
    <row r="13" spans="1:9" x14ac:dyDescent="0.2">
      <c r="I13" s="6" t="s">
        <v>82</v>
      </c>
    </row>
    <row r="14" spans="1:9" x14ac:dyDescent="0.2">
      <c r="I14" s="6" t="s">
        <v>84</v>
      </c>
    </row>
    <row r="15" spans="1:9" x14ac:dyDescent="0.2">
      <c r="I15" s="6" t="s">
        <v>86</v>
      </c>
    </row>
    <row r="16" spans="1:9" x14ac:dyDescent="0.2">
      <c r="I16" s="6" t="s">
        <v>88</v>
      </c>
    </row>
    <row r="17" spans="9:9" x14ac:dyDescent="0.2">
      <c r="I17" s="6" t="s">
        <v>90</v>
      </c>
    </row>
    <row r="18" spans="9:9" x14ac:dyDescent="0.2">
      <c r="I18" s="6" t="s">
        <v>330</v>
      </c>
    </row>
    <row r="19" spans="9:9" x14ac:dyDescent="0.2">
      <c r="I19" s="6" t="s">
        <v>92</v>
      </c>
    </row>
    <row r="20" spans="9:9" x14ac:dyDescent="0.2">
      <c r="I20" s="6" t="s">
        <v>94</v>
      </c>
    </row>
    <row r="21" spans="9:9" x14ac:dyDescent="0.2">
      <c r="I21" s="6" t="s">
        <v>96</v>
      </c>
    </row>
    <row r="22" spans="9:9" x14ac:dyDescent="0.2">
      <c r="I22" s="6" t="s">
        <v>98</v>
      </c>
    </row>
    <row r="23" spans="9:9" x14ac:dyDescent="0.2">
      <c r="I23" s="6" t="s">
        <v>108</v>
      </c>
    </row>
    <row r="24" spans="9:9" x14ac:dyDescent="0.2">
      <c r="I24" s="6" t="s">
        <v>132</v>
      </c>
    </row>
    <row r="25" spans="9:9" x14ac:dyDescent="0.2">
      <c r="I25" s="6" t="s">
        <v>328</v>
      </c>
    </row>
    <row r="26" spans="9:9" x14ac:dyDescent="0.2">
      <c r="I26" s="6" t="s">
        <v>134</v>
      </c>
    </row>
    <row r="27" spans="9:9" x14ac:dyDescent="0.2">
      <c r="I27" s="6" t="s">
        <v>138</v>
      </c>
    </row>
    <row r="28" spans="9:9" x14ac:dyDescent="0.2">
      <c r="I28" s="6" t="s">
        <v>158</v>
      </c>
    </row>
    <row r="33" spans="1:8" x14ac:dyDescent="0.2">
      <c r="A33" s="16" t="s">
        <v>160</v>
      </c>
      <c r="B33" s="14">
        <v>44589</v>
      </c>
      <c r="C33" s="16" t="s">
        <v>161</v>
      </c>
      <c r="D33" s="16" t="s">
        <v>23</v>
      </c>
      <c r="E33" s="15">
        <v>34</v>
      </c>
      <c r="F33" s="16" t="s">
        <v>17</v>
      </c>
      <c r="G33" s="17">
        <v>112000</v>
      </c>
      <c r="H33" s="16" t="s">
        <v>18</v>
      </c>
    </row>
    <row r="34" spans="1:8" x14ac:dyDescent="0.2">
      <c r="A34" s="16" t="s">
        <v>162</v>
      </c>
      <c r="B34" s="14">
        <v>44584</v>
      </c>
      <c r="C34" s="16" t="s">
        <v>163</v>
      </c>
      <c r="D34" s="16" t="s">
        <v>31</v>
      </c>
      <c r="E34" s="15">
        <v>20</v>
      </c>
      <c r="F34" s="16" t="s">
        <v>798</v>
      </c>
      <c r="G34" s="17">
        <v>17000</v>
      </c>
      <c r="H34" s="16" t="s">
        <v>18</v>
      </c>
    </row>
    <row r="35" spans="1:8" x14ac:dyDescent="0.2">
      <c r="A35" s="16" t="s">
        <v>164</v>
      </c>
      <c r="B35" s="14">
        <v>44591</v>
      </c>
      <c r="C35" s="16" t="s">
        <v>165</v>
      </c>
      <c r="D35" s="16" t="s">
        <v>39</v>
      </c>
      <c r="E35" s="15">
        <v>45</v>
      </c>
      <c r="F35" s="16" t="s">
        <v>802</v>
      </c>
      <c r="G35" s="17">
        <v>24500</v>
      </c>
      <c r="H35" s="16" t="s">
        <v>18</v>
      </c>
    </row>
    <row r="36" spans="1:8" x14ac:dyDescent="0.2">
      <c r="A36" s="16" t="s">
        <v>166</v>
      </c>
      <c r="B36" s="14">
        <v>44592</v>
      </c>
      <c r="C36" s="16" t="s">
        <v>167</v>
      </c>
      <c r="D36" s="16" t="s">
        <v>46</v>
      </c>
      <c r="E36" s="15">
        <v>34</v>
      </c>
      <c r="F36" s="16" t="s">
        <v>802</v>
      </c>
      <c r="G36" s="17">
        <v>47000</v>
      </c>
      <c r="H36" s="16" t="s">
        <v>18</v>
      </c>
    </row>
    <row r="37" spans="1:8" x14ac:dyDescent="0.2">
      <c r="A37" s="16" t="s">
        <v>168</v>
      </c>
      <c r="B37" s="14">
        <v>44593</v>
      </c>
      <c r="C37" s="16" t="s">
        <v>169</v>
      </c>
      <c r="D37" s="16" t="s">
        <v>53</v>
      </c>
      <c r="E37" s="15">
        <v>34</v>
      </c>
      <c r="F37" s="16" t="s">
        <v>802</v>
      </c>
      <c r="G37" s="17">
        <v>39000</v>
      </c>
      <c r="H37" s="16" t="s">
        <v>18</v>
      </c>
    </row>
    <row r="38" spans="1:8" x14ac:dyDescent="0.2">
      <c r="A38" s="16" t="s">
        <v>170</v>
      </c>
      <c r="B38" s="14">
        <v>44588</v>
      </c>
      <c r="C38" s="16" t="s">
        <v>171</v>
      </c>
      <c r="D38" s="16" t="s">
        <v>16</v>
      </c>
      <c r="E38" s="15">
        <v>34</v>
      </c>
      <c r="F38" s="16" t="s">
        <v>17</v>
      </c>
      <c r="G38" s="17">
        <v>96000</v>
      </c>
      <c r="H38" s="16" t="s">
        <v>18</v>
      </c>
    </row>
    <row r="39" spans="1:8" x14ac:dyDescent="0.2">
      <c r="A39" s="16" t="s">
        <v>172</v>
      </c>
      <c r="B39" s="14">
        <v>44589</v>
      </c>
      <c r="C39" s="16" t="s">
        <v>173</v>
      </c>
      <c r="D39" s="16" t="s">
        <v>23</v>
      </c>
      <c r="E39" s="15">
        <v>44</v>
      </c>
      <c r="F39" s="16" t="s">
        <v>17</v>
      </c>
      <c r="G39" s="17">
        <v>112000</v>
      </c>
      <c r="H39" s="16" t="s">
        <v>18</v>
      </c>
    </row>
    <row r="40" spans="1:8" x14ac:dyDescent="0.2">
      <c r="A40" s="16" t="s">
        <v>174</v>
      </c>
      <c r="B40" s="14">
        <v>44584</v>
      </c>
      <c r="C40" s="16" t="s">
        <v>175</v>
      </c>
      <c r="D40" s="16" t="s">
        <v>31</v>
      </c>
      <c r="E40" s="15">
        <v>5</v>
      </c>
      <c r="F40" s="16" t="s">
        <v>798</v>
      </c>
      <c r="G40" s="17">
        <v>17000</v>
      </c>
      <c r="H40" s="16" t="s">
        <v>18</v>
      </c>
    </row>
    <row r="41" spans="1:8" x14ac:dyDescent="0.2">
      <c r="A41" s="16" t="s">
        <v>176</v>
      </c>
      <c r="B41" s="14">
        <v>44591</v>
      </c>
      <c r="C41" s="16" t="s">
        <v>177</v>
      </c>
      <c r="D41" s="16" t="s">
        <v>39</v>
      </c>
      <c r="E41" s="15">
        <v>6</v>
      </c>
      <c r="F41" s="16" t="s">
        <v>802</v>
      </c>
      <c r="G41" s="17">
        <v>24500</v>
      </c>
      <c r="H41" s="16" t="s">
        <v>18</v>
      </c>
    </row>
    <row r="42" spans="1:8" x14ac:dyDescent="0.2">
      <c r="A42" s="16" t="s">
        <v>178</v>
      </c>
      <c r="B42" s="14">
        <v>44592</v>
      </c>
      <c r="C42" s="16" t="s">
        <v>179</v>
      </c>
      <c r="D42" s="16" t="s">
        <v>16</v>
      </c>
      <c r="E42" s="15">
        <v>79</v>
      </c>
      <c r="F42" s="16" t="s">
        <v>17</v>
      </c>
      <c r="G42" s="17">
        <v>96000</v>
      </c>
      <c r="H42" s="16" t="s">
        <v>18</v>
      </c>
    </row>
    <row r="43" spans="1:8" x14ac:dyDescent="0.2">
      <c r="A43" s="16" t="s">
        <v>180</v>
      </c>
      <c r="B43" s="14">
        <v>44593</v>
      </c>
      <c r="C43" s="16" t="s">
        <v>181</v>
      </c>
      <c r="D43" s="16" t="s">
        <v>23</v>
      </c>
      <c r="E43" s="15">
        <v>12</v>
      </c>
      <c r="F43" s="16" t="s">
        <v>17</v>
      </c>
      <c r="G43" s="17">
        <v>112000</v>
      </c>
      <c r="H43" s="16" t="s">
        <v>18</v>
      </c>
    </row>
    <row r="44" spans="1:8" x14ac:dyDescent="0.2">
      <c r="A44" s="16" t="s">
        <v>182</v>
      </c>
      <c r="B44" s="14">
        <v>44588</v>
      </c>
      <c r="C44" s="16" t="s">
        <v>183</v>
      </c>
      <c r="D44" s="16" t="s">
        <v>31</v>
      </c>
      <c r="E44" s="15">
        <v>95</v>
      </c>
      <c r="F44" s="16" t="s">
        <v>798</v>
      </c>
      <c r="G44" s="17">
        <v>17000</v>
      </c>
      <c r="H44" s="16" t="s">
        <v>18</v>
      </c>
    </row>
    <row r="45" spans="1:8" x14ac:dyDescent="0.2">
      <c r="A45" s="16" t="s">
        <v>184</v>
      </c>
      <c r="B45" s="14">
        <v>44589</v>
      </c>
      <c r="C45" s="16" t="s">
        <v>185</v>
      </c>
      <c r="D45" s="16" t="s">
        <v>39</v>
      </c>
      <c r="E45" s="15">
        <v>76</v>
      </c>
      <c r="F45" s="16" t="s">
        <v>802</v>
      </c>
      <c r="G45" s="17">
        <v>24500</v>
      </c>
      <c r="H45" s="16" t="s">
        <v>18</v>
      </c>
    </row>
    <row r="46" spans="1:8" x14ac:dyDescent="0.2">
      <c r="A46" s="16" t="s">
        <v>186</v>
      </c>
      <c r="B46" s="14">
        <v>44584</v>
      </c>
      <c r="C46" s="16" t="s">
        <v>187</v>
      </c>
      <c r="D46" s="16" t="s">
        <v>46</v>
      </c>
      <c r="E46" s="15">
        <v>48</v>
      </c>
      <c r="F46" s="16" t="s">
        <v>802</v>
      </c>
      <c r="G46" s="17">
        <v>47000</v>
      </c>
      <c r="H46" s="16" t="s">
        <v>18</v>
      </c>
    </row>
    <row r="47" spans="1:8" x14ac:dyDescent="0.2">
      <c r="A47" s="16" t="s">
        <v>188</v>
      </c>
      <c r="B47" s="14">
        <v>44591</v>
      </c>
      <c r="C47" s="16" t="s">
        <v>189</v>
      </c>
      <c r="D47" s="16" t="s">
        <v>53</v>
      </c>
      <c r="E47" s="18">
        <v>21.3041958041958</v>
      </c>
      <c r="F47" s="16" t="s">
        <v>802</v>
      </c>
      <c r="G47" s="17">
        <v>39000</v>
      </c>
      <c r="H47" s="16" t="s">
        <v>18</v>
      </c>
    </row>
    <row r="48" spans="1:8" x14ac:dyDescent="0.2">
      <c r="A48" s="16" t="s">
        <v>190</v>
      </c>
      <c r="B48" s="14">
        <v>44592</v>
      </c>
      <c r="C48" s="16" t="s">
        <v>191</v>
      </c>
      <c r="D48" s="16" t="s">
        <v>59</v>
      </c>
      <c r="E48" s="18">
        <v>21.891608391608401</v>
      </c>
      <c r="F48" s="16" t="s">
        <v>798</v>
      </c>
      <c r="G48" s="17">
        <v>64700</v>
      </c>
      <c r="H48" s="16" t="s">
        <v>18</v>
      </c>
    </row>
    <row r="49" spans="1:8" x14ac:dyDescent="0.2">
      <c r="A49" s="16" t="s">
        <v>192</v>
      </c>
      <c r="B49" s="14">
        <v>44593</v>
      </c>
      <c r="C49" s="16" t="s">
        <v>193</v>
      </c>
      <c r="D49" s="16" t="s">
        <v>65</v>
      </c>
      <c r="E49" s="18">
        <v>12.493006993007</v>
      </c>
      <c r="F49" s="16" t="s">
        <v>802</v>
      </c>
      <c r="G49" s="17">
        <v>9800</v>
      </c>
      <c r="H49" s="16" t="s">
        <v>18</v>
      </c>
    </row>
    <row r="50" spans="1:8" x14ac:dyDescent="0.2">
      <c r="A50" s="16" t="s">
        <v>194</v>
      </c>
      <c r="B50" s="14">
        <v>44588</v>
      </c>
      <c r="C50" s="16" t="s">
        <v>195</v>
      </c>
      <c r="D50" s="16" t="s">
        <v>70</v>
      </c>
      <c r="E50" s="18">
        <v>25</v>
      </c>
      <c r="F50" s="16" t="s">
        <v>798</v>
      </c>
      <c r="G50" s="17">
        <v>31000</v>
      </c>
      <c r="H50" s="16" t="s">
        <v>18</v>
      </c>
    </row>
    <row r="51" spans="1:8" x14ac:dyDescent="0.2">
      <c r="A51" s="16" t="s">
        <v>196</v>
      </c>
      <c r="B51" s="14">
        <v>44589</v>
      </c>
      <c r="C51" s="16" t="s">
        <v>197</v>
      </c>
      <c r="D51" s="16" t="s">
        <v>75</v>
      </c>
      <c r="E51" s="18">
        <v>13.6678321678322</v>
      </c>
      <c r="F51" s="16" t="s">
        <v>798</v>
      </c>
      <c r="G51" s="17">
        <v>21000</v>
      </c>
      <c r="H51" s="16" t="s">
        <v>18</v>
      </c>
    </row>
    <row r="52" spans="1:8" x14ac:dyDescent="0.2">
      <c r="A52" s="16" t="s">
        <v>198</v>
      </c>
      <c r="B52" s="14">
        <v>44584</v>
      </c>
      <c r="C52" s="16" t="s">
        <v>199</v>
      </c>
      <c r="D52" s="16" t="s">
        <v>16</v>
      </c>
      <c r="E52" s="18">
        <v>24.241258741258701</v>
      </c>
      <c r="F52" s="16" t="s">
        <v>17</v>
      </c>
      <c r="G52" s="17">
        <v>96000</v>
      </c>
      <c r="H52" s="16" t="s">
        <v>18</v>
      </c>
    </row>
    <row r="53" spans="1:8" x14ac:dyDescent="0.2">
      <c r="A53" s="16" t="s">
        <v>200</v>
      </c>
      <c r="B53" s="14">
        <v>44591</v>
      </c>
      <c r="C53" s="16" t="s">
        <v>201</v>
      </c>
      <c r="D53" s="16" t="s">
        <v>23</v>
      </c>
      <c r="E53" s="18">
        <v>10</v>
      </c>
      <c r="F53" s="16" t="s">
        <v>17</v>
      </c>
      <c r="G53" s="17">
        <v>112000</v>
      </c>
      <c r="H53" s="16" t="s">
        <v>18</v>
      </c>
    </row>
    <row r="54" spans="1:8" x14ac:dyDescent="0.2">
      <c r="A54" s="16" t="s">
        <v>202</v>
      </c>
      <c r="B54" s="14">
        <v>44592</v>
      </c>
      <c r="C54" s="16" t="s">
        <v>203</v>
      </c>
      <c r="D54" s="16" t="s">
        <v>31</v>
      </c>
      <c r="E54" s="18">
        <v>130</v>
      </c>
      <c r="F54" s="16" t="s">
        <v>798</v>
      </c>
      <c r="G54" s="17">
        <v>17000</v>
      </c>
      <c r="H54" s="16" t="s">
        <v>18</v>
      </c>
    </row>
    <row r="55" spans="1:8" x14ac:dyDescent="0.2">
      <c r="A55" s="16" t="s">
        <v>204</v>
      </c>
      <c r="B55" s="14">
        <v>44593</v>
      </c>
      <c r="C55" s="16" t="s">
        <v>205</v>
      </c>
      <c r="D55" s="16" t="s">
        <v>39</v>
      </c>
      <c r="E55" s="18">
        <v>12</v>
      </c>
      <c r="F55" s="16" t="s">
        <v>802</v>
      </c>
      <c r="G55" s="17">
        <v>24500</v>
      </c>
      <c r="H55" s="16" t="s">
        <v>18</v>
      </c>
    </row>
    <row r="56" spans="1:8" x14ac:dyDescent="0.2">
      <c r="A56" s="16" t="s">
        <v>206</v>
      </c>
      <c r="B56" s="14">
        <v>44588</v>
      </c>
      <c r="C56" s="16" t="s">
        <v>207</v>
      </c>
      <c r="D56" s="16" t="s">
        <v>46</v>
      </c>
      <c r="E56" s="18">
        <v>10</v>
      </c>
      <c r="F56" s="16" t="s">
        <v>802</v>
      </c>
      <c r="G56" s="17">
        <v>47000</v>
      </c>
      <c r="H56" s="16" t="s">
        <v>18</v>
      </c>
    </row>
    <row r="57" spans="1:8" x14ac:dyDescent="0.2">
      <c r="A57" s="16" t="s">
        <v>208</v>
      </c>
      <c r="B57" s="14">
        <v>44589</v>
      </c>
      <c r="C57" s="16" t="s">
        <v>209</v>
      </c>
      <c r="D57" s="16" t="s">
        <v>53</v>
      </c>
      <c r="E57" s="18">
        <v>67</v>
      </c>
      <c r="F57" s="16" t="s">
        <v>802</v>
      </c>
      <c r="G57" s="17">
        <v>39000</v>
      </c>
      <c r="H57" s="16" t="s">
        <v>18</v>
      </c>
    </row>
    <row r="58" spans="1:8" x14ac:dyDescent="0.2">
      <c r="A58" s="16" t="s">
        <v>210</v>
      </c>
      <c r="B58" s="14">
        <v>44584</v>
      </c>
      <c r="C58" s="16" t="s">
        <v>211</v>
      </c>
      <c r="D58" s="16" t="s">
        <v>59</v>
      </c>
      <c r="E58" s="18">
        <v>98</v>
      </c>
      <c r="F58" s="16" t="s">
        <v>798</v>
      </c>
      <c r="G58" s="17">
        <v>64700</v>
      </c>
      <c r="H58" s="16" t="s">
        <v>18</v>
      </c>
    </row>
    <row r="59" spans="1:8" x14ac:dyDescent="0.2">
      <c r="A59" s="16" t="s">
        <v>212</v>
      </c>
      <c r="B59" s="14">
        <v>44591</v>
      </c>
      <c r="C59" s="16" t="s">
        <v>213</v>
      </c>
      <c r="D59" s="16" t="s">
        <v>65</v>
      </c>
      <c r="E59" s="15">
        <v>5</v>
      </c>
      <c r="F59" s="16" t="s">
        <v>802</v>
      </c>
      <c r="G59" s="17">
        <v>9800</v>
      </c>
      <c r="H59" s="16" t="s">
        <v>18</v>
      </c>
    </row>
    <row r="60" spans="1:8" x14ac:dyDescent="0.2">
      <c r="A60" s="16" t="s">
        <v>214</v>
      </c>
      <c r="B60" s="14">
        <v>44592</v>
      </c>
      <c r="C60" s="16" t="s">
        <v>215</v>
      </c>
      <c r="D60" s="16" t="s">
        <v>70</v>
      </c>
      <c r="E60" s="15">
        <v>4</v>
      </c>
      <c r="F60" s="16" t="s">
        <v>798</v>
      </c>
      <c r="G60" s="17">
        <v>31000</v>
      </c>
      <c r="H60" s="16" t="s">
        <v>18</v>
      </c>
    </row>
    <row r="61" spans="1:8" x14ac:dyDescent="0.2">
      <c r="A61" s="16" t="s">
        <v>216</v>
      </c>
      <c r="B61" s="14">
        <v>44593</v>
      </c>
      <c r="C61" s="16" t="s">
        <v>217</v>
      </c>
      <c r="D61" s="16" t="s">
        <v>75</v>
      </c>
      <c r="E61" s="15">
        <v>8</v>
      </c>
      <c r="F61" s="16" t="s">
        <v>798</v>
      </c>
      <c r="G61" s="17">
        <v>21000</v>
      </c>
      <c r="H61" s="16" t="s">
        <v>18</v>
      </c>
    </row>
    <row r="62" spans="1:8" x14ac:dyDescent="0.2">
      <c r="A62" s="16" t="s">
        <v>218</v>
      </c>
      <c r="B62" s="14">
        <v>44588</v>
      </c>
      <c r="C62" s="16" t="s">
        <v>219</v>
      </c>
      <c r="D62" s="16" t="s">
        <v>16</v>
      </c>
      <c r="E62" s="15">
        <v>9</v>
      </c>
      <c r="F62" s="16" t="s">
        <v>17</v>
      </c>
      <c r="G62" s="17">
        <v>96000</v>
      </c>
      <c r="H62" s="16" t="s">
        <v>18</v>
      </c>
    </row>
    <row r="63" spans="1:8" x14ac:dyDescent="0.2">
      <c r="A63" s="16" t="s">
        <v>220</v>
      </c>
      <c r="B63" s="14">
        <v>44589</v>
      </c>
      <c r="C63" s="16" t="s">
        <v>221</v>
      </c>
      <c r="D63" s="16" t="s">
        <v>23</v>
      </c>
      <c r="E63" s="18">
        <v>21.3041958041958</v>
      </c>
      <c r="F63" s="16" t="s">
        <v>17</v>
      </c>
      <c r="G63" s="17">
        <v>112000</v>
      </c>
      <c r="H63" s="16" t="s">
        <v>18</v>
      </c>
    </row>
    <row r="64" spans="1:8" x14ac:dyDescent="0.2">
      <c r="A64" s="16" t="s">
        <v>222</v>
      </c>
      <c r="B64" s="14">
        <v>44584</v>
      </c>
      <c r="C64" s="16" t="s">
        <v>223</v>
      </c>
      <c r="D64" s="16" t="s">
        <v>31</v>
      </c>
      <c r="E64" s="18">
        <v>21.891608391608401</v>
      </c>
      <c r="F64" s="16" t="s">
        <v>798</v>
      </c>
      <c r="G64" s="17">
        <v>17000</v>
      </c>
      <c r="H64" s="16" t="s">
        <v>18</v>
      </c>
    </row>
    <row r="65" spans="1:8" x14ac:dyDescent="0.2">
      <c r="A65" s="16" t="s">
        <v>224</v>
      </c>
      <c r="B65" s="14">
        <v>44591</v>
      </c>
      <c r="C65" s="16" t="s">
        <v>225</v>
      </c>
      <c r="D65" s="16" t="s">
        <v>39</v>
      </c>
      <c r="E65" s="18">
        <v>12.493006993007</v>
      </c>
      <c r="F65" s="16" t="s">
        <v>802</v>
      </c>
      <c r="G65" s="17">
        <v>24500</v>
      </c>
      <c r="H65" s="16" t="s">
        <v>18</v>
      </c>
    </row>
    <row r="66" spans="1:8" x14ac:dyDescent="0.2">
      <c r="A66" s="16" t="s">
        <v>226</v>
      </c>
      <c r="B66" s="14">
        <v>44592</v>
      </c>
      <c r="C66" s="16" t="s">
        <v>227</v>
      </c>
      <c r="D66" s="16" t="s">
        <v>46</v>
      </c>
      <c r="E66" s="18">
        <v>25</v>
      </c>
      <c r="F66" s="16" t="s">
        <v>802</v>
      </c>
      <c r="G66" s="17">
        <v>47000</v>
      </c>
      <c r="H66" s="16" t="s">
        <v>18</v>
      </c>
    </row>
    <row r="67" spans="1:8" x14ac:dyDescent="0.2">
      <c r="A67" s="16" t="s">
        <v>228</v>
      </c>
      <c r="B67" s="14">
        <v>44593</v>
      </c>
      <c r="C67" s="16" t="s">
        <v>229</v>
      </c>
      <c r="D67" s="16" t="s">
        <v>53</v>
      </c>
      <c r="E67" s="18">
        <v>13.6678321678322</v>
      </c>
      <c r="F67" s="16" t="s">
        <v>802</v>
      </c>
      <c r="G67" s="17">
        <v>39000</v>
      </c>
      <c r="H67" s="16" t="s">
        <v>18</v>
      </c>
    </row>
    <row r="68" spans="1:8" x14ac:dyDescent="0.2">
      <c r="A68" s="16" t="s">
        <v>230</v>
      </c>
      <c r="B68" s="14">
        <v>44588</v>
      </c>
      <c r="C68" s="16" t="s">
        <v>231</v>
      </c>
      <c r="D68" s="16" t="s">
        <v>16</v>
      </c>
      <c r="E68" s="18">
        <v>24.241258741258701</v>
      </c>
      <c r="F68" s="16" t="s">
        <v>17</v>
      </c>
      <c r="G68" s="17">
        <v>96000</v>
      </c>
      <c r="H68" s="16" t="s">
        <v>18</v>
      </c>
    </row>
    <row r="69" spans="1:8" x14ac:dyDescent="0.2">
      <c r="A69" s="16" t="s">
        <v>232</v>
      </c>
      <c r="B69" s="14">
        <v>44589</v>
      </c>
      <c r="C69" s="16" t="s">
        <v>233</v>
      </c>
      <c r="D69" s="16" t="s">
        <v>23</v>
      </c>
      <c r="E69" s="18">
        <v>10</v>
      </c>
      <c r="F69" s="16" t="s">
        <v>17</v>
      </c>
      <c r="G69" s="17">
        <v>112000</v>
      </c>
      <c r="H69" s="16" t="s">
        <v>18</v>
      </c>
    </row>
    <row r="70" spans="1:8" x14ac:dyDescent="0.2">
      <c r="A70" s="16" t="s">
        <v>234</v>
      </c>
      <c r="B70" s="14">
        <v>44584</v>
      </c>
      <c r="C70" s="16" t="s">
        <v>235</v>
      </c>
      <c r="D70" s="16" t="s">
        <v>31</v>
      </c>
      <c r="E70" s="18">
        <v>120</v>
      </c>
      <c r="F70" s="16" t="s">
        <v>798</v>
      </c>
      <c r="G70" s="17">
        <v>17000</v>
      </c>
      <c r="H70" s="16" t="s">
        <v>18</v>
      </c>
    </row>
    <row r="71" spans="1:8" x14ac:dyDescent="0.2">
      <c r="A71" s="16" t="s">
        <v>236</v>
      </c>
      <c r="B71" s="14">
        <v>44591</v>
      </c>
      <c r="C71" s="16" t="s">
        <v>237</v>
      </c>
      <c r="D71" s="16" t="s">
        <v>39</v>
      </c>
      <c r="E71" s="18">
        <v>12</v>
      </c>
      <c r="F71" s="16" t="s">
        <v>802</v>
      </c>
      <c r="G71" s="17">
        <v>24500</v>
      </c>
      <c r="H71" s="16" t="s">
        <v>18</v>
      </c>
    </row>
    <row r="72" spans="1:8" x14ac:dyDescent="0.2">
      <c r="A72" s="16" t="s">
        <v>238</v>
      </c>
      <c r="B72" s="14">
        <v>44592</v>
      </c>
      <c r="C72" s="16" t="s">
        <v>239</v>
      </c>
      <c r="D72" s="16" t="s">
        <v>16</v>
      </c>
      <c r="E72" s="18">
        <v>10</v>
      </c>
      <c r="F72" s="16" t="s">
        <v>17</v>
      </c>
      <c r="G72" s="17">
        <v>96000</v>
      </c>
      <c r="H72" s="16" t="s">
        <v>18</v>
      </c>
    </row>
    <row r="73" spans="1:8" x14ac:dyDescent="0.2">
      <c r="A73" s="16" t="s">
        <v>240</v>
      </c>
      <c r="B73" s="14">
        <v>44593</v>
      </c>
      <c r="C73" s="16" t="s">
        <v>241</v>
      </c>
      <c r="D73" s="16" t="s">
        <v>23</v>
      </c>
      <c r="E73" s="18">
        <v>67</v>
      </c>
      <c r="F73" s="16" t="s">
        <v>17</v>
      </c>
      <c r="G73" s="17">
        <v>112000</v>
      </c>
      <c r="H73" s="16" t="s">
        <v>18</v>
      </c>
    </row>
    <row r="74" spans="1:8" x14ac:dyDescent="0.2">
      <c r="A74" s="16" t="s">
        <v>242</v>
      </c>
      <c r="B74" s="14">
        <v>44588</v>
      </c>
      <c r="C74" s="16" t="s">
        <v>243</v>
      </c>
      <c r="D74" s="16" t="s">
        <v>31</v>
      </c>
      <c r="E74" s="18">
        <v>98</v>
      </c>
      <c r="F74" s="16" t="s">
        <v>798</v>
      </c>
      <c r="G74" s="17">
        <v>17000</v>
      </c>
      <c r="H74" s="16" t="s">
        <v>18</v>
      </c>
    </row>
    <row r="75" spans="1:8" x14ac:dyDescent="0.2">
      <c r="A75" s="16" t="s">
        <v>244</v>
      </c>
      <c r="B75" s="14">
        <v>44589</v>
      </c>
      <c r="C75" s="16" t="s">
        <v>245</v>
      </c>
      <c r="D75" s="16" t="s">
        <v>39</v>
      </c>
      <c r="E75" s="15">
        <v>5</v>
      </c>
      <c r="F75" s="16" t="s">
        <v>802</v>
      </c>
      <c r="G75" s="17">
        <v>24500</v>
      </c>
      <c r="H75" s="16" t="s">
        <v>18</v>
      </c>
    </row>
    <row r="76" spans="1:8" x14ac:dyDescent="0.2">
      <c r="A76" s="16" t="s">
        <v>246</v>
      </c>
      <c r="B76" s="14">
        <v>44584</v>
      </c>
      <c r="C76" s="16" t="s">
        <v>247</v>
      </c>
      <c r="D76" s="16" t="s">
        <v>46</v>
      </c>
      <c r="E76" s="15">
        <v>4</v>
      </c>
      <c r="F76" s="16" t="s">
        <v>802</v>
      </c>
      <c r="G76" s="17">
        <v>47000</v>
      </c>
      <c r="H76" s="16" t="s">
        <v>18</v>
      </c>
    </row>
    <row r="77" spans="1:8" x14ac:dyDescent="0.2">
      <c r="A77" s="16" t="s">
        <v>248</v>
      </c>
      <c r="B77" s="14">
        <v>44591</v>
      </c>
      <c r="C77" s="16" t="s">
        <v>249</v>
      </c>
      <c r="D77" s="16" t="s">
        <v>53</v>
      </c>
      <c r="E77" s="15">
        <v>8</v>
      </c>
      <c r="F77" s="16" t="s">
        <v>802</v>
      </c>
      <c r="G77" s="17">
        <v>39000</v>
      </c>
      <c r="H77" s="16" t="s">
        <v>18</v>
      </c>
    </row>
    <row r="78" spans="1:8" x14ac:dyDescent="0.2">
      <c r="A78" s="16" t="s">
        <v>250</v>
      </c>
      <c r="B78" s="14">
        <v>44592</v>
      </c>
      <c r="C78" s="16" t="s">
        <v>251</v>
      </c>
      <c r="D78" s="16" t="s">
        <v>59</v>
      </c>
      <c r="E78" s="15">
        <v>9</v>
      </c>
      <c r="F78" s="16" t="s">
        <v>798</v>
      </c>
      <c r="G78" s="17">
        <v>64700</v>
      </c>
      <c r="H78" s="16" t="s">
        <v>18</v>
      </c>
    </row>
    <row r="79" spans="1:8" x14ac:dyDescent="0.2">
      <c r="A79" s="16" t="s">
        <v>252</v>
      </c>
      <c r="B79" s="14">
        <v>44593</v>
      </c>
      <c r="C79" s="16" t="s">
        <v>253</v>
      </c>
      <c r="D79" s="16" t="s">
        <v>65</v>
      </c>
      <c r="E79" s="18">
        <v>1</v>
      </c>
      <c r="F79" s="16" t="s">
        <v>802</v>
      </c>
      <c r="G79" s="17">
        <v>9800</v>
      </c>
      <c r="H79" s="16" t="s">
        <v>18</v>
      </c>
    </row>
    <row r="80" spans="1:8" x14ac:dyDescent="0.2">
      <c r="A80" s="16" t="s">
        <v>254</v>
      </c>
      <c r="B80" s="14">
        <v>44588</v>
      </c>
      <c r="C80" s="16" t="s">
        <v>255</v>
      </c>
      <c r="D80" s="16" t="s">
        <v>70</v>
      </c>
      <c r="E80" s="18">
        <v>5</v>
      </c>
      <c r="F80" s="16" t="s">
        <v>798</v>
      </c>
      <c r="G80" s="17">
        <v>31000</v>
      </c>
      <c r="H80" s="16" t="s">
        <v>18</v>
      </c>
    </row>
    <row r="81" spans="1:8" x14ac:dyDescent="0.2">
      <c r="A81" s="16" t="s">
        <v>256</v>
      </c>
      <c r="B81" s="14">
        <v>44589</v>
      </c>
      <c r="C81" s="16" t="s">
        <v>257</v>
      </c>
      <c r="D81" s="16" t="s">
        <v>75</v>
      </c>
      <c r="E81" s="18">
        <v>9</v>
      </c>
      <c r="F81" s="16" t="s">
        <v>798</v>
      </c>
      <c r="G81" s="17">
        <v>21000</v>
      </c>
      <c r="H81" s="16" t="s">
        <v>18</v>
      </c>
    </row>
    <row r="82" spans="1:8" x14ac:dyDescent="0.2">
      <c r="A82" s="16" t="s">
        <v>258</v>
      </c>
      <c r="B82" s="14">
        <v>44584</v>
      </c>
      <c r="C82" s="16" t="s">
        <v>259</v>
      </c>
      <c r="D82" s="16" t="s">
        <v>16</v>
      </c>
      <c r="E82" s="18">
        <v>13</v>
      </c>
      <c r="F82" s="16" t="s">
        <v>17</v>
      </c>
      <c r="G82" s="17">
        <v>96000</v>
      </c>
      <c r="H82" s="16" t="s">
        <v>18</v>
      </c>
    </row>
    <row r="83" spans="1:8" x14ac:dyDescent="0.2">
      <c r="A83" s="16" t="s">
        <v>260</v>
      </c>
      <c r="B83" s="14">
        <v>44591</v>
      </c>
      <c r="C83" s="16" t="s">
        <v>261</v>
      </c>
      <c r="D83" s="16" t="s">
        <v>23</v>
      </c>
      <c r="E83" s="18">
        <v>1</v>
      </c>
      <c r="F83" s="16" t="s">
        <v>17</v>
      </c>
      <c r="G83" s="17">
        <v>112000</v>
      </c>
      <c r="H83" s="16" t="s">
        <v>18</v>
      </c>
    </row>
    <row r="84" spans="1:8" x14ac:dyDescent="0.2">
      <c r="A84" s="16" t="s">
        <v>262</v>
      </c>
      <c r="B84" s="14">
        <v>44592</v>
      </c>
      <c r="C84" s="16" t="s">
        <v>263</v>
      </c>
      <c r="D84" s="16" t="s">
        <v>31</v>
      </c>
      <c r="E84" s="18">
        <v>5</v>
      </c>
      <c r="F84" s="16" t="s">
        <v>798</v>
      </c>
      <c r="G84" s="17">
        <v>17000</v>
      </c>
      <c r="H84" s="16" t="s">
        <v>18</v>
      </c>
    </row>
    <row r="85" spans="1:8" x14ac:dyDescent="0.2">
      <c r="A85" s="16" t="s">
        <v>264</v>
      </c>
      <c r="B85" s="14">
        <v>44593</v>
      </c>
      <c r="C85" s="16" t="s">
        <v>265</v>
      </c>
      <c r="D85" s="16" t="s">
        <v>39</v>
      </c>
      <c r="E85" s="18">
        <v>9</v>
      </c>
      <c r="F85" s="16" t="s">
        <v>802</v>
      </c>
      <c r="G85" s="17">
        <v>24500</v>
      </c>
      <c r="H85" s="16" t="s">
        <v>18</v>
      </c>
    </row>
    <row r="86" spans="1:8" x14ac:dyDescent="0.2">
      <c r="A86" s="16" t="s">
        <v>266</v>
      </c>
      <c r="B86" s="14">
        <v>44588</v>
      </c>
      <c r="C86" s="16" t="s">
        <v>267</v>
      </c>
      <c r="D86" s="16" t="s">
        <v>46</v>
      </c>
      <c r="E86" s="18">
        <v>1</v>
      </c>
      <c r="F86" s="16" t="s">
        <v>802</v>
      </c>
      <c r="G86" s="17">
        <v>47000</v>
      </c>
      <c r="H86" s="16" t="s">
        <v>18</v>
      </c>
    </row>
    <row r="87" spans="1:8" x14ac:dyDescent="0.2">
      <c r="A87" s="16" t="s">
        <v>268</v>
      </c>
      <c r="B87" s="14">
        <v>44589</v>
      </c>
      <c r="C87" s="16" t="s">
        <v>269</v>
      </c>
      <c r="D87" s="16" t="s">
        <v>53</v>
      </c>
      <c r="E87" s="18">
        <v>23</v>
      </c>
      <c r="F87" s="16" t="s">
        <v>802</v>
      </c>
      <c r="G87" s="17">
        <v>39000</v>
      </c>
      <c r="H87" s="16" t="s">
        <v>18</v>
      </c>
    </row>
    <row r="88" spans="1:8" x14ac:dyDescent="0.2">
      <c r="A88" s="16" t="s">
        <v>270</v>
      </c>
      <c r="B88" s="14">
        <v>44584</v>
      </c>
      <c r="C88" s="16" t="s">
        <v>271</v>
      </c>
      <c r="D88" s="16" t="s">
        <v>59</v>
      </c>
      <c r="E88" s="18">
        <v>4</v>
      </c>
      <c r="F88" s="16" t="s">
        <v>798</v>
      </c>
      <c r="G88" s="17">
        <v>64700</v>
      </c>
      <c r="H88" s="16" t="s">
        <v>18</v>
      </c>
    </row>
    <row r="89" spans="1:8" x14ac:dyDescent="0.2">
      <c r="A89" s="16" t="s">
        <v>272</v>
      </c>
      <c r="B89" s="14">
        <v>44591</v>
      </c>
      <c r="C89" s="16" t="s">
        <v>273</v>
      </c>
      <c r="D89" s="16" t="s">
        <v>65</v>
      </c>
      <c r="E89" s="18">
        <v>2</v>
      </c>
      <c r="F89" s="16" t="s">
        <v>802</v>
      </c>
      <c r="G89" s="17">
        <v>9800</v>
      </c>
      <c r="H89" s="16" t="s">
        <v>18</v>
      </c>
    </row>
    <row r="90" spans="1:8" x14ac:dyDescent="0.2">
      <c r="A90" s="16" t="s">
        <v>274</v>
      </c>
      <c r="B90" s="14">
        <v>44592</v>
      </c>
      <c r="C90" s="16" t="s">
        <v>275</v>
      </c>
      <c r="D90" s="16" t="s">
        <v>70</v>
      </c>
      <c r="E90" s="18">
        <v>17</v>
      </c>
      <c r="F90" s="16" t="s">
        <v>798</v>
      </c>
      <c r="G90" s="17">
        <v>31000</v>
      </c>
      <c r="H90" s="16" t="s">
        <v>18</v>
      </c>
    </row>
    <row r="91" spans="1:8" x14ac:dyDescent="0.2">
      <c r="A91" s="16" t="s">
        <v>276</v>
      </c>
      <c r="B91" s="14">
        <v>44593</v>
      </c>
      <c r="C91" s="16" t="s">
        <v>277</v>
      </c>
      <c r="D91" s="16" t="s">
        <v>75</v>
      </c>
      <c r="E91" s="18">
        <v>11.318181818181801</v>
      </c>
      <c r="F91" s="16" t="s">
        <v>798</v>
      </c>
      <c r="G91" s="17">
        <v>21000</v>
      </c>
      <c r="H91" s="16" t="s">
        <v>18</v>
      </c>
    </row>
    <row r="92" spans="1:8" x14ac:dyDescent="0.2">
      <c r="A92" s="16" t="s">
        <v>278</v>
      </c>
      <c r="B92" s="14">
        <v>44588</v>
      </c>
      <c r="C92" s="16" t="s">
        <v>279</v>
      </c>
      <c r="D92" s="16" t="s">
        <v>16</v>
      </c>
      <c r="E92" s="18">
        <v>11.9055944055944</v>
      </c>
      <c r="F92" s="16" t="s">
        <v>17</v>
      </c>
      <c r="G92" s="17">
        <v>96000</v>
      </c>
      <c r="H92" s="16" t="s">
        <v>18</v>
      </c>
    </row>
    <row r="93" spans="1:8" x14ac:dyDescent="0.2">
      <c r="A93" s="16" t="s">
        <v>280</v>
      </c>
      <c r="B93" s="14">
        <v>44589</v>
      </c>
      <c r="C93" s="16" t="s">
        <v>281</v>
      </c>
      <c r="D93" s="16" t="s">
        <v>23</v>
      </c>
      <c r="E93" s="18">
        <v>12.493006993007</v>
      </c>
      <c r="F93" s="16" t="s">
        <v>17</v>
      </c>
      <c r="G93" s="17">
        <v>112000</v>
      </c>
      <c r="H93" s="16" t="s">
        <v>18</v>
      </c>
    </row>
    <row r="94" spans="1:8" x14ac:dyDescent="0.2">
      <c r="A94" s="16" t="s">
        <v>282</v>
      </c>
      <c r="B94" s="14">
        <v>44584</v>
      </c>
      <c r="C94" s="16" t="s">
        <v>283</v>
      </c>
      <c r="D94" s="16" t="s">
        <v>31</v>
      </c>
      <c r="E94" s="18">
        <v>25</v>
      </c>
      <c r="F94" s="16" t="s">
        <v>798</v>
      </c>
      <c r="G94" s="17">
        <v>17000</v>
      </c>
      <c r="H94" s="16" t="s">
        <v>18</v>
      </c>
    </row>
    <row r="95" spans="1:8" x14ac:dyDescent="0.2">
      <c r="A95" s="16" t="s">
        <v>284</v>
      </c>
      <c r="B95" s="14">
        <v>44591</v>
      </c>
      <c r="C95" s="16" t="s">
        <v>285</v>
      </c>
      <c r="D95" s="16" t="s">
        <v>39</v>
      </c>
      <c r="E95" s="18">
        <v>13.6678321678322</v>
      </c>
      <c r="F95" s="16" t="s">
        <v>802</v>
      </c>
      <c r="G95" s="17">
        <v>24500</v>
      </c>
      <c r="H95" s="16" t="s">
        <v>18</v>
      </c>
    </row>
    <row r="96" spans="1:8" x14ac:dyDescent="0.2">
      <c r="A96" s="16" t="s">
        <v>286</v>
      </c>
      <c r="B96" s="14">
        <v>44592</v>
      </c>
      <c r="C96" s="16" t="s">
        <v>287</v>
      </c>
      <c r="D96" s="16" t="s">
        <v>46</v>
      </c>
      <c r="E96" s="18">
        <v>34</v>
      </c>
      <c r="F96" s="16" t="s">
        <v>802</v>
      </c>
      <c r="G96" s="17">
        <v>47000</v>
      </c>
      <c r="H96" s="16" t="s">
        <v>18</v>
      </c>
    </row>
    <row r="97" spans="1:8" x14ac:dyDescent="0.2">
      <c r="A97" s="16" t="s">
        <v>288</v>
      </c>
      <c r="B97" s="14">
        <v>44593</v>
      </c>
      <c r="C97" s="16" t="s">
        <v>289</v>
      </c>
      <c r="D97" s="16" t="s">
        <v>53</v>
      </c>
      <c r="E97" s="18">
        <v>67</v>
      </c>
      <c r="F97" s="16" t="s">
        <v>802</v>
      </c>
      <c r="G97" s="17">
        <v>39000</v>
      </c>
      <c r="H97" s="16" t="s">
        <v>18</v>
      </c>
    </row>
    <row r="98" spans="1:8" x14ac:dyDescent="0.2">
      <c r="A98" s="16" t="s">
        <v>290</v>
      </c>
      <c r="B98" s="14">
        <v>44588</v>
      </c>
      <c r="C98" s="16" t="s">
        <v>291</v>
      </c>
      <c r="D98" s="16" t="s">
        <v>16</v>
      </c>
      <c r="E98" s="18">
        <v>15.4300699300699</v>
      </c>
      <c r="F98" s="16" t="s">
        <v>17</v>
      </c>
      <c r="G98" s="17">
        <v>96000</v>
      </c>
      <c r="H98" s="16" t="s">
        <v>18</v>
      </c>
    </row>
    <row r="99" spans="1:8" x14ac:dyDescent="0.2">
      <c r="A99" s="16" t="s">
        <v>292</v>
      </c>
      <c r="B99" s="14">
        <v>44589</v>
      </c>
      <c r="C99" s="16" t="s">
        <v>293</v>
      </c>
      <c r="D99" s="16" t="s">
        <v>23</v>
      </c>
      <c r="E99" s="18">
        <v>12.493006993007</v>
      </c>
      <c r="F99" s="16" t="s">
        <v>17</v>
      </c>
      <c r="G99" s="17">
        <v>112000</v>
      </c>
      <c r="H99" s="16" t="s">
        <v>18</v>
      </c>
    </row>
    <row r="100" spans="1:8" x14ac:dyDescent="0.2">
      <c r="A100" s="16" t="s">
        <v>294</v>
      </c>
      <c r="B100" s="14">
        <v>44584</v>
      </c>
      <c r="C100" s="16" t="s">
        <v>295</v>
      </c>
      <c r="D100" s="16" t="s">
        <v>31</v>
      </c>
      <c r="E100" s="18">
        <v>25</v>
      </c>
      <c r="F100" s="16" t="s">
        <v>798</v>
      </c>
      <c r="G100" s="17">
        <v>17000</v>
      </c>
      <c r="H100" s="16" t="s">
        <v>18</v>
      </c>
    </row>
    <row r="101" spans="1:8" x14ac:dyDescent="0.2">
      <c r="A101" s="16" t="s">
        <v>296</v>
      </c>
      <c r="B101" s="14">
        <v>44591</v>
      </c>
      <c r="C101" s="16" t="s">
        <v>297</v>
      </c>
      <c r="D101" s="16" t="s">
        <v>39</v>
      </c>
      <c r="E101" s="18">
        <v>13.6678321678322</v>
      </c>
      <c r="F101" s="16" t="s">
        <v>802</v>
      </c>
      <c r="G101" s="17">
        <v>24500</v>
      </c>
      <c r="H101" s="16" t="s">
        <v>18</v>
      </c>
    </row>
    <row r="102" spans="1:8" x14ac:dyDescent="0.2">
      <c r="A102" s="16" t="s">
        <v>298</v>
      </c>
      <c r="B102" s="14">
        <v>44592</v>
      </c>
      <c r="C102" s="16" t="s">
        <v>299</v>
      </c>
      <c r="D102" s="16" t="s">
        <v>16</v>
      </c>
      <c r="E102" s="18">
        <v>17.779720279720301</v>
      </c>
      <c r="F102" s="16" t="s">
        <v>17</v>
      </c>
      <c r="G102" s="17">
        <v>96000</v>
      </c>
      <c r="H102" s="16" t="s">
        <v>18</v>
      </c>
    </row>
    <row r="103" spans="1:8" x14ac:dyDescent="0.2">
      <c r="A103" s="16" t="s">
        <v>300</v>
      </c>
      <c r="B103" s="14">
        <v>44593</v>
      </c>
      <c r="C103" s="16" t="s">
        <v>301</v>
      </c>
      <c r="D103" s="16" t="s">
        <v>23</v>
      </c>
      <c r="E103" s="18">
        <v>18.367132867132899</v>
      </c>
      <c r="F103" s="16" t="s">
        <v>17</v>
      </c>
      <c r="G103" s="17">
        <v>112000</v>
      </c>
      <c r="H103" s="16" t="s">
        <v>18</v>
      </c>
    </row>
    <row r="104" spans="1:8" x14ac:dyDescent="0.2">
      <c r="A104" s="16" t="s">
        <v>302</v>
      </c>
      <c r="B104" s="14">
        <v>44588</v>
      </c>
      <c r="C104" s="16" t="s">
        <v>303</v>
      </c>
      <c r="D104" s="16" t="s">
        <v>31</v>
      </c>
      <c r="E104" s="18">
        <v>18.9545454545454</v>
      </c>
      <c r="F104" s="16" t="s">
        <v>798</v>
      </c>
      <c r="G104" s="17">
        <v>17000</v>
      </c>
      <c r="H104" s="16" t="s">
        <v>18</v>
      </c>
    </row>
    <row r="105" spans="1:8" x14ac:dyDescent="0.2">
      <c r="A105" s="16" t="s">
        <v>304</v>
      </c>
      <c r="B105" s="14">
        <v>44589</v>
      </c>
      <c r="C105" s="16" t="s">
        <v>305</v>
      </c>
      <c r="D105" s="16" t="s">
        <v>39</v>
      </c>
      <c r="E105" s="18">
        <v>12.493006993007</v>
      </c>
      <c r="F105" s="16" t="s">
        <v>802</v>
      </c>
      <c r="G105" s="17">
        <v>24500</v>
      </c>
      <c r="H105" s="16" t="s">
        <v>18</v>
      </c>
    </row>
    <row r="106" spans="1:8" x14ac:dyDescent="0.2">
      <c r="A106" s="16" t="s">
        <v>306</v>
      </c>
      <c r="B106" s="14">
        <v>44584</v>
      </c>
      <c r="C106" s="16" t="s">
        <v>307</v>
      </c>
      <c r="D106" s="16" t="s">
        <v>46</v>
      </c>
      <c r="E106" s="18">
        <v>25</v>
      </c>
      <c r="F106" s="16" t="s">
        <v>802</v>
      </c>
      <c r="G106" s="17">
        <v>47000</v>
      </c>
      <c r="H106" s="16" t="s">
        <v>18</v>
      </c>
    </row>
    <row r="107" spans="1:8" x14ac:dyDescent="0.2">
      <c r="A107" s="16" t="s">
        <v>308</v>
      </c>
      <c r="B107" s="14">
        <v>44591</v>
      </c>
      <c r="C107" s="16" t="s">
        <v>309</v>
      </c>
      <c r="D107" s="16" t="s">
        <v>53</v>
      </c>
      <c r="E107" s="18">
        <v>13.6678321678322</v>
      </c>
      <c r="F107" s="16" t="s">
        <v>802</v>
      </c>
      <c r="G107" s="17">
        <v>39000</v>
      </c>
      <c r="H107" s="16" t="s">
        <v>18</v>
      </c>
    </row>
    <row r="108" spans="1:8" x14ac:dyDescent="0.2">
      <c r="A108" s="16" t="s">
        <v>310</v>
      </c>
      <c r="B108" s="14">
        <v>44592</v>
      </c>
      <c r="C108" s="16" t="s">
        <v>311</v>
      </c>
      <c r="D108" s="16" t="s">
        <v>59</v>
      </c>
      <c r="E108" s="18">
        <v>21.3041958041958</v>
      </c>
      <c r="F108" s="16" t="s">
        <v>798</v>
      </c>
      <c r="G108" s="17">
        <v>64700</v>
      </c>
      <c r="H108" s="16" t="s">
        <v>18</v>
      </c>
    </row>
    <row r="109" spans="1:8" x14ac:dyDescent="0.2">
      <c r="A109" s="16" t="s">
        <v>312</v>
      </c>
      <c r="B109" s="14">
        <v>44593</v>
      </c>
      <c r="C109" s="16" t="s">
        <v>313</v>
      </c>
      <c r="D109" s="16" t="s">
        <v>65</v>
      </c>
      <c r="E109" s="18">
        <v>21.891608391608401</v>
      </c>
      <c r="F109" s="16" t="s">
        <v>802</v>
      </c>
      <c r="G109" s="17">
        <v>9800</v>
      </c>
      <c r="H109" s="16" t="s">
        <v>18</v>
      </c>
    </row>
    <row r="110" spans="1:8" x14ac:dyDescent="0.2">
      <c r="A110" s="16" t="s">
        <v>314</v>
      </c>
      <c r="B110" s="14">
        <v>44588</v>
      </c>
      <c r="C110" s="16" t="s">
        <v>315</v>
      </c>
      <c r="D110" s="16" t="s">
        <v>70</v>
      </c>
      <c r="E110" s="18">
        <v>12.493006993007</v>
      </c>
      <c r="F110" s="16" t="s">
        <v>798</v>
      </c>
      <c r="G110" s="17">
        <v>31000</v>
      </c>
      <c r="H110" s="16" t="s">
        <v>18</v>
      </c>
    </row>
    <row r="111" spans="1:8" x14ac:dyDescent="0.2">
      <c r="A111" s="16" t="s">
        <v>316</v>
      </c>
      <c r="B111" s="14">
        <v>44589</v>
      </c>
      <c r="C111" s="16" t="s">
        <v>317</v>
      </c>
      <c r="D111" s="16" t="s">
        <v>75</v>
      </c>
      <c r="E111" s="18">
        <v>25</v>
      </c>
      <c r="F111" s="16" t="s">
        <v>798</v>
      </c>
      <c r="G111" s="17">
        <v>21000</v>
      </c>
      <c r="H111" s="16" t="s">
        <v>18</v>
      </c>
    </row>
    <row r="112" spans="1:8" x14ac:dyDescent="0.2">
      <c r="A112" s="16" t="s">
        <v>318</v>
      </c>
      <c r="B112" s="14">
        <v>44584</v>
      </c>
      <c r="C112" s="16" t="s">
        <v>319</v>
      </c>
      <c r="D112" s="16" t="s">
        <v>16</v>
      </c>
      <c r="E112" s="18">
        <v>13.6678321678322</v>
      </c>
      <c r="F112" s="16" t="s">
        <v>17</v>
      </c>
      <c r="G112" s="17">
        <v>96000</v>
      </c>
      <c r="H112" s="16" t="s">
        <v>18</v>
      </c>
    </row>
    <row r="113" spans="1:8" x14ac:dyDescent="0.2">
      <c r="A113" s="16" t="s">
        <v>320</v>
      </c>
      <c r="B113" s="14">
        <v>44591</v>
      </c>
      <c r="C113" s="16" t="s">
        <v>321</v>
      </c>
      <c r="D113" s="16" t="s">
        <v>23</v>
      </c>
      <c r="E113" s="18">
        <v>24.241258741258701</v>
      </c>
      <c r="F113" s="16" t="s">
        <v>17</v>
      </c>
      <c r="G113" s="17">
        <v>112000</v>
      </c>
      <c r="H113" s="16" t="s">
        <v>18</v>
      </c>
    </row>
    <row r="114" spans="1:8" x14ac:dyDescent="0.2">
      <c r="A114" s="16" t="s">
        <v>322</v>
      </c>
      <c r="B114" s="14">
        <v>44592</v>
      </c>
      <c r="C114" s="16" t="s">
        <v>323</v>
      </c>
      <c r="D114" s="16" t="s">
        <v>31</v>
      </c>
      <c r="E114" s="18">
        <v>10</v>
      </c>
      <c r="F114" s="16" t="s">
        <v>798</v>
      </c>
      <c r="G114" s="17">
        <v>17000</v>
      </c>
      <c r="H114" s="16" t="s">
        <v>18</v>
      </c>
    </row>
    <row r="115" spans="1:8" x14ac:dyDescent="0.2">
      <c r="A115" s="16" t="s">
        <v>324</v>
      </c>
      <c r="B115" s="14">
        <v>44593</v>
      </c>
      <c r="C115" s="16" t="s">
        <v>325</v>
      </c>
      <c r="D115" s="16" t="s">
        <v>39</v>
      </c>
      <c r="E115" s="18">
        <v>23</v>
      </c>
      <c r="F115" s="16" t="s">
        <v>802</v>
      </c>
      <c r="G115" s="17">
        <v>24500</v>
      </c>
      <c r="H115" s="16" t="s">
        <v>18</v>
      </c>
    </row>
    <row r="116" spans="1:8" x14ac:dyDescent="0.2">
      <c r="A116" s="16" t="s">
        <v>326</v>
      </c>
      <c r="B116" s="14">
        <v>44588</v>
      </c>
      <c r="C116" s="16" t="s">
        <v>327</v>
      </c>
      <c r="D116" s="16" t="s">
        <v>46</v>
      </c>
      <c r="E116" s="18">
        <v>12</v>
      </c>
      <c r="F116" s="16" t="s">
        <v>802</v>
      </c>
      <c r="G116" s="17">
        <v>47000</v>
      </c>
      <c r="H116" s="16" t="s">
        <v>18</v>
      </c>
    </row>
    <row r="117" spans="1:8" x14ac:dyDescent="0.2">
      <c r="A117" s="16" t="s">
        <v>332</v>
      </c>
      <c r="B117" s="14">
        <v>44591</v>
      </c>
      <c r="C117" s="16" t="s">
        <v>333</v>
      </c>
      <c r="D117" s="16" t="s">
        <v>65</v>
      </c>
      <c r="E117" s="18">
        <v>98</v>
      </c>
      <c r="F117" s="16" t="s">
        <v>802</v>
      </c>
      <c r="G117" s="17">
        <v>9800</v>
      </c>
      <c r="H117" s="16" t="s">
        <v>18</v>
      </c>
    </row>
    <row r="118" spans="1:8" x14ac:dyDescent="0.2">
      <c r="A118" s="16" t="s">
        <v>334</v>
      </c>
      <c r="B118" s="14">
        <v>44592</v>
      </c>
      <c r="C118" s="16" t="s">
        <v>335</v>
      </c>
      <c r="D118" s="16" t="s">
        <v>70</v>
      </c>
      <c r="E118" s="15">
        <v>5</v>
      </c>
      <c r="F118" s="16" t="s">
        <v>798</v>
      </c>
      <c r="G118" s="17">
        <v>31000</v>
      </c>
      <c r="H118" s="16" t="s">
        <v>18</v>
      </c>
    </row>
    <row r="119" spans="1:8" x14ac:dyDescent="0.2">
      <c r="A119" s="16" t="s">
        <v>336</v>
      </c>
      <c r="B119" s="14">
        <v>44593</v>
      </c>
      <c r="C119" s="16" t="s">
        <v>337</v>
      </c>
      <c r="D119" s="16" t="s">
        <v>75</v>
      </c>
      <c r="E119" s="15">
        <v>4</v>
      </c>
      <c r="F119" s="16" t="s">
        <v>798</v>
      </c>
      <c r="G119" s="17">
        <v>21000</v>
      </c>
      <c r="H119" s="16" t="s">
        <v>18</v>
      </c>
    </row>
    <row r="120" spans="1:8" x14ac:dyDescent="0.2">
      <c r="A120" s="16" t="s">
        <v>338</v>
      </c>
      <c r="B120" s="14">
        <v>44588</v>
      </c>
      <c r="C120" s="16" t="s">
        <v>339</v>
      </c>
      <c r="D120" s="16" t="s">
        <v>16</v>
      </c>
      <c r="E120" s="15">
        <v>8</v>
      </c>
      <c r="F120" s="16" t="s">
        <v>17</v>
      </c>
      <c r="G120" s="17">
        <v>96000</v>
      </c>
      <c r="H120" s="16" t="s">
        <v>18</v>
      </c>
    </row>
    <row r="121" spans="1:8" x14ac:dyDescent="0.2">
      <c r="A121" s="16" t="s">
        <v>340</v>
      </c>
      <c r="B121" s="14">
        <v>44589</v>
      </c>
      <c r="C121" s="16" t="s">
        <v>341</v>
      </c>
      <c r="D121" s="16" t="s">
        <v>23</v>
      </c>
      <c r="E121" s="15">
        <v>9</v>
      </c>
      <c r="F121" s="16" t="s">
        <v>17</v>
      </c>
      <c r="G121" s="17">
        <v>112000</v>
      </c>
      <c r="H121" s="16" t="s">
        <v>18</v>
      </c>
    </row>
    <row r="122" spans="1:8" x14ac:dyDescent="0.2">
      <c r="A122" s="16" t="s">
        <v>342</v>
      </c>
      <c r="B122" s="14">
        <v>44584</v>
      </c>
      <c r="C122" s="16" t="s">
        <v>343</v>
      </c>
      <c r="D122" s="16" t="s">
        <v>31</v>
      </c>
      <c r="E122" s="15">
        <v>10</v>
      </c>
      <c r="F122" s="16" t="s">
        <v>798</v>
      </c>
      <c r="G122" s="17">
        <v>17000</v>
      </c>
      <c r="H122" s="16" t="s">
        <v>18</v>
      </c>
    </row>
    <row r="123" spans="1:8" x14ac:dyDescent="0.2">
      <c r="A123" s="16" t="s">
        <v>344</v>
      </c>
      <c r="B123" s="14">
        <v>44591</v>
      </c>
      <c r="C123" s="16" t="s">
        <v>345</v>
      </c>
      <c r="D123" s="16" t="s">
        <v>39</v>
      </c>
      <c r="E123" s="15">
        <v>7</v>
      </c>
      <c r="F123" s="16" t="s">
        <v>802</v>
      </c>
      <c r="G123" s="17">
        <v>24500</v>
      </c>
      <c r="H123" s="16" t="s">
        <v>18</v>
      </c>
    </row>
    <row r="124" spans="1:8" x14ac:dyDescent="0.2">
      <c r="A124" s="16" t="s">
        <v>346</v>
      </c>
      <c r="B124" s="14">
        <v>44592</v>
      </c>
      <c r="C124" s="16" t="s">
        <v>347</v>
      </c>
      <c r="D124" s="16" t="s">
        <v>46</v>
      </c>
      <c r="E124" s="15">
        <v>100</v>
      </c>
      <c r="F124" s="16" t="s">
        <v>802</v>
      </c>
      <c r="G124" s="17">
        <v>47000</v>
      </c>
      <c r="H124" s="16" t="s">
        <v>18</v>
      </c>
    </row>
    <row r="125" spans="1:8" x14ac:dyDescent="0.2">
      <c r="A125" s="16" t="s">
        <v>348</v>
      </c>
      <c r="B125" s="14">
        <v>44593</v>
      </c>
      <c r="C125" s="16" t="s">
        <v>349</v>
      </c>
      <c r="D125" s="16" t="s">
        <v>53</v>
      </c>
      <c r="E125" s="15">
        <v>67</v>
      </c>
      <c r="F125" s="16" t="s">
        <v>802</v>
      </c>
      <c r="G125" s="17">
        <v>39000</v>
      </c>
      <c r="H125" s="16" t="s">
        <v>18</v>
      </c>
    </row>
    <row r="126" spans="1:8" x14ac:dyDescent="0.2">
      <c r="A126" s="16" t="s">
        <v>350</v>
      </c>
      <c r="B126" s="14">
        <v>44588</v>
      </c>
      <c r="C126" s="16" t="s">
        <v>351</v>
      </c>
      <c r="D126" s="16" t="s">
        <v>16</v>
      </c>
      <c r="E126" s="15">
        <v>78</v>
      </c>
      <c r="F126" s="16" t="s">
        <v>17</v>
      </c>
      <c r="G126" s="17">
        <v>96000</v>
      </c>
      <c r="H126" s="16" t="s">
        <v>18</v>
      </c>
    </row>
    <row r="127" spans="1:8" x14ac:dyDescent="0.2">
      <c r="A127" s="16" t="s">
        <v>352</v>
      </c>
      <c r="B127" s="14">
        <v>44589</v>
      </c>
      <c r="C127" s="16" t="s">
        <v>353</v>
      </c>
      <c r="D127" s="16" t="s">
        <v>23</v>
      </c>
      <c r="E127" s="15">
        <v>45</v>
      </c>
      <c r="F127" s="16" t="s">
        <v>17</v>
      </c>
      <c r="G127" s="17">
        <v>112000</v>
      </c>
      <c r="H127" s="16" t="s">
        <v>18</v>
      </c>
    </row>
    <row r="128" spans="1:8" x14ac:dyDescent="0.2">
      <c r="A128" s="16" t="s">
        <v>354</v>
      </c>
      <c r="B128" s="14">
        <v>44584</v>
      </c>
      <c r="C128" s="16" t="s">
        <v>355</v>
      </c>
      <c r="D128" s="16" t="s">
        <v>31</v>
      </c>
      <c r="E128" s="15">
        <v>34</v>
      </c>
      <c r="F128" s="16" t="s">
        <v>798</v>
      </c>
      <c r="G128" s="17">
        <v>17000</v>
      </c>
      <c r="H128" s="16" t="s">
        <v>18</v>
      </c>
    </row>
    <row r="129" spans="1:8" x14ac:dyDescent="0.2">
      <c r="A129" s="16" t="s">
        <v>356</v>
      </c>
      <c r="B129" s="14">
        <v>44591</v>
      </c>
      <c r="C129" s="16" t="s">
        <v>357</v>
      </c>
      <c r="D129" s="16" t="s">
        <v>39</v>
      </c>
      <c r="E129" s="15">
        <v>20</v>
      </c>
      <c r="F129" s="16" t="s">
        <v>802</v>
      </c>
      <c r="G129" s="17">
        <v>24500</v>
      </c>
      <c r="H129" s="16" t="s">
        <v>18</v>
      </c>
    </row>
    <row r="130" spans="1:8" x14ac:dyDescent="0.2">
      <c r="A130" s="16" t="s">
        <v>358</v>
      </c>
      <c r="B130" s="14">
        <v>44592</v>
      </c>
      <c r="C130" s="16" t="s">
        <v>359</v>
      </c>
      <c r="D130" s="16" t="s">
        <v>16</v>
      </c>
      <c r="E130" s="15">
        <v>45</v>
      </c>
      <c r="F130" s="16" t="s">
        <v>17</v>
      </c>
      <c r="G130" s="17">
        <v>96000</v>
      </c>
      <c r="H130" s="16" t="s">
        <v>18</v>
      </c>
    </row>
    <row r="131" spans="1:8" x14ac:dyDescent="0.2">
      <c r="A131" s="16" t="s">
        <v>360</v>
      </c>
      <c r="B131" s="14">
        <v>44593</v>
      </c>
      <c r="C131" s="16" t="s">
        <v>361</v>
      </c>
      <c r="D131" s="16" t="s">
        <v>23</v>
      </c>
      <c r="E131" s="15">
        <v>34</v>
      </c>
      <c r="F131" s="16" t="s">
        <v>17</v>
      </c>
      <c r="G131" s="17">
        <v>112000</v>
      </c>
      <c r="H131" s="16" t="s">
        <v>18</v>
      </c>
    </row>
    <row r="132" spans="1:8" x14ac:dyDescent="0.2">
      <c r="A132" s="16" t="s">
        <v>362</v>
      </c>
      <c r="B132" s="14">
        <v>44588</v>
      </c>
      <c r="C132" s="16" t="s">
        <v>363</v>
      </c>
      <c r="D132" s="16" t="s">
        <v>31</v>
      </c>
      <c r="E132" s="15">
        <v>34</v>
      </c>
      <c r="F132" s="16" t="s">
        <v>798</v>
      </c>
      <c r="G132" s="17">
        <v>17000</v>
      </c>
      <c r="H132" s="16" t="s">
        <v>18</v>
      </c>
    </row>
    <row r="133" spans="1:8" x14ac:dyDescent="0.2">
      <c r="A133" s="16" t="s">
        <v>364</v>
      </c>
      <c r="B133" s="14">
        <v>44589</v>
      </c>
      <c r="C133" s="16" t="s">
        <v>365</v>
      </c>
      <c r="D133" s="16" t="s">
        <v>39</v>
      </c>
      <c r="E133" s="15">
        <v>34</v>
      </c>
      <c r="F133" s="16" t="s">
        <v>802</v>
      </c>
      <c r="G133" s="17">
        <v>24500</v>
      </c>
      <c r="H133" s="16" t="s">
        <v>18</v>
      </c>
    </row>
    <row r="134" spans="1:8" x14ac:dyDescent="0.2">
      <c r="A134" s="16" t="s">
        <v>366</v>
      </c>
      <c r="B134" s="14">
        <v>44584</v>
      </c>
      <c r="C134" s="16" t="s">
        <v>367</v>
      </c>
      <c r="D134" s="16" t="s">
        <v>46</v>
      </c>
      <c r="E134" s="15">
        <v>44</v>
      </c>
      <c r="F134" s="16" t="s">
        <v>802</v>
      </c>
      <c r="G134" s="17">
        <v>47000</v>
      </c>
      <c r="H134" s="16" t="s">
        <v>18</v>
      </c>
    </row>
    <row r="135" spans="1:8" x14ac:dyDescent="0.2">
      <c r="A135" s="16" t="s">
        <v>368</v>
      </c>
      <c r="B135" s="14">
        <v>44591</v>
      </c>
      <c r="C135" s="16" t="s">
        <v>369</v>
      </c>
      <c r="D135" s="16" t="s">
        <v>53</v>
      </c>
      <c r="E135" s="15">
        <v>5</v>
      </c>
      <c r="F135" s="16" t="s">
        <v>802</v>
      </c>
      <c r="G135" s="17">
        <v>39000</v>
      </c>
      <c r="H135" s="16" t="s">
        <v>18</v>
      </c>
    </row>
    <row r="136" spans="1:8" x14ac:dyDescent="0.2">
      <c r="A136" s="16" t="s">
        <v>370</v>
      </c>
      <c r="B136" s="14">
        <v>44592</v>
      </c>
      <c r="C136" s="16" t="s">
        <v>371</v>
      </c>
      <c r="D136" s="16" t="s">
        <v>59</v>
      </c>
      <c r="E136" s="15">
        <v>6</v>
      </c>
      <c r="F136" s="16" t="s">
        <v>798</v>
      </c>
      <c r="G136" s="17">
        <v>64700</v>
      </c>
      <c r="H136" s="16" t="s">
        <v>18</v>
      </c>
    </row>
    <row r="137" spans="1:8" x14ac:dyDescent="0.2">
      <c r="A137" s="16" t="s">
        <v>372</v>
      </c>
      <c r="B137" s="14">
        <v>44593</v>
      </c>
      <c r="C137" s="16" t="s">
        <v>373</v>
      </c>
      <c r="D137" s="16" t="s">
        <v>65</v>
      </c>
      <c r="E137" s="15">
        <v>79</v>
      </c>
      <c r="F137" s="16" t="s">
        <v>802</v>
      </c>
      <c r="G137" s="17">
        <v>9800</v>
      </c>
      <c r="H137" s="16" t="s">
        <v>18</v>
      </c>
    </row>
    <row r="138" spans="1:8" x14ac:dyDescent="0.2">
      <c r="A138" s="16" t="s">
        <v>374</v>
      </c>
      <c r="B138" s="14">
        <v>44588</v>
      </c>
      <c r="C138" s="16" t="s">
        <v>375</v>
      </c>
      <c r="D138" s="16" t="s">
        <v>70</v>
      </c>
      <c r="E138" s="15">
        <v>12</v>
      </c>
      <c r="F138" s="16" t="s">
        <v>798</v>
      </c>
      <c r="G138" s="17">
        <v>31000</v>
      </c>
      <c r="H138" s="16" t="s">
        <v>18</v>
      </c>
    </row>
    <row r="139" spans="1:8" x14ac:dyDescent="0.2">
      <c r="A139" s="16" t="s">
        <v>376</v>
      </c>
      <c r="B139" s="14">
        <v>44589</v>
      </c>
      <c r="C139" s="16" t="s">
        <v>377</v>
      </c>
      <c r="D139" s="16" t="s">
        <v>75</v>
      </c>
      <c r="E139" s="15">
        <v>95</v>
      </c>
      <c r="F139" s="16" t="s">
        <v>798</v>
      </c>
      <c r="G139" s="17">
        <v>21000</v>
      </c>
      <c r="H139" s="16" t="s">
        <v>18</v>
      </c>
    </row>
    <row r="140" spans="1:8" x14ac:dyDescent="0.2">
      <c r="A140" s="16" t="s">
        <v>378</v>
      </c>
      <c r="B140" s="14">
        <v>44584</v>
      </c>
      <c r="C140" s="16" t="s">
        <v>379</v>
      </c>
      <c r="D140" s="16" t="s">
        <v>16</v>
      </c>
      <c r="E140" s="15">
        <v>76</v>
      </c>
      <c r="F140" s="16" t="s">
        <v>17</v>
      </c>
      <c r="G140" s="17">
        <v>96000</v>
      </c>
      <c r="H140" s="16" t="s">
        <v>18</v>
      </c>
    </row>
    <row r="141" spans="1:8" x14ac:dyDescent="0.2">
      <c r="A141" s="16" t="s">
        <v>380</v>
      </c>
      <c r="B141" s="14">
        <v>44591</v>
      </c>
      <c r="C141" s="16" t="s">
        <v>381</v>
      </c>
      <c r="D141" s="16" t="s">
        <v>23</v>
      </c>
      <c r="E141" s="15">
        <v>48</v>
      </c>
      <c r="F141" s="16" t="s">
        <v>17</v>
      </c>
      <c r="G141" s="17">
        <v>112000</v>
      </c>
      <c r="H141" s="16" t="s">
        <v>18</v>
      </c>
    </row>
    <row r="142" spans="1:8" x14ac:dyDescent="0.2">
      <c r="A142" s="16" t="s">
        <v>382</v>
      </c>
      <c r="B142" s="14">
        <v>44592</v>
      </c>
      <c r="C142" s="16" t="s">
        <v>383</v>
      </c>
      <c r="D142" s="16" t="s">
        <v>31</v>
      </c>
      <c r="E142" s="18">
        <v>21.3041958041958</v>
      </c>
      <c r="F142" s="16" t="s">
        <v>798</v>
      </c>
      <c r="G142" s="17">
        <v>17000</v>
      </c>
      <c r="H142" s="16" t="s">
        <v>18</v>
      </c>
    </row>
    <row r="143" spans="1:8" x14ac:dyDescent="0.2">
      <c r="A143" s="16" t="s">
        <v>384</v>
      </c>
      <c r="B143" s="14">
        <v>44593</v>
      </c>
      <c r="C143" s="16" t="s">
        <v>385</v>
      </c>
      <c r="D143" s="16" t="s">
        <v>39</v>
      </c>
      <c r="E143" s="18">
        <v>21.891608391608401</v>
      </c>
      <c r="F143" s="16" t="s">
        <v>802</v>
      </c>
      <c r="G143" s="17">
        <v>24500</v>
      </c>
      <c r="H143" s="16" t="s">
        <v>18</v>
      </c>
    </row>
    <row r="144" spans="1:8" x14ac:dyDescent="0.2">
      <c r="A144" s="16" t="s">
        <v>386</v>
      </c>
      <c r="B144" s="14">
        <v>44594</v>
      </c>
      <c r="C144" s="16" t="s">
        <v>387</v>
      </c>
      <c r="D144" s="16" t="s">
        <v>46</v>
      </c>
      <c r="E144" s="18">
        <v>12.493006993007</v>
      </c>
      <c r="F144" s="16" t="s">
        <v>802</v>
      </c>
      <c r="G144" s="17">
        <v>47000</v>
      </c>
      <c r="H144" s="16" t="s">
        <v>18</v>
      </c>
    </row>
    <row r="145" spans="1:8" x14ac:dyDescent="0.2">
      <c r="A145" s="16" t="s">
        <v>388</v>
      </c>
      <c r="B145" s="14">
        <v>44595</v>
      </c>
      <c r="C145" s="16" t="s">
        <v>389</v>
      </c>
      <c r="D145" s="16" t="s">
        <v>53</v>
      </c>
      <c r="E145" s="18">
        <v>25</v>
      </c>
      <c r="F145" s="16" t="s">
        <v>802</v>
      </c>
      <c r="G145" s="17">
        <v>39000</v>
      </c>
      <c r="H145" s="16" t="s">
        <v>18</v>
      </c>
    </row>
    <row r="146" spans="1:8" x14ac:dyDescent="0.2">
      <c r="A146" s="16" t="s">
        <v>390</v>
      </c>
      <c r="B146" s="14">
        <v>44596</v>
      </c>
      <c r="C146" s="16" t="s">
        <v>391</v>
      </c>
      <c r="D146" s="16" t="s">
        <v>59</v>
      </c>
      <c r="E146" s="18">
        <v>13.6678321678322</v>
      </c>
      <c r="F146" s="16" t="s">
        <v>798</v>
      </c>
      <c r="G146" s="17">
        <v>64700</v>
      </c>
      <c r="H146" s="16" t="s">
        <v>18</v>
      </c>
    </row>
    <row r="147" spans="1:8" x14ac:dyDescent="0.2">
      <c r="A147" s="16" t="s">
        <v>392</v>
      </c>
      <c r="B147" s="14">
        <v>44597</v>
      </c>
      <c r="C147" s="16" t="s">
        <v>393</v>
      </c>
      <c r="D147" s="16" t="s">
        <v>65</v>
      </c>
      <c r="E147" s="18">
        <v>24.241258741258701</v>
      </c>
      <c r="F147" s="16" t="s">
        <v>802</v>
      </c>
      <c r="G147" s="17">
        <v>9800</v>
      </c>
      <c r="H147" s="16" t="s">
        <v>18</v>
      </c>
    </row>
    <row r="148" spans="1:8" x14ac:dyDescent="0.2">
      <c r="A148" s="16" t="s">
        <v>394</v>
      </c>
      <c r="B148" s="14">
        <v>44598</v>
      </c>
      <c r="C148" s="16" t="s">
        <v>395</v>
      </c>
      <c r="D148" s="16" t="s">
        <v>70</v>
      </c>
      <c r="E148" s="18">
        <v>10</v>
      </c>
      <c r="F148" s="16" t="s">
        <v>798</v>
      </c>
      <c r="G148" s="17">
        <v>31000</v>
      </c>
      <c r="H148" s="16" t="s">
        <v>18</v>
      </c>
    </row>
    <row r="149" spans="1:8" x14ac:dyDescent="0.2">
      <c r="A149" s="16" t="s">
        <v>396</v>
      </c>
      <c r="B149" s="14">
        <v>44599</v>
      </c>
      <c r="C149" s="16" t="s">
        <v>397</v>
      </c>
      <c r="D149" s="16" t="s">
        <v>75</v>
      </c>
      <c r="E149" s="18">
        <v>130</v>
      </c>
      <c r="F149" s="16" t="s">
        <v>798</v>
      </c>
      <c r="G149" s="17">
        <v>21000</v>
      </c>
      <c r="H149" s="16" t="s">
        <v>18</v>
      </c>
    </row>
    <row r="150" spans="1:8" x14ac:dyDescent="0.2">
      <c r="A150" s="16" t="s">
        <v>398</v>
      </c>
      <c r="B150" s="14">
        <v>44600</v>
      </c>
      <c r="C150" s="16" t="s">
        <v>399</v>
      </c>
      <c r="D150" s="16" t="s">
        <v>16</v>
      </c>
      <c r="E150" s="18">
        <v>12</v>
      </c>
      <c r="F150" s="16" t="s">
        <v>17</v>
      </c>
      <c r="G150" s="17">
        <v>96000</v>
      </c>
      <c r="H150" s="16" t="s">
        <v>18</v>
      </c>
    </row>
    <row r="151" spans="1:8" x14ac:dyDescent="0.2">
      <c r="A151" s="16" t="s">
        <v>400</v>
      </c>
      <c r="B151" s="14">
        <v>44601</v>
      </c>
      <c r="C151" s="16" t="s">
        <v>401</v>
      </c>
      <c r="D151" s="16" t="s">
        <v>23</v>
      </c>
      <c r="E151" s="18">
        <v>10</v>
      </c>
      <c r="F151" s="16" t="s">
        <v>17</v>
      </c>
      <c r="G151" s="17">
        <v>112000</v>
      </c>
      <c r="H151" s="16" t="s">
        <v>18</v>
      </c>
    </row>
    <row r="152" spans="1:8" x14ac:dyDescent="0.2">
      <c r="A152" s="16" t="s">
        <v>402</v>
      </c>
      <c r="B152" s="14">
        <v>44602</v>
      </c>
      <c r="C152" s="16" t="s">
        <v>403</v>
      </c>
      <c r="D152" s="16" t="s">
        <v>31</v>
      </c>
      <c r="E152" s="18">
        <v>67</v>
      </c>
      <c r="F152" s="16" t="s">
        <v>798</v>
      </c>
      <c r="G152" s="17">
        <v>17000</v>
      </c>
      <c r="H152" s="16" t="s">
        <v>18</v>
      </c>
    </row>
    <row r="153" spans="1:8" x14ac:dyDescent="0.2">
      <c r="A153" s="16" t="s">
        <v>404</v>
      </c>
      <c r="B153" s="14">
        <v>44603</v>
      </c>
      <c r="C153" s="16" t="s">
        <v>405</v>
      </c>
      <c r="D153" s="16" t="s">
        <v>39</v>
      </c>
      <c r="E153" s="18">
        <v>98</v>
      </c>
      <c r="F153" s="16" t="s">
        <v>802</v>
      </c>
      <c r="G153" s="17">
        <v>24500</v>
      </c>
      <c r="H153" s="16" t="s">
        <v>18</v>
      </c>
    </row>
    <row r="154" spans="1:8" x14ac:dyDescent="0.2">
      <c r="A154" s="16" t="s">
        <v>406</v>
      </c>
      <c r="B154" s="14">
        <v>44604</v>
      </c>
      <c r="C154" s="16" t="s">
        <v>407</v>
      </c>
      <c r="D154" s="16" t="s">
        <v>46</v>
      </c>
      <c r="E154" s="15">
        <v>5</v>
      </c>
      <c r="F154" s="16" t="s">
        <v>802</v>
      </c>
      <c r="G154" s="17">
        <v>47000</v>
      </c>
      <c r="H154" s="16" t="s">
        <v>18</v>
      </c>
    </row>
    <row r="155" spans="1:8" x14ac:dyDescent="0.2">
      <c r="A155" s="16" t="s">
        <v>408</v>
      </c>
      <c r="B155" s="14">
        <v>44605</v>
      </c>
      <c r="C155" s="16" t="s">
        <v>409</v>
      </c>
      <c r="D155" s="16" t="s">
        <v>53</v>
      </c>
      <c r="E155" s="15">
        <v>4</v>
      </c>
      <c r="F155" s="16" t="s">
        <v>802</v>
      </c>
      <c r="G155" s="17">
        <v>39000</v>
      </c>
      <c r="H155" s="16" t="s">
        <v>18</v>
      </c>
    </row>
    <row r="156" spans="1:8" x14ac:dyDescent="0.2">
      <c r="A156" s="16" t="s">
        <v>410</v>
      </c>
      <c r="B156" s="14">
        <v>44606</v>
      </c>
      <c r="C156" s="16" t="s">
        <v>411</v>
      </c>
      <c r="D156" s="16" t="s">
        <v>16</v>
      </c>
      <c r="E156" s="15">
        <v>8</v>
      </c>
      <c r="F156" s="16" t="s">
        <v>17</v>
      </c>
      <c r="G156" s="17">
        <v>96000</v>
      </c>
      <c r="H156" s="16" t="s">
        <v>18</v>
      </c>
    </row>
    <row r="157" spans="1:8" x14ac:dyDescent="0.2">
      <c r="A157" s="16" t="s">
        <v>412</v>
      </c>
      <c r="B157" s="14">
        <v>44607</v>
      </c>
      <c r="C157" s="16" t="s">
        <v>413</v>
      </c>
      <c r="D157" s="16" t="s">
        <v>23</v>
      </c>
      <c r="E157" s="15">
        <v>9</v>
      </c>
      <c r="F157" s="16" t="s">
        <v>17</v>
      </c>
      <c r="G157" s="17">
        <v>112000</v>
      </c>
      <c r="H157" s="16" t="s">
        <v>18</v>
      </c>
    </row>
    <row r="158" spans="1:8" x14ac:dyDescent="0.2">
      <c r="A158" s="16" t="s">
        <v>414</v>
      </c>
      <c r="B158" s="14">
        <v>44608</v>
      </c>
      <c r="C158" s="16" t="s">
        <v>415</v>
      </c>
      <c r="D158" s="16" t="s">
        <v>31</v>
      </c>
      <c r="E158" s="18">
        <v>21.3041958041958</v>
      </c>
      <c r="F158" s="16" t="s">
        <v>798</v>
      </c>
      <c r="G158" s="17">
        <v>17000</v>
      </c>
      <c r="H158" s="16" t="s">
        <v>18</v>
      </c>
    </row>
    <row r="159" spans="1:8" x14ac:dyDescent="0.2">
      <c r="A159" s="16" t="s">
        <v>416</v>
      </c>
      <c r="B159" s="14">
        <v>44609</v>
      </c>
      <c r="C159" s="16" t="s">
        <v>417</v>
      </c>
      <c r="D159" s="16" t="s">
        <v>39</v>
      </c>
      <c r="E159" s="18">
        <v>21.891608391608401</v>
      </c>
      <c r="F159" s="16" t="s">
        <v>802</v>
      </c>
      <c r="G159" s="17">
        <v>24500</v>
      </c>
      <c r="H159" s="16" t="s">
        <v>18</v>
      </c>
    </row>
    <row r="160" spans="1:8" x14ac:dyDescent="0.2">
      <c r="A160" s="16" t="s">
        <v>418</v>
      </c>
      <c r="B160" s="14">
        <v>44610</v>
      </c>
      <c r="C160" s="16" t="s">
        <v>419</v>
      </c>
      <c r="D160" s="16" t="s">
        <v>16</v>
      </c>
      <c r="E160" s="18">
        <v>12.493006993007</v>
      </c>
      <c r="F160" s="16" t="s">
        <v>17</v>
      </c>
      <c r="G160" s="17">
        <v>96000</v>
      </c>
      <c r="H160" s="16" t="s">
        <v>18</v>
      </c>
    </row>
    <row r="161" spans="1:8" x14ac:dyDescent="0.2">
      <c r="A161" s="16" t="s">
        <v>420</v>
      </c>
      <c r="B161" s="14">
        <v>44611</v>
      </c>
      <c r="C161" s="16" t="s">
        <v>421</v>
      </c>
      <c r="D161" s="16" t="s">
        <v>23</v>
      </c>
      <c r="E161" s="18">
        <v>25</v>
      </c>
      <c r="F161" s="16" t="s">
        <v>17</v>
      </c>
      <c r="G161" s="17">
        <v>112000</v>
      </c>
      <c r="H161" s="16" t="s">
        <v>18</v>
      </c>
    </row>
    <row r="162" spans="1:8" x14ac:dyDescent="0.2">
      <c r="A162" s="16" t="s">
        <v>422</v>
      </c>
      <c r="B162" s="14">
        <v>44612</v>
      </c>
      <c r="C162" s="16" t="s">
        <v>423</v>
      </c>
      <c r="D162" s="16" t="s">
        <v>31</v>
      </c>
      <c r="E162" s="18">
        <v>13.6678321678322</v>
      </c>
      <c r="F162" s="16" t="s">
        <v>798</v>
      </c>
      <c r="G162" s="17">
        <v>17000</v>
      </c>
      <c r="H162" s="16" t="s">
        <v>18</v>
      </c>
    </row>
    <row r="163" spans="1:8" x14ac:dyDescent="0.2">
      <c r="A163" s="16" t="s">
        <v>424</v>
      </c>
      <c r="B163" s="14">
        <v>44613</v>
      </c>
      <c r="C163" s="16" t="s">
        <v>425</v>
      </c>
      <c r="D163" s="16" t="s">
        <v>39</v>
      </c>
      <c r="E163" s="18">
        <v>24.241258741258701</v>
      </c>
      <c r="F163" s="16" t="s">
        <v>802</v>
      </c>
      <c r="G163" s="17">
        <v>24500</v>
      </c>
      <c r="H163" s="16" t="s">
        <v>18</v>
      </c>
    </row>
    <row r="164" spans="1:8" x14ac:dyDescent="0.2">
      <c r="A164" s="16" t="s">
        <v>426</v>
      </c>
      <c r="B164" s="14">
        <v>44614</v>
      </c>
      <c r="C164" s="16" t="s">
        <v>427</v>
      </c>
      <c r="D164" s="16" t="s">
        <v>46</v>
      </c>
      <c r="E164" s="18">
        <v>10</v>
      </c>
      <c r="F164" s="16" t="s">
        <v>802</v>
      </c>
      <c r="G164" s="17">
        <v>47000</v>
      </c>
      <c r="H164" s="16" t="s">
        <v>18</v>
      </c>
    </row>
    <row r="165" spans="1:8" x14ac:dyDescent="0.2">
      <c r="A165" s="16" t="s">
        <v>428</v>
      </c>
      <c r="B165" s="14">
        <v>44615</v>
      </c>
      <c r="C165" s="16" t="s">
        <v>429</v>
      </c>
      <c r="D165" s="16" t="s">
        <v>53</v>
      </c>
      <c r="E165" s="18">
        <v>120</v>
      </c>
      <c r="F165" s="16" t="s">
        <v>802</v>
      </c>
      <c r="G165" s="17">
        <v>39000</v>
      </c>
      <c r="H165" s="16" t="s">
        <v>18</v>
      </c>
    </row>
    <row r="166" spans="1:8" x14ac:dyDescent="0.2">
      <c r="A166" s="16" t="s">
        <v>430</v>
      </c>
      <c r="B166" s="14">
        <v>44616</v>
      </c>
      <c r="C166" s="16" t="s">
        <v>431</v>
      </c>
      <c r="D166" s="16" t="s">
        <v>59</v>
      </c>
      <c r="E166" s="18">
        <v>12</v>
      </c>
      <c r="F166" s="16" t="s">
        <v>798</v>
      </c>
      <c r="G166" s="17">
        <v>64700</v>
      </c>
      <c r="H166" s="16" t="s">
        <v>18</v>
      </c>
    </row>
    <row r="167" spans="1:8" x14ac:dyDescent="0.2">
      <c r="A167" s="16" t="s">
        <v>432</v>
      </c>
      <c r="B167" s="14">
        <v>44617</v>
      </c>
      <c r="C167" s="16" t="s">
        <v>433</v>
      </c>
      <c r="D167" s="16" t="s">
        <v>65</v>
      </c>
      <c r="E167" s="18">
        <v>10</v>
      </c>
      <c r="F167" s="16" t="s">
        <v>802</v>
      </c>
      <c r="G167" s="17">
        <v>9800</v>
      </c>
      <c r="H167" s="16" t="s">
        <v>18</v>
      </c>
    </row>
    <row r="168" spans="1:8" x14ac:dyDescent="0.2">
      <c r="A168" s="16" t="s">
        <v>434</v>
      </c>
      <c r="B168" s="14">
        <v>44618</v>
      </c>
      <c r="C168" s="16" t="s">
        <v>435</v>
      </c>
      <c r="D168" s="16" t="s">
        <v>70</v>
      </c>
      <c r="E168" s="18">
        <v>67</v>
      </c>
      <c r="F168" s="16" t="s">
        <v>798</v>
      </c>
      <c r="G168" s="17">
        <v>31000</v>
      </c>
      <c r="H168" s="16" t="s">
        <v>18</v>
      </c>
    </row>
    <row r="169" spans="1:8" x14ac:dyDescent="0.2">
      <c r="A169" s="16" t="s">
        <v>436</v>
      </c>
      <c r="B169" s="14">
        <v>44619</v>
      </c>
      <c r="C169" s="16" t="s">
        <v>437</v>
      </c>
      <c r="D169" s="16" t="s">
        <v>75</v>
      </c>
      <c r="E169" s="18">
        <v>98</v>
      </c>
      <c r="F169" s="16" t="s">
        <v>798</v>
      </c>
      <c r="G169" s="17">
        <v>21000</v>
      </c>
      <c r="H169" s="16" t="s">
        <v>18</v>
      </c>
    </row>
    <row r="170" spans="1:8" x14ac:dyDescent="0.2">
      <c r="A170" s="16" t="s">
        <v>438</v>
      </c>
      <c r="B170" s="14">
        <v>44620</v>
      </c>
      <c r="C170" s="16" t="s">
        <v>439</v>
      </c>
      <c r="D170" s="16" t="s">
        <v>16</v>
      </c>
      <c r="E170" s="15">
        <v>5</v>
      </c>
      <c r="F170" s="16" t="s">
        <v>17</v>
      </c>
      <c r="G170" s="17">
        <v>96000</v>
      </c>
      <c r="H170" s="16" t="s">
        <v>18</v>
      </c>
    </row>
    <row r="171" spans="1:8" x14ac:dyDescent="0.2">
      <c r="A171" s="16" t="s">
        <v>440</v>
      </c>
      <c r="B171" s="14">
        <v>44621</v>
      </c>
      <c r="C171" s="16" t="s">
        <v>441</v>
      </c>
      <c r="D171" s="16" t="s">
        <v>23</v>
      </c>
      <c r="E171" s="15">
        <v>4</v>
      </c>
      <c r="F171" s="16" t="s">
        <v>17</v>
      </c>
      <c r="G171" s="17">
        <v>112000</v>
      </c>
      <c r="H171" s="16" t="s">
        <v>18</v>
      </c>
    </row>
    <row r="172" spans="1:8" x14ac:dyDescent="0.2">
      <c r="A172" s="16" t="s">
        <v>442</v>
      </c>
      <c r="B172" s="14">
        <v>44622</v>
      </c>
      <c r="C172" s="16" t="s">
        <v>443</v>
      </c>
      <c r="D172" s="16" t="s">
        <v>31</v>
      </c>
      <c r="E172" s="15">
        <v>8</v>
      </c>
      <c r="F172" s="16" t="s">
        <v>798</v>
      </c>
      <c r="G172" s="17">
        <v>17000</v>
      </c>
      <c r="H172" s="16" t="s">
        <v>18</v>
      </c>
    </row>
    <row r="173" spans="1:8" x14ac:dyDescent="0.2">
      <c r="A173" s="16" t="s">
        <v>444</v>
      </c>
      <c r="B173" s="14">
        <v>44623</v>
      </c>
      <c r="C173" s="16" t="s">
        <v>445</v>
      </c>
      <c r="D173" s="16" t="s">
        <v>39</v>
      </c>
      <c r="E173" s="15">
        <v>9</v>
      </c>
      <c r="F173" s="16" t="s">
        <v>802</v>
      </c>
      <c r="G173" s="17">
        <v>24500</v>
      </c>
      <c r="H173" s="16" t="s">
        <v>18</v>
      </c>
    </row>
    <row r="174" spans="1:8" x14ac:dyDescent="0.2">
      <c r="A174" s="16" t="s">
        <v>446</v>
      </c>
      <c r="B174" s="14">
        <v>44624</v>
      </c>
      <c r="C174" s="16" t="s">
        <v>447</v>
      </c>
      <c r="D174" s="16" t="s">
        <v>46</v>
      </c>
      <c r="E174" s="18">
        <v>1</v>
      </c>
      <c r="F174" s="16" t="s">
        <v>802</v>
      </c>
      <c r="G174" s="17">
        <v>47000</v>
      </c>
      <c r="H174" s="16" t="s">
        <v>18</v>
      </c>
    </row>
    <row r="175" spans="1:8" x14ac:dyDescent="0.2">
      <c r="A175" s="16" t="s">
        <v>448</v>
      </c>
      <c r="B175" s="14">
        <v>44625</v>
      </c>
      <c r="C175" s="16" t="s">
        <v>449</v>
      </c>
      <c r="D175" s="16" t="s">
        <v>53</v>
      </c>
      <c r="E175" s="18">
        <v>5</v>
      </c>
      <c r="F175" s="16" t="s">
        <v>802</v>
      </c>
      <c r="G175" s="17">
        <v>39000</v>
      </c>
      <c r="H175" s="16" t="s">
        <v>18</v>
      </c>
    </row>
    <row r="176" spans="1:8" x14ac:dyDescent="0.2">
      <c r="A176" s="16" t="s">
        <v>450</v>
      </c>
      <c r="B176" s="14">
        <v>44626</v>
      </c>
      <c r="C176" s="16" t="s">
        <v>451</v>
      </c>
      <c r="D176" s="16" t="s">
        <v>59</v>
      </c>
      <c r="E176" s="18">
        <v>9</v>
      </c>
      <c r="F176" s="16" t="s">
        <v>798</v>
      </c>
      <c r="G176" s="17">
        <v>64700</v>
      </c>
      <c r="H176" s="16" t="s">
        <v>18</v>
      </c>
    </row>
    <row r="177" spans="1:8" x14ac:dyDescent="0.2">
      <c r="A177" s="16" t="s">
        <v>452</v>
      </c>
      <c r="B177" s="14">
        <v>44627</v>
      </c>
      <c r="C177" s="16" t="s">
        <v>453</v>
      </c>
      <c r="D177" s="16" t="s">
        <v>65</v>
      </c>
      <c r="E177" s="18">
        <v>13</v>
      </c>
      <c r="F177" s="16" t="s">
        <v>802</v>
      </c>
      <c r="G177" s="17">
        <v>9800</v>
      </c>
      <c r="H177" s="16" t="s">
        <v>18</v>
      </c>
    </row>
    <row r="178" spans="1:8" x14ac:dyDescent="0.2">
      <c r="A178" s="16" t="s">
        <v>454</v>
      </c>
      <c r="B178" s="14">
        <v>44628</v>
      </c>
      <c r="C178" s="16" t="s">
        <v>455</v>
      </c>
      <c r="D178" s="16" t="s">
        <v>70</v>
      </c>
      <c r="E178" s="18">
        <v>1</v>
      </c>
      <c r="F178" s="16" t="s">
        <v>798</v>
      </c>
      <c r="G178" s="17">
        <v>31000</v>
      </c>
      <c r="H178" s="16" t="s">
        <v>18</v>
      </c>
    </row>
    <row r="179" spans="1:8" x14ac:dyDescent="0.2">
      <c r="A179" s="16" t="s">
        <v>456</v>
      </c>
      <c r="B179" s="14">
        <v>44629</v>
      </c>
      <c r="C179" s="16" t="s">
        <v>457</v>
      </c>
      <c r="D179" s="16" t="s">
        <v>75</v>
      </c>
      <c r="E179" s="18">
        <v>5</v>
      </c>
      <c r="F179" s="16" t="s">
        <v>798</v>
      </c>
      <c r="G179" s="17">
        <v>21000</v>
      </c>
      <c r="H179" s="16" t="s">
        <v>18</v>
      </c>
    </row>
    <row r="180" spans="1:8" x14ac:dyDescent="0.2">
      <c r="A180" s="16" t="s">
        <v>458</v>
      </c>
      <c r="B180" s="14">
        <v>44630</v>
      </c>
      <c r="C180" s="16" t="s">
        <v>459</v>
      </c>
      <c r="D180" s="16" t="s">
        <v>16</v>
      </c>
      <c r="E180" s="18">
        <v>9</v>
      </c>
      <c r="F180" s="16" t="s">
        <v>17</v>
      </c>
      <c r="G180" s="17">
        <v>96000</v>
      </c>
      <c r="H180" s="16" t="s">
        <v>18</v>
      </c>
    </row>
    <row r="181" spans="1:8" x14ac:dyDescent="0.2">
      <c r="A181" s="16" t="s">
        <v>460</v>
      </c>
      <c r="B181" s="14">
        <v>44631</v>
      </c>
      <c r="C181" s="16" t="s">
        <v>461</v>
      </c>
      <c r="D181" s="16" t="s">
        <v>23</v>
      </c>
      <c r="E181" s="18">
        <v>1</v>
      </c>
      <c r="F181" s="16" t="s">
        <v>17</v>
      </c>
      <c r="G181" s="17">
        <v>112000</v>
      </c>
      <c r="H181" s="16" t="s">
        <v>18</v>
      </c>
    </row>
    <row r="182" spans="1:8" x14ac:dyDescent="0.2">
      <c r="A182" s="16" t="s">
        <v>462</v>
      </c>
      <c r="B182" s="14">
        <v>44632</v>
      </c>
      <c r="C182" s="16" t="s">
        <v>463</v>
      </c>
      <c r="D182" s="16" t="s">
        <v>31</v>
      </c>
      <c r="E182" s="18">
        <v>23</v>
      </c>
      <c r="F182" s="16" t="s">
        <v>798</v>
      </c>
      <c r="G182" s="17">
        <v>17000</v>
      </c>
      <c r="H182" s="16" t="s">
        <v>18</v>
      </c>
    </row>
    <row r="183" spans="1:8" x14ac:dyDescent="0.2">
      <c r="A183" s="16" t="s">
        <v>464</v>
      </c>
      <c r="B183" s="14">
        <v>44633</v>
      </c>
      <c r="C183" s="16" t="s">
        <v>465</v>
      </c>
      <c r="D183" s="16" t="s">
        <v>39</v>
      </c>
      <c r="E183" s="18">
        <v>4</v>
      </c>
      <c r="F183" s="16" t="s">
        <v>802</v>
      </c>
      <c r="G183" s="17">
        <v>24500</v>
      </c>
      <c r="H183" s="16" t="s">
        <v>18</v>
      </c>
    </row>
    <row r="184" spans="1:8" x14ac:dyDescent="0.2">
      <c r="A184" s="16" t="s">
        <v>466</v>
      </c>
      <c r="B184" s="14">
        <v>44634</v>
      </c>
      <c r="C184" s="16" t="s">
        <v>467</v>
      </c>
      <c r="D184" s="16" t="s">
        <v>46</v>
      </c>
      <c r="E184" s="18">
        <v>2</v>
      </c>
      <c r="F184" s="16" t="s">
        <v>802</v>
      </c>
      <c r="G184" s="17">
        <v>47000</v>
      </c>
      <c r="H184" s="16" t="s">
        <v>18</v>
      </c>
    </row>
    <row r="185" spans="1:8" x14ac:dyDescent="0.2">
      <c r="A185" s="16" t="s">
        <v>468</v>
      </c>
      <c r="B185" s="14">
        <v>44635</v>
      </c>
      <c r="C185" s="16" t="s">
        <v>469</v>
      </c>
      <c r="D185" s="16" t="s">
        <v>53</v>
      </c>
      <c r="E185" s="18">
        <v>17</v>
      </c>
      <c r="F185" s="16" t="s">
        <v>802</v>
      </c>
      <c r="G185" s="17">
        <v>39000</v>
      </c>
      <c r="H185" s="16" t="s">
        <v>18</v>
      </c>
    </row>
    <row r="186" spans="1:8" x14ac:dyDescent="0.2">
      <c r="A186" s="16" t="s">
        <v>470</v>
      </c>
      <c r="B186" s="14">
        <v>44636</v>
      </c>
      <c r="C186" s="16" t="s">
        <v>471</v>
      </c>
      <c r="D186" s="16" t="s">
        <v>16</v>
      </c>
      <c r="E186" s="18">
        <v>11.318181818181801</v>
      </c>
      <c r="F186" s="16" t="s">
        <v>17</v>
      </c>
      <c r="G186" s="17">
        <v>96000</v>
      </c>
      <c r="H186" s="16" t="s">
        <v>18</v>
      </c>
    </row>
    <row r="187" spans="1:8" x14ac:dyDescent="0.2">
      <c r="A187" s="16" t="s">
        <v>472</v>
      </c>
      <c r="B187" s="14">
        <v>44637</v>
      </c>
      <c r="C187" s="16" t="s">
        <v>473</v>
      </c>
      <c r="D187" s="16" t="s">
        <v>23</v>
      </c>
      <c r="E187" s="18">
        <v>11.9055944055944</v>
      </c>
      <c r="F187" s="16" t="s">
        <v>17</v>
      </c>
      <c r="G187" s="17">
        <v>112000</v>
      </c>
      <c r="H187" s="16" t="s">
        <v>18</v>
      </c>
    </row>
    <row r="188" spans="1:8" x14ac:dyDescent="0.2">
      <c r="A188" s="16" t="s">
        <v>474</v>
      </c>
      <c r="B188" s="14">
        <v>44638</v>
      </c>
      <c r="C188" s="16" t="s">
        <v>475</v>
      </c>
      <c r="D188" s="16" t="s">
        <v>31</v>
      </c>
      <c r="E188" s="18">
        <v>12.493006993007</v>
      </c>
      <c r="F188" s="16" t="s">
        <v>798</v>
      </c>
      <c r="G188" s="17">
        <v>17000</v>
      </c>
      <c r="H188" s="16" t="s">
        <v>18</v>
      </c>
    </row>
    <row r="189" spans="1:8" x14ac:dyDescent="0.2">
      <c r="A189" s="16" t="s">
        <v>476</v>
      </c>
      <c r="B189" s="14">
        <v>44639</v>
      </c>
      <c r="C189" s="16" t="s">
        <v>477</v>
      </c>
      <c r="D189" s="16" t="s">
        <v>39</v>
      </c>
      <c r="E189" s="18">
        <v>25</v>
      </c>
      <c r="F189" s="16" t="s">
        <v>802</v>
      </c>
      <c r="G189" s="17">
        <v>24500</v>
      </c>
      <c r="H189" s="16" t="s">
        <v>18</v>
      </c>
    </row>
    <row r="190" spans="1:8" x14ac:dyDescent="0.2">
      <c r="A190" s="16" t="s">
        <v>478</v>
      </c>
      <c r="B190" s="14">
        <v>44640</v>
      </c>
      <c r="C190" s="16" t="s">
        <v>479</v>
      </c>
      <c r="D190" s="16" t="s">
        <v>16</v>
      </c>
      <c r="E190" s="18">
        <v>13.6678321678322</v>
      </c>
      <c r="F190" s="16" t="s">
        <v>17</v>
      </c>
      <c r="G190" s="17">
        <v>96000</v>
      </c>
      <c r="H190" s="16" t="s">
        <v>18</v>
      </c>
    </row>
    <row r="191" spans="1:8" x14ac:dyDescent="0.2">
      <c r="A191" s="16" t="s">
        <v>480</v>
      </c>
      <c r="B191" s="14">
        <v>44641</v>
      </c>
      <c r="C191" s="16" t="s">
        <v>481</v>
      </c>
      <c r="D191" s="16" t="s">
        <v>23</v>
      </c>
      <c r="E191" s="18">
        <v>34</v>
      </c>
      <c r="F191" s="16" t="s">
        <v>17</v>
      </c>
      <c r="G191" s="17">
        <v>112000</v>
      </c>
      <c r="H191" s="16" t="s">
        <v>18</v>
      </c>
    </row>
    <row r="192" spans="1:8" x14ac:dyDescent="0.2">
      <c r="A192" s="16" t="s">
        <v>482</v>
      </c>
      <c r="B192" s="14">
        <v>44642</v>
      </c>
      <c r="C192" s="16" t="s">
        <v>483</v>
      </c>
      <c r="D192" s="16" t="s">
        <v>31</v>
      </c>
      <c r="E192" s="18">
        <v>67</v>
      </c>
      <c r="F192" s="16" t="s">
        <v>798</v>
      </c>
      <c r="G192" s="17">
        <v>17000</v>
      </c>
      <c r="H192" s="16" t="s">
        <v>18</v>
      </c>
    </row>
    <row r="193" spans="1:8" x14ac:dyDescent="0.2">
      <c r="A193" s="16" t="s">
        <v>484</v>
      </c>
      <c r="B193" s="14">
        <v>44643</v>
      </c>
      <c r="C193" s="16" t="s">
        <v>485</v>
      </c>
      <c r="D193" s="16" t="s">
        <v>39</v>
      </c>
      <c r="E193" s="18">
        <v>15.4300699300699</v>
      </c>
      <c r="F193" s="16" t="s">
        <v>802</v>
      </c>
      <c r="G193" s="17">
        <v>24500</v>
      </c>
      <c r="H193" s="16" t="s">
        <v>18</v>
      </c>
    </row>
    <row r="194" spans="1:8" x14ac:dyDescent="0.2">
      <c r="A194" s="16" t="s">
        <v>486</v>
      </c>
      <c r="B194" s="14">
        <v>44644</v>
      </c>
      <c r="C194" s="16" t="s">
        <v>487</v>
      </c>
      <c r="D194" s="16" t="s">
        <v>46</v>
      </c>
      <c r="E194" s="18">
        <v>12.493006993007</v>
      </c>
      <c r="F194" s="16" t="s">
        <v>802</v>
      </c>
      <c r="G194" s="17">
        <v>47000</v>
      </c>
      <c r="H194" s="16" t="s">
        <v>18</v>
      </c>
    </row>
    <row r="195" spans="1:8" x14ac:dyDescent="0.2">
      <c r="A195" s="16" t="s">
        <v>488</v>
      </c>
      <c r="B195" s="14">
        <v>44645</v>
      </c>
      <c r="C195" s="16" t="s">
        <v>489</v>
      </c>
      <c r="D195" s="16" t="s">
        <v>53</v>
      </c>
      <c r="E195" s="18">
        <v>25</v>
      </c>
      <c r="F195" s="16" t="s">
        <v>802</v>
      </c>
      <c r="G195" s="17">
        <v>39000</v>
      </c>
      <c r="H195" s="16" t="s">
        <v>18</v>
      </c>
    </row>
    <row r="196" spans="1:8" x14ac:dyDescent="0.2">
      <c r="A196" s="16" t="s">
        <v>490</v>
      </c>
      <c r="B196" s="14">
        <v>44646</v>
      </c>
      <c r="C196" s="16" t="s">
        <v>491</v>
      </c>
      <c r="D196" s="16" t="s">
        <v>59</v>
      </c>
      <c r="E196" s="18">
        <v>13.6678321678322</v>
      </c>
      <c r="F196" s="16" t="s">
        <v>798</v>
      </c>
      <c r="G196" s="17">
        <v>64700</v>
      </c>
      <c r="H196" s="16" t="s">
        <v>18</v>
      </c>
    </row>
    <row r="197" spans="1:8" x14ac:dyDescent="0.2">
      <c r="A197" s="16" t="s">
        <v>492</v>
      </c>
      <c r="B197" s="14">
        <v>44647</v>
      </c>
      <c r="C197" s="16" t="s">
        <v>493</v>
      </c>
      <c r="D197" s="16" t="s">
        <v>65</v>
      </c>
      <c r="E197" s="18">
        <v>17.779720279720301</v>
      </c>
      <c r="F197" s="16" t="s">
        <v>802</v>
      </c>
      <c r="G197" s="17">
        <v>9800</v>
      </c>
      <c r="H197" s="16" t="s">
        <v>18</v>
      </c>
    </row>
    <row r="198" spans="1:8" x14ac:dyDescent="0.2">
      <c r="A198" s="16" t="s">
        <v>494</v>
      </c>
      <c r="B198" s="14">
        <v>44648</v>
      </c>
      <c r="C198" s="16" t="s">
        <v>495</v>
      </c>
      <c r="D198" s="16" t="s">
        <v>70</v>
      </c>
      <c r="E198" s="18">
        <v>18.367132867132899</v>
      </c>
      <c r="F198" s="16" t="s">
        <v>798</v>
      </c>
      <c r="G198" s="17">
        <v>31000</v>
      </c>
      <c r="H198" s="16" t="s">
        <v>18</v>
      </c>
    </row>
    <row r="199" spans="1:8" x14ac:dyDescent="0.2">
      <c r="A199" s="16" t="s">
        <v>496</v>
      </c>
      <c r="B199" s="14">
        <v>44649</v>
      </c>
      <c r="C199" s="16" t="s">
        <v>497</v>
      </c>
      <c r="D199" s="16" t="s">
        <v>75</v>
      </c>
      <c r="E199" s="18">
        <v>18.9545454545454</v>
      </c>
      <c r="F199" s="16" t="s">
        <v>798</v>
      </c>
      <c r="G199" s="17">
        <v>21000</v>
      </c>
      <c r="H199" s="16" t="s">
        <v>18</v>
      </c>
    </row>
    <row r="200" spans="1:8" x14ac:dyDescent="0.2">
      <c r="A200" s="16" t="s">
        <v>498</v>
      </c>
      <c r="B200" s="14">
        <v>44650</v>
      </c>
      <c r="C200" s="16" t="s">
        <v>499</v>
      </c>
      <c r="D200" s="16" t="s">
        <v>16</v>
      </c>
      <c r="E200" s="18">
        <v>12.493006993007</v>
      </c>
      <c r="F200" s="16" t="s">
        <v>17</v>
      </c>
      <c r="G200" s="17">
        <v>96000</v>
      </c>
      <c r="H200" s="16" t="s">
        <v>18</v>
      </c>
    </row>
    <row r="201" spans="1:8" x14ac:dyDescent="0.2">
      <c r="A201" s="16" t="s">
        <v>500</v>
      </c>
      <c r="B201" s="14">
        <v>44651</v>
      </c>
      <c r="C201" s="16" t="s">
        <v>501</v>
      </c>
      <c r="D201" s="16" t="s">
        <v>23</v>
      </c>
      <c r="E201" s="18">
        <v>25</v>
      </c>
      <c r="F201" s="16" t="s">
        <v>17</v>
      </c>
      <c r="G201" s="17">
        <v>112000</v>
      </c>
      <c r="H201" s="16" t="s">
        <v>18</v>
      </c>
    </row>
    <row r="202" spans="1:8" x14ac:dyDescent="0.2">
      <c r="A202" s="16" t="s">
        <v>502</v>
      </c>
      <c r="B202" s="14">
        <v>44652</v>
      </c>
      <c r="C202" s="16" t="s">
        <v>503</v>
      </c>
      <c r="D202" s="16" t="s">
        <v>31</v>
      </c>
      <c r="E202" s="18">
        <v>13.6678321678322</v>
      </c>
      <c r="F202" s="16" t="s">
        <v>798</v>
      </c>
      <c r="G202" s="17">
        <v>17000</v>
      </c>
      <c r="H202" s="16" t="s">
        <v>18</v>
      </c>
    </row>
    <row r="203" spans="1:8" x14ac:dyDescent="0.2">
      <c r="A203" s="16" t="s">
        <v>504</v>
      </c>
      <c r="B203" s="14">
        <v>44653</v>
      </c>
      <c r="C203" s="16" t="s">
        <v>505</v>
      </c>
      <c r="D203" s="16" t="s">
        <v>39</v>
      </c>
      <c r="E203" s="18">
        <v>21.3041958041958</v>
      </c>
      <c r="F203" s="16" t="s">
        <v>802</v>
      </c>
      <c r="G203" s="17">
        <v>24500</v>
      </c>
      <c r="H203" s="16" t="s">
        <v>18</v>
      </c>
    </row>
    <row r="204" spans="1:8" x14ac:dyDescent="0.2">
      <c r="A204" s="16" t="s">
        <v>506</v>
      </c>
      <c r="B204" s="14">
        <v>44654</v>
      </c>
      <c r="C204" s="16" t="s">
        <v>507</v>
      </c>
      <c r="D204" s="16" t="s">
        <v>46</v>
      </c>
      <c r="E204" s="18">
        <v>21.891608391608401</v>
      </c>
      <c r="F204" s="16" t="s">
        <v>802</v>
      </c>
      <c r="G204" s="17">
        <v>47000</v>
      </c>
      <c r="H204" s="16" t="s">
        <v>18</v>
      </c>
    </row>
    <row r="205" spans="1:8" x14ac:dyDescent="0.2">
      <c r="A205" s="16" t="s">
        <v>508</v>
      </c>
      <c r="B205" s="14">
        <v>44655</v>
      </c>
      <c r="C205" s="16" t="s">
        <v>509</v>
      </c>
      <c r="D205" s="16" t="s">
        <v>53</v>
      </c>
      <c r="E205" s="18">
        <v>12.493006993007</v>
      </c>
      <c r="F205" s="16" t="s">
        <v>802</v>
      </c>
      <c r="G205" s="17">
        <v>39000</v>
      </c>
      <c r="H205" s="16" t="s">
        <v>18</v>
      </c>
    </row>
    <row r="206" spans="1:8" x14ac:dyDescent="0.2">
      <c r="A206" s="16" t="s">
        <v>510</v>
      </c>
      <c r="B206" s="14">
        <v>44656</v>
      </c>
      <c r="C206" s="16" t="s">
        <v>511</v>
      </c>
      <c r="D206" s="16" t="s">
        <v>59</v>
      </c>
      <c r="E206" s="18">
        <v>25</v>
      </c>
      <c r="F206" s="16" t="s">
        <v>798</v>
      </c>
      <c r="G206" s="17">
        <v>64700</v>
      </c>
      <c r="H206" s="16" t="s">
        <v>18</v>
      </c>
    </row>
    <row r="207" spans="1:8" x14ac:dyDescent="0.2">
      <c r="A207" s="16" t="s">
        <v>512</v>
      </c>
      <c r="B207" s="14">
        <v>44657</v>
      </c>
      <c r="C207" s="16" t="s">
        <v>513</v>
      </c>
      <c r="D207" s="16" t="s">
        <v>65</v>
      </c>
      <c r="E207" s="18">
        <v>13.6678321678322</v>
      </c>
      <c r="F207" s="16" t="s">
        <v>802</v>
      </c>
      <c r="G207" s="17">
        <v>9800</v>
      </c>
      <c r="H207" s="16" t="s">
        <v>18</v>
      </c>
    </row>
    <row r="208" spans="1:8" x14ac:dyDescent="0.2">
      <c r="A208" s="16" t="s">
        <v>514</v>
      </c>
      <c r="B208" s="14">
        <v>44658</v>
      </c>
      <c r="C208" s="16" t="s">
        <v>515</v>
      </c>
      <c r="D208" s="16" t="s">
        <v>70</v>
      </c>
      <c r="E208" s="18">
        <v>24.241258741258701</v>
      </c>
      <c r="F208" s="16" t="s">
        <v>798</v>
      </c>
      <c r="G208" s="17">
        <v>31000</v>
      </c>
      <c r="H208" s="16" t="s">
        <v>18</v>
      </c>
    </row>
    <row r="209" spans="1:8" x14ac:dyDescent="0.2">
      <c r="A209" s="16" t="s">
        <v>516</v>
      </c>
      <c r="B209" s="14">
        <v>44659</v>
      </c>
      <c r="C209" s="16" t="s">
        <v>517</v>
      </c>
      <c r="D209" s="16" t="s">
        <v>75</v>
      </c>
      <c r="E209" s="18">
        <v>10</v>
      </c>
      <c r="F209" s="16" t="s">
        <v>798</v>
      </c>
      <c r="G209" s="17">
        <v>21000</v>
      </c>
      <c r="H209" s="16" t="s">
        <v>18</v>
      </c>
    </row>
    <row r="210" spans="1:8" x14ac:dyDescent="0.2">
      <c r="A210" s="16" t="s">
        <v>518</v>
      </c>
      <c r="B210" s="14">
        <v>44660</v>
      </c>
      <c r="C210" s="16" t="s">
        <v>519</v>
      </c>
      <c r="D210" s="16" t="s">
        <v>16</v>
      </c>
      <c r="E210" s="18">
        <v>23</v>
      </c>
      <c r="F210" s="16" t="s">
        <v>17</v>
      </c>
      <c r="G210" s="17">
        <v>96000</v>
      </c>
      <c r="H210" s="16" t="s">
        <v>18</v>
      </c>
    </row>
    <row r="211" spans="1:8" x14ac:dyDescent="0.2">
      <c r="A211" s="16" t="s">
        <v>520</v>
      </c>
      <c r="B211" s="14">
        <v>44661</v>
      </c>
      <c r="C211" s="16" t="s">
        <v>521</v>
      </c>
      <c r="D211" s="16" t="s">
        <v>23</v>
      </c>
      <c r="E211" s="18">
        <v>12</v>
      </c>
      <c r="F211" s="16" t="s">
        <v>17</v>
      </c>
      <c r="G211" s="17">
        <v>112000</v>
      </c>
      <c r="H211" s="16" t="s">
        <v>18</v>
      </c>
    </row>
    <row r="212" spans="1:8" x14ac:dyDescent="0.2">
      <c r="A212" s="16" t="s">
        <v>522</v>
      </c>
      <c r="B212" s="14">
        <v>44662</v>
      </c>
      <c r="C212" s="16" t="s">
        <v>523</v>
      </c>
      <c r="D212" s="16" t="s">
        <v>31</v>
      </c>
      <c r="E212" s="18">
        <v>10</v>
      </c>
      <c r="F212" s="16" t="s">
        <v>798</v>
      </c>
      <c r="G212" s="17">
        <v>17000</v>
      </c>
      <c r="H212" s="16" t="s">
        <v>18</v>
      </c>
    </row>
    <row r="213" spans="1:8" x14ac:dyDescent="0.2">
      <c r="A213" s="16" t="s">
        <v>524</v>
      </c>
      <c r="B213" s="14">
        <v>44663</v>
      </c>
      <c r="C213" s="16" t="s">
        <v>525</v>
      </c>
      <c r="D213" s="16" t="s">
        <v>39</v>
      </c>
      <c r="E213" s="18">
        <v>67</v>
      </c>
      <c r="F213" s="16" t="s">
        <v>802</v>
      </c>
      <c r="G213" s="17">
        <v>24500</v>
      </c>
      <c r="H213" s="16" t="s">
        <v>18</v>
      </c>
    </row>
    <row r="214" spans="1:8" x14ac:dyDescent="0.2">
      <c r="A214" s="16" t="s">
        <v>526</v>
      </c>
      <c r="B214" s="14">
        <v>44664</v>
      </c>
      <c r="C214" s="16" t="s">
        <v>527</v>
      </c>
      <c r="D214" s="16" t="s">
        <v>46</v>
      </c>
      <c r="E214" s="18">
        <v>98</v>
      </c>
      <c r="F214" s="16" t="s">
        <v>802</v>
      </c>
      <c r="G214" s="17">
        <v>47000</v>
      </c>
      <c r="H214" s="16" t="s">
        <v>18</v>
      </c>
    </row>
    <row r="215" spans="1:8" x14ac:dyDescent="0.2">
      <c r="A215" s="16" t="s">
        <v>528</v>
      </c>
      <c r="B215" s="14">
        <v>44665</v>
      </c>
      <c r="C215" s="16" t="s">
        <v>529</v>
      </c>
      <c r="D215" s="16" t="s">
        <v>53</v>
      </c>
      <c r="E215" s="15">
        <v>5</v>
      </c>
      <c r="F215" s="16" t="s">
        <v>802</v>
      </c>
      <c r="G215" s="17">
        <v>39000</v>
      </c>
      <c r="H215" s="16" t="s">
        <v>18</v>
      </c>
    </row>
    <row r="216" spans="1:8" x14ac:dyDescent="0.2">
      <c r="A216" s="16" t="s">
        <v>530</v>
      </c>
      <c r="B216" s="14">
        <v>44666</v>
      </c>
      <c r="C216" s="16" t="s">
        <v>531</v>
      </c>
      <c r="D216" s="16" t="s">
        <v>16</v>
      </c>
      <c r="E216" s="15">
        <v>4</v>
      </c>
      <c r="F216" s="16" t="s">
        <v>17</v>
      </c>
      <c r="G216" s="17">
        <v>96000</v>
      </c>
      <c r="H216" s="16" t="s">
        <v>18</v>
      </c>
    </row>
    <row r="217" spans="1:8" x14ac:dyDescent="0.2">
      <c r="A217" s="16" t="s">
        <v>532</v>
      </c>
      <c r="B217" s="14">
        <v>44667</v>
      </c>
      <c r="C217" s="16" t="s">
        <v>533</v>
      </c>
      <c r="D217" s="16" t="s">
        <v>23</v>
      </c>
      <c r="E217" s="15">
        <v>8</v>
      </c>
      <c r="F217" s="16" t="s">
        <v>17</v>
      </c>
      <c r="G217" s="17">
        <v>112000</v>
      </c>
      <c r="H217" s="16" t="s">
        <v>18</v>
      </c>
    </row>
    <row r="218" spans="1:8" x14ac:dyDescent="0.2">
      <c r="A218" s="16" t="s">
        <v>534</v>
      </c>
      <c r="B218" s="14">
        <v>44668</v>
      </c>
      <c r="C218" s="16" t="s">
        <v>535</v>
      </c>
      <c r="D218" s="16" t="s">
        <v>31</v>
      </c>
      <c r="E218" s="15">
        <v>9</v>
      </c>
      <c r="F218" s="16" t="s">
        <v>798</v>
      </c>
      <c r="G218" s="17">
        <v>17000</v>
      </c>
      <c r="H218" s="16" t="s">
        <v>18</v>
      </c>
    </row>
    <row r="219" spans="1:8" x14ac:dyDescent="0.2">
      <c r="A219" s="16" t="s">
        <v>536</v>
      </c>
      <c r="B219" s="14">
        <v>44669</v>
      </c>
      <c r="C219" s="16" t="s">
        <v>537</v>
      </c>
      <c r="D219" s="16" t="s">
        <v>39</v>
      </c>
      <c r="E219" s="15">
        <v>10</v>
      </c>
      <c r="F219" s="16" t="s">
        <v>802</v>
      </c>
      <c r="G219" s="17">
        <v>24500</v>
      </c>
      <c r="H219" s="16" t="s">
        <v>18</v>
      </c>
    </row>
    <row r="220" spans="1:8" x14ac:dyDescent="0.2">
      <c r="A220" s="16" t="s">
        <v>538</v>
      </c>
      <c r="B220" s="14">
        <v>44670</v>
      </c>
      <c r="C220" s="16" t="s">
        <v>539</v>
      </c>
      <c r="D220" s="16" t="s">
        <v>16</v>
      </c>
      <c r="E220" s="15">
        <v>7</v>
      </c>
      <c r="F220" s="16" t="s">
        <v>17</v>
      </c>
      <c r="G220" s="17">
        <v>96000</v>
      </c>
      <c r="H220" s="16" t="s">
        <v>18</v>
      </c>
    </row>
    <row r="221" spans="1:8" x14ac:dyDescent="0.2">
      <c r="A221" s="16" t="s">
        <v>540</v>
      </c>
      <c r="B221" s="14">
        <v>44671</v>
      </c>
      <c r="C221" s="16" t="s">
        <v>541</v>
      </c>
      <c r="D221" s="16" t="s">
        <v>23</v>
      </c>
      <c r="E221" s="15">
        <v>100</v>
      </c>
      <c r="F221" s="16" t="s">
        <v>17</v>
      </c>
      <c r="G221" s="17">
        <v>112000</v>
      </c>
      <c r="H221" s="16" t="s">
        <v>18</v>
      </c>
    </row>
    <row r="222" spans="1:8" x14ac:dyDescent="0.2">
      <c r="A222" s="16" t="s">
        <v>542</v>
      </c>
      <c r="B222" s="14">
        <v>44672</v>
      </c>
      <c r="C222" s="16" t="s">
        <v>543</v>
      </c>
      <c r="D222" s="16" t="s">
        <v>31</v>
      </c>
      <c r="E222" s="15">
        <v>67</v>
      </c>
      <c r="F222" s="16" t="s">
        <v>798</v>
      </c>
      <c r="G222" s="17">
        <v>17000</v>
      </c>
      <c r="H222" s="16" t="s">
        <v>18</v>
      </c>
    </row>
    <row r="223" spans="1:8" x14ac:dyDescent="0.2">
      <c r="A223" s="16" t="s">
        <v>544</v>
      </c>
      <c r="B223" s="14">
        <v>44673</v>
      </c>
      <c r="C223" s="16" t="s">
        <v>545</v>
      </c>
      <c r="D223" s="16" t="s">
        <v>39</v>
      </c>
      <c r="E223" s="15">
        <v>78</v>
      </c>
      <c r="F223" s="16" t="s">
        <v>802</v>
      </c>
      <c r="G223" s="17">
        <v>24500</v>
      </c>
      <c r="H223" s="16" t="s">
        <v>18</v>
      </c>
    </row>
    <row r="224" spans="1:8" x14ac:dyDescent="0.2">
      <c r="A224" s="16" t="s">
        <v>546</v>
      </c>
      <c r="B224" s="14">
        <v>44674</v>
      </c>
      <c r="C224" s="16" t="s">
        <v>547</v>
      </c>
      <c r="D224" s="16" t="s">
        <v>46</v>
      </c>
      <c r="E224" s="15">
        <v>45</v>
      </c>
      <c r="F224" s="16" t="s">
        <v>802</v>
      </c>
      <c r="G224" s="17">
        <v>47000</v>
      </c>
      <c r="H224" s="16" t="s">
        <v>18</v>
      </c>
    </row>
    <row r="225" spans="1:8" x14ac:dyDescent="0.2">
      <c r="A225" s="16" t="s">
        <v>548</v>
      </c>
      <c r="B225" s="14">
        <v>44675</v>
      </c>
      <c r="C225" s="16" t="s">
        <v>549</v>
      </c>
      <c r="D225" s="16" t="s">
        <v>53</v>
      </c>
      <c r="E225" s="15">
        <v>34</v>
      </c>
      <c r="F225" s="16" t="s">
        <v>802</v>
      </c>
      <c r="G225" s="17">
        <v>39000</v>
      </c>
      <c r="H225" s="16" t="s">
        <v>18</v>
      </c>
    </row>
    <row r="226" spans="1:8" x14ac:dyDescent="0.2">
      <c r="A226" s="16" t="s">
        <v>550</v>
      </c>
      <c r="B226" s="14">
        <v>44676</v>
      </c>
      <c r="C226" s="16" t="s">
        <v>551</v>
      </c>
      <c r="D226" s="16" t="s">
        <v>59</v>
      </c>
      <c r="E226" s="15">
        <v>20</v>
      </c>
      <c r="F226" s="16" t="s">
        <v>798</v>
      </c>
      <c r="G226" s="17">
        <v>64700</v>
      </c>
      <c r="H226" s="16" t="s">
        <v>18</v>
      </c>
    </row>
    <row r="227" spans="1:8" x14ac:dyDescent="0.2">
      <c r="A227" s="16" t="s">
        <v>552</v>
      </c>
      <c r="B227" s="14">
        <v>44677</v>
      </c>
      <c r="C227" s="16" t="s">
        <v>553</v>
      </c>
      <c r="D227" s="16" t="s">
        <v>65</v>
      </c>
      <c r="E227" s="15">
        <v>45</v>
      </c>
      <c r="F227" s="16" t="s">
        <v>802</v>
      </c>
      <c r="G227" s="17">
        <v>9800</v>
      </c>
      <c r="H227" s="16" t="s">
        <v>18</v>
      </c>
    </row>
    <row r="228" spans="1:8" x14ac:dyDescent="0.2">
      <c r="A228" s="16" t="s">
        <v>554</v>
      </c>
      <c r="B228" s="14">
        <v>44678</v>
      </c>
      <c r="C228" s="16" t="s">
        <v>555</v>
      </c>
      <c r="D228" s="16" t="s">
        <v>70</v>
      </c>
      <c r="E228" s="15">
        <v>34</v>
      </c>
      <c r="F228" s="16" t="s">
        <v>798</v>
      </c>
      <c r="G228" s="17">
        <v>31000</v>
      </c>
      <c r="H228" s="16" t="s">
        <v>18</v>
      </c>
    </row>
    <row r="229" spans="1:8" x14ac:dyDescent="0.2">
      <c r="A229" s="16" t="s">
        <v>556</v>
      </c>
      <c r="B229" s="14">
        <v>44679</v>
      </c>
      <c r="C229" s="16" t="s">
        <v>557</v>
      </c>
      <c r="D229" s="16" t="s">
        <v>75</v>
      </c>
      <c r="E229" s="15">
        <v>34</v>
      </c>
      <c r="F229" s="16" t="s">
        <v>798</v>
      </c>
      <c r="G229" s="17">
        <v>21000</v>
      </c>
      <c r="H229" s="16" t="s">
        <v>18</v>
      </c>
    </row>
    <row r="230" spans="1:8" x14ac:dyDescent="0.2">
      <c r="A230" s="16" t="s">
        <v>558</v>
      </c>
      <c r="B230" s="14">
        <v>44680</v>
      </c>
      <c r="C230" s="16" t="s">
        <v>559</v>
      </c>
      <c r="D230" s="16" t="s">
        <v>16</v>
      </c>
      <c r="E230" s="15">
        <v>34</v>
      </c>
      <c r="F230" s="16" t="s">
        <v>17</v>
      </c>
      <c r="G230" s="17">
        <v>96000</v>
      </c>
      <c r="H230" s="16" t="s">
        <v>18</v>
      </c>
    </row>
    <row r="231" spans="1:8" x14ac:dyDescent="0.2">
      <c r="A231" s="16" t="s">
        <v>560</v>
      </c>
      <c r="B231" s="14">
        <v>44681</v>
      </c>
      <c r="C231" s="16" t="s">
        <v>561</v>
      </c>
      <c r="D231" s="16" t="s">
        <v>23</v>
      </c>
      <c r="E231" s="15">
        <v>44</v>
      </c>
      <c r="F231" s="16" t="s">
        <v>17</v>
      </c>
      <c r="G231" s="17">
        <v>112000</v>
      </c>
      <c r="H231" s="16" t="s">
        <v>18</v>
      </c>
    </row>
    <row r="232" spans="1:8" x14ac:dyDescent="0.2">
      <c r="A232" s="16" t="s">
        <v>562</v>
      </c>
      <c r="B232" s="14">
        <v>44682</v>
      </c>
      <c r="C232" s="16" t="s">
        <v>563</v>
      </c>
      <c r="D232" s="16" t="s">
        <v>31</v>
      </c>
      <c r="E232" s="15">
        <v>5</v>
      </c>
      <c r="F232" s="16" t="s">
        <v>798</v>
      </c>
      <c r="G232" s="17">
        <v>17000</v>
      </c>
      <c r="H232" s="16" t="s">
        <v>18</v>
      </c>
    </row>
    <row r="233" spans="1:8" x14ac:dyDescent="0.2">
      <c r="A233" s="16" t="s">
        <v>564</v>
      </c>
      <c r="B233" s="14">
        <v>44683</v>
      </c>
      <c r="C233" s="16" t="s">
        <v>565</v>
      </c>
      <c r="D233" s="16" t="s">
        <v>39</v>
      </c>
      <c r="E233" s="15">
        <v>6</v>
      </c>
      <c r="F233" s="16" t="s">
        <v>802</v>
      </c>
      <c r="G233" s="17">
        <v>24500</v>
      </c>
      <c r="H233" s="16" t="s">
        <v>18</v>
      </c>
    </row>
    <row r="234" spans="1:8" x14ac:dyDescent="0.2">
      <c r="A234" s="16" t="s">
        <v>566</v>
      </c>
      <c r="B234" s="14">
        <v>44684</v>
      </c>
      <c r="C234" s="16" t="s">
        <v>567</v>
      </c>
      <c r="D234" s="16" t="s">
        <v>46</v>
      </c>
      <c r="E234" s="15">
        <v>79</v>
      </c>
      <c r="F234" s="16" t="s">
        <v>802</v>
      </c>
      <c r="G234" s="17">
        <v>47000</v>
      </c>
      <c r="H234" s="16" t="s">
        <v>18</v>
      </c>
    </row>
    <row r="235" spans="1:8" x14ac:dyDescent="0.2">
      <c r="A235" s="16" t="s">
        <v>568</v>
      </c>
      <c r="B235" s="14">
        <v>44677</v>
      </c>
      <c r="C235" s="16" t="s">
        <v>569</v>
      </c>
      <c r="D235" s="16" t="s">
        <v>53</v>
      </c>
      <c r="E235" s="15">
        <v>12</v>
      </c>
      <c r="F235" s="16" t="s">
        <v>802</v>
      </c>
      <c r="G235" s="17">
        <v>39000</v>
      </c>
      <c r="H235" s="16" t="s">
        <v>18</v>
      </c>
    </row>
    <row r="236" spans="1:8" x14ac:dyDescent="0.2">
      <c r="A236" s="16" t="s">
        <v>570</v>
      </c>
      <c r="B236" s="14">
        <v>44678</v>
      </c>
      <c r="C236" s="16" t="s">
        <v>571</v>
      </c>
      <c r="D236" s="16" t="s">
        <v>59</v>
      </c>
      <c r="E236" s="15">
        <v>95</v>
      </c>
      <c r="F236" s="16" t="s">
        <v>798</v>
      </c>
      <c r="G236" s="17">
        <v>64700</v>
      </c>
      <c r="H236" s="16" t="s">
        <v>18</v>
      </c>
    </row>
    <row r="237" spans="1:8" x14ac:dyDescent="0.2">
      <c r="A237" s="16" t="s">
        <v>572</v>
      </c>
      <c r="B237" s="14">
        <v>44679</v>
      </c>
      <c r="C237" s="16" t="s">
        <v>573</v>
      </c>
      <c r="D237" s="16" t="s">
        <v>65</v>
      </c>
      <c r="E237" s="15">
        <v>76</v>
      </c>
      <c r="F237" s="16" t="s">
        <v>802</v>
      </c>
      <c r="G237" s="17">
        <v>9800</v>
      </c>
      <c r="H237" s="16" t="s">
        <v>18</v>
      </c>
    </row>
    <row r="238" spans="1:8" x14ac:dyDescent="0.2">
      <c r="A238" s="16" t="s">
        <v>574</v>
      </c>
      <c r="B238" s="14">
        <v>44667</v>
      </c>
      <c r="C238" s="16" t="s">
        <v>575</v>
      </c>
      <c r="D238" s="16" t="s">
        <v>70</v>
      </c>
      <c r="E238" s="15">
        <v>48</v>
      </c>
      <c r="F238" s="16" t="s">
        <v>798</v>
      </c>
      <c r="G238" s="17">
        <v>31000</v>
      </c>
      <c r="H238" s="16" t="s">
        <v>18</v>
      </c>
    </row>
    <row r="239" spans="1:8" x14ac:dyDescent="0.2">
      <c r="A239" s="16" t="s">
        <v>576</v>
      </c>
      <c r="B239" s="14">
        <v>44668</v>
      </c>
      <c r="C239" s="16" t="s">
        <v>577</v>
      </c>
      <c r="D239" s="16" t="s">
        <v>75</v>
      </c>
      <c r="E239" s="18">
        <v>21.3041958041958</v>
      </c>
      <c r="F239" s="16" t="s">
        <v>798</v>
      </c>
      <c r="G239" s="17">
        <v>21000</v>
      </c>
      <c r="H239" s="16" t="s">
        <v>18</v>
      </c>
    </row>
    <row r="240" spans="1:8" x14ac:dyDescent="0.2">
      <c r="A240" s="16" t="s">
        <v>578</v>
      </c>
      <c r="B240" s="14">
        <v>44669</v>
      </c>
      <c r="C240" s="16" t="s">
        <v>579</v>
      </c>
      <c r="D240" s="16" t="s">
        <v>16</v>
      </c>
      <c r="E240" s="18">
        <v>21.891608391608401</v>
      </c>
      <c r="F240" s="16" t="s">
        <v>17</v>
      </c>
      <c r="G240" s="17">
        <v>96000</v>
      </c>
      <c r="H240" s="16" t="s">
        <v>18</v>
      </c>
    </row>
    <row r="241" spans="1:8" x14ac:dyDescent="0.2">
      <c r="A241" s="16" t="s">
        <v>580</v>
      </c>
      <c r="B241" s="14">
        <v>44670</v>
      </c>
      <c r="C241" s="16" t="s">
        <v>581</v>
      </c>
      <c r="D241" s="16" t="s">
        <v>23</v>
      </c>
      <c r="E241" s="18">
        <v>12.493006993007</v>
      </c>
      <c r="F241" s="16" t="s">
        <v>17</v>
      </c>
      <c r="G241" s="17">
        <v>112000</v>
      </c>
      <c r="H241" s="16" t="s">
        <v>18</v>
      </c>
    </row>
    <row r="242" spans="1:8" x14ac:dyDescent="0.2">
      <c r="A242" s="16" t="s">
        <v>582</v>
      </c>
      <c r="B242" s="14">
        <v>44671</v>
      </c>
      <c r="C242" s="16" t="s">
        <v>583</v>
      </c>
      <c r="D242" s="16" t="s">
        <v>31</v>
      </c>
      <c r="E242" s="18">
        <v>25</v>
      </c>
      <c r="F242" s="16" t="s">
        <v>798</v>
      </c>
      <c r="G242" s="17">
        <v>17000</v>
      </c>
      <c r="H242" s="16" t="s">
        <v>18</v>
      </c>
    </row>
    <row r="243" spans="1:8" x14ac:dyDescent="0.2">
      <c r="A243" s="16" t="s">
        <v>584</v>
      </c>
      <c r="B243" s="14">
        <v>44672</v>
      </c>
      <c r="C243" s="16" t="s">
        <v>585</v>
      </c>
      <c r="D243" s="16" t="s">
        <v>39</v>
      </c>
      <c r="E243" s="18">
        <v>13.6678321678322</v>
      </c>
      <c r="F243" s="16" t="s">
        <v>802</v>
      </c>
      <c r="G243" s="17">
        <v>24500</v>
      </c>
      <c r="H243" s="16" t="s">
        <v>18</v>
      </c>
    </row>
    <row r="244" spans="1:8" x14ac:dyDescent="0.2">
      <c r="A244" s="16" t="s">
        <v>586</v>
      </c>
      <c r="B244" s="14">
        <v>44694</v>
      </c>
      <c r="C244" s="16" t="s">
        <v>587</v>
      </c>
      <c r="D244" s="16" t="s">
        <v>46</v>
      </c>
      <c r="E244" s="18">
        <v>24.241258741258701</v>
      </c>
      <c r="F244" s="16" t="s">
        <v>802</v>
      </c>
      <c r="G244" s="17">
        <v>47000</v>
      </c>
      <c r="H244" s="16" t="s">
        <v>18</v>
      </c>
    </row>
    <row r="245" spans="1:8" x14ac:dyDescent="0.2">
      <c r="A245" s="16" t="s">
        <v>588</v>
      </c>
      <c r="B245" s="14">
        <v>44695</v>
      </c>
      <c r="C245" s="16" t="s">
        <v>589</v>
      </c>
      <c r="D245" s="16" t="s">
        <v>53</v>
      </c>
      <c r="E245" s="18">
        <v>10</v>
      </c>
      <c r="F245" s="16" t="s">
        <v>802</v>
      </c>
      <c r="G245" s="17">
        <v>39000</v>
      </c>
      <c r="H245" s="16" t="s">
        <v>18</v>
      </c>
    </row>
    <row r="246" spans="1:8" x14ac:dyDescent="0.2">
      <c r="A246" s="16" t="s">
        <v>590</v>
      </c>
      <c r="B246" s="14">
        <v>44696</v>
      </c>
      <c r="C246" s="16" t="s">
        <v>591</v>
      </c>
      <c r="D246" s="16" t="s">
        <v>16</v>
      </c>
      <c r="E246" s="18">
        <v>130</v>
      </c>
      <c r="F246" s="16" t="s">
        <v>17</v>
      </c>
      <c r="G246" s="17">
        <v>96000</v>
      </c>
      <c r="H246" s="16" t="s">
        <v>18</v>
      </c>
    </row>
    <row r="247" spans="1:8" x14ac:dyDescent="0.2">
      <c r="A247" s="16" t="s">
        <v>592</v>
      </c>
      <c r="B247" s="14">
        <v>44697</v>
      </c>
      <c r="C247" s="16" t="s">
        <v>593</v>
      </c>
      <c r="D247" s="16" t="s">
        <v>23</v>
      </c>
      <c r="E247" s="18">
        <v>12</v>
      </c>
      <c r="F247" s="16" t="s">
        <v>17</v>
      </c>
      <c r="G247" s="17">
        <v>112000</v>
      </c>
      <c r="H247" s="16" t="s">
        <v>18</v>
      </c>
    </row>
    <row r="248" spans="1:8" x14ac:dyDescent="0.2">
      <c r="A248" s="16" t="s">
        <v>594</v>
      </c>
      <c r="B248" s="14">
        <v>44698</v>
      </c>
      <c r="C248" s="16" t="s">
        <v>595</v>
      </c>
      <c r="D248" s="16" t="s">
        <v>31</v>
      </c>
      <c r="E248" s="18">
        <v>10</v>
      </c>
      <c r="F248" s="16" t="s">
        <v>798</v>
      </c>
      <c r="G248" s="17">
        <v>17000</v>
      </c>
      <c r="H248" s="16" t="s">
        <v>18</v>
      </c>
    </row>
    <row r="249" spans="1:8" x14ac:dyDescent="0.2">
      <c r="A249" s="16" t="s">
        <v>596</v>
      </c>
      <c r="B249" s="14">
        <v>44699</v>
      </c>
      <c r="C249" s="16" t="s">
        <v>597</v>
      </c>
      <c r="D249" s="16" t="s">
        <v>39</v>
      </c>
      <c r="E249" s="18">
        <v>67</v>
      </c>
      <c r="F249" s="16" t="s">
        <v>802</v>
      </c>
      <c r="G249" s="17">
        <v>24500</v>
      </c>
      <c r="H249" s="16" t="s">
        <v>18</v>
      </c>
    </row>
    <row r="250" spans="1:8" x14ac:dyDescent="0.2">
      <c r="A250" s="16" t="s">
        <v>598</v>
      </c>
      <c r="B250" s="14">
        <v>44700</v>
      </c>
      <c r="C250" s="16" t="s">
        <v>599</v>
      </c>
      <c r="D250" s="16" t="s">
        <v>16</v>
      </c>
      <c r="E250" s="18">
        <v>98</v>
      </c>
      <c r="F250" s="16" t="s">
        <v>17</v>
      </c>
      <c r="G250" s="17">
        <v>96000</v>
      </c>
      <c r="H250" s="16" t="s">
        <v>18</v>
      </c>
    </row>
    <row r="251" spans="1:8" x14ac:dyDescent="0.2">
      <c r="A251" s="16" t="s">
        <v>600</v>
      </c>
      <c r="B251" s="14">
        <v>44701</v>
      </c>
      <c r="C251" s="16" t="s">
        <v>601</v>
      </c>
      <c r="D251" s="16" t="s">
        <v>23</v>
      </c>
      <c r="E251" s="15">
        <v>5</v>
      </c>
      <c r="F251" s="16" t="s">
        <v>17</v>
      </c>
      <c r="G251" s="17">
        <v>112000</v>
      </c>
      <c r="H251" s="16" t="s">
        <v>18</v>
      </c>
    </row>
    <row r="252" spans="1:8" x14ac:dyDescent="0.2">
      <c r="A252" s="16" t="s">
        <v>602</v>
      </c>
      <c r="B252" s="14">
        <v>44702</v>
      </c>
      <c r="C252" s="16" t="s">
        <v>603</v>
      </c>
      <c r="D252" s="16" t="s">
        <v>31</v>
      </c>
      <c r="E252" s="15">
        <v>4</v>
      </c>
      <c r="F252" s="16" t="s">
        <v>798</v>
      </c>
      <c r="G252" s="17">
        <v>17000</v>
      </c>
      <c r="H252" s="16" t="s">
        <v>18</v>
      </c>
    </row>
    <row r="253" spans="1:8" x14ac:dyDescent="0.2">
      <c r="A253" s="16" t="s">
        <v>604</v>
      </c>
      <c r="B253" s="14">
        <v>44703</v>
      </c>
      <c r="C253" s="16" t="s">
        <v>605</v>
      </c>
      <c r="D253" s="16" t="s">
        <v>39</v>
      </c>
      <c r="E253" s="15">
        <v>8</v>
      </c>
      <c r="F253" s="16" t="s">
        <v>802</v>
      </c>
      <c r="G253" s="17">
        <v>24500</v>
      </c>
      <c r="H253" s="16" t="s">
        <v>18</v>
      </c>
    </row>
    <row r="254" spans="1:8" x14ac:dyDescent="0.2">
      <c r="A254" s="16" t="s">
        <v>606</v>
      </c>
      <c r="B254" s="14">
        <v>44704</v>
      </c>
      <c r="C254" s="16" t="s">
        <v>607</v>
      </c>
      <c r="D254" s="16" t="s">
        <v>46</v>
      </c>
      <c r="E254" s="15">
        <v>9</v>
      </c>
      <c r="F254" s="16" t="s">
        <v>802</v>
      </c>
      <c r="G254" s="17">
        <v>47000</v>
      </c>
      <c r="H254" s="16" t="s">
        <v>18</v>
      </c>
    </row>
    <row r="255" spans="1:8" x14ac:dyDescent="0.2">
      <c r="A255" s="16" t="s">
        <v>608</v>
      </c>
      <c r="B255" s="14">
        <v>44705</v>
      </c>
      <c r="C255" s="16" t="s">
        <v>609</v>
      </c>
      <c r="D255" s="16" t="s">
        <v>53</v>
      </c>
      <c r="E255" s="18">
        <v>21.3041958041958</v>
      </c>
      <c r="F255" s="16" t="s">
        <v>802</v>
      </c>
      <c r="G255" s="17">
        <v>39000</v>
      </c>
      <c r="H255" s="16" t="s">
        <v>18</v>
      </c>
    </row>
    <row r="256" spans="1:8" x14ac:dyDescent="0.2">
      <c r="A256" s="16" t="s">
        <v>610</v>
      </c>
      <c r="B256" s="14">
        <v>44706</v>
      </c>
      <c r="C256" s="16" t="s">
        <v>611</v>
      </c>
      <c r="D256" s="16" t="s">
        <v>59</v>
      </c>
      <c r="E256" s="18">
        <v>21.891608391608401</v>
      </c>
      <c r="F256" s="16" t="s">
        <v>798</v>
      </c>
      <c r="G256" s="17">
        <v>64700</v>
      </c>
      <c r="H256" s="16" t="s">
        <v>18</v>
      </c>
    </row>
    <row r="257" spans="1:8" x14ac:dyDescent="0.2">
      <c r="A257" s="16" t="s">
        <v>612</v>
      </c>
      <c r="B257" s="14">
        <v>44707</v>
      </c>
      <c r="C257" s="16" t="s">
        <v>613</v>
      </c>
      <c r="D257" s="16" t="s">
        <v>65</v>
      </c>
      <c r="E257" s="18">
        <v>12.493006993007</v>
      </c>
      <c r="F257" s="16" t="s">
        <v>802</v>
      </c>
      <c r="G257" s="17">
        <v>9800</v>
      </c>
      <c r="H257" s="16" t="s">
        <v>18</v>
      </c>
    </row>
    <row r="258" spans="1:8" x14ac:dyDescent="0.2">
      <c r="A258" s="16" t="s">
        <v>614</v>
      </c>
      <c r="B258" s="14">
        <v>44669</v>
      </c>
      <c r="C258" s="16" t="s">
        <v>615</v>
      </c>
      <c r="D258" s="16" t="s">
        <v>70</v>
      </c>
      <c r="E258" s="18">
        <v>25</v>
      </c>
      <c r="F258" s="16" t="s">
        <v>798</v>
      </c>
      <c r="G258" s="17">
        <v>31000</v>
      </c>
      <c r="H258" s="16" t="s">
        <v>18</v>
      </c>
    </row>
    <row r="259" spans="1:8" x14ac:dyDescent="0.2">
      <c r="A259" s="16" t="s">
        <v>616</v>
      </c>
      <c r="B259" s="14">
        <v>44670</v>
      </c>
      <c r="C259" s="16" t="s">
        <v>617</v>
      </c>
      <c r="D259" s="16" t="s">
        <v>75</v>
      </c>
      <c r="E259" s="18">
        <v>13.6678321678322</v>
      </c>
      <c r="F259" s="16" t="s">
        <v>798</v>
      </c>
      <c r="G259" s="17">
        <v>21000</v>
      </c>
      <c r="H259" s="16" t="s">
        <v>18</v>
      </c>
    </row>
    <row r="260" spans="1:8" x14ac:dyDescent="0.2">
      <c r="A260" s="16" t="s">
        <v>618</v>
      </c>
      <c r="B260" s="14">
        <v>44671</v>
      </c>
      <c r="C260" s="16" t="s">
        <v>619</v>
      </c>
      <c r="D260" s="16" t="s">
        <v>16</v>
      </c>
      <c r="E260" s="18">
        <v>24.241258741258701</v>
      </c>
      <c r="F260" s="16" t="s">
        <v>17</v>
      </c>
      <c r="G260" s="17">
        <v>96000</v>
      </c>
      <c r="H260" s="16" t="s">
        <v>18</v>
      </c>
    </row>
    <row r="261" spans="1:8" x14ac:dyDescent="0.2">
      <c r="A261" s="16" t="s">
        <v>620</v>
      </c>
      <c r="B261" s="14">
        <v>44669</v>
      </c>
      <c r="C261" s="16" t="s">
        <v>621</v>
      </c>
      <c r="D261" s="16" t="s">
        <v>23</v>
      </c>
      <c r="E261" s="18">
        <v>10</v>
      </c>
      <c r="F261" s="16" t="s">
        <v>17</v>
      </c>
      <c r="G261" s="17">
        <v>112000</v>
      </c>
      <c r="H261" s="16" t="s">
        <v>18</v>
      </c>
    </row>
    <row r="262" spans="1:8" x14ac:dyDescent="0.2">
      <c r="A262" s="16" t="s">
        <v>622</v>
      </c>
      <c r="B262" s="14">
        <v>44670</v>
      </c>
      <c r="C262" s="16" t="s">
        <v>623</v>
      </c>
      <c r="D262" s="16" t="s">
        <v>31</v>
      </c>
      <c r="E262" s="18">
        <v>120</v>
      </c>
      <c r="F262" s="16" t="s">
        <v>798</v>
      </c>
      <c r="G262" s="17">
        <v>17000</v>
      </c>
      <c r="H262" s="16" t="s">
        <v>18</v>
      </c>
    </row>
    <row r="263" spans="1:8" x14ac:dyDescent="0.2">
      <c r="A263" s="16" t="s">
        <v>624</v>
      </c>
      <c r="B263" s="14">
        <v>44671</v>
      </c>
      <c r="C263" s="16" t="s">
        <v>625</v>
      </c>
      <c r="D263" s="16" t="s">
        <v>39</v>
      </c>
      <c r="E263" s="18">
        <v>12</v>
      </c>
      <c r="F263" s="16" t="s">
        <v>802</v>
      </c>
      <c r="G263" s="17">
        <v>24500</v>
      </c>
      <c r="H263" s="16" t="s">
        <v>18</v>
      </c>
    </row>
    <row r="264" spans="1:8" x14ac:dyDescent="0.2">
      <c r="A264" s="16" t="s">
        <v>626</v>
      </c>
      <c r="B264" s="14">
        <v>44700</v>
      </c>
      <c r="C264" s="16" t="s">
        <v>627</v>
      </c>
      <c r="D264" s="16" t="s">
        <v>46</v>
      </c>
      <c r="E264" s="18">
        <v>10</v>
      </c>
      <c r="F264" s="16" t="s">
        <v>802</v>
      </c>
      <c r="G264" s="17">
        <v>47000</v>
      </c>
      <c r="H264" s="16" t="s">
        <v>18</v>
      </c>
    </row>
    <row r="265" spans="1:8" x14ac:dyDescent="0.2">
      <c r="A265" s="16" t="s">
        <v>628</v>
      </c>
      <c r="B265" s="14">
        <v>44701</v>
      </c>
      <c r="C265" s="16" t="s">
        <v>629</v>
      </c>
      <c r="D265" s="16" t="s">
        <v>53</v>
      </c>
      <c r="E265" s="18">
        <v>67</v>
      </c>
      <c r="F265" s="16" t="s">
        <v>802</v>
      </c>
      <c r="G265" s="17">
        <v>39000</v>
      </c>
      <c r="H265" s="16" t="s">
        <v>18</v>
      </c>
    </row>
    <row r="266" spans="1:8" x14ac:dyDescent="0.2">
      <c r="A266" s="16" t="s">
        <v>630</v>
      </c>
      <c r="B266" s="14">
        <v>44702</v>
      </c>
      <c r="C266" s="16" t="s">
        <v>631</v>
      </c>
      <c r="D266" s="16" t="s">
        <v>59</v>
      </c>
      <c r="E266" s="18">
        <v>98</v>
      </c>
      <c r="F266" s="16" t="s">
        <v>798</v>
      </c>
      <c r="G266" s="17">
        <v>64700</v>
      </c>
      <c r="H266" s="16" t="s">
        <v>18</v>
      </c>
    </row>
    <row r="267" spans="1:8" x14ac:dyDescent="0.2">
      <c r="A267" s="16" t="s">
        <v>632</v>
      </c>
      <c r="B267" s="14">
        <v>44703</v>
      </c>
      <c r="C267" s="16" t="s">
        <v>633</v>
      </c>
      <c r="D267" s="16" t="s">
        <v>65</v>
      </c>
      <c r="E267" s="15">
        <v>5</v>
      </c>
      <c r="F267" s="16" t="s">
        <v>802</v>
      </c>
      <c r="G267" s="17">
        <v>9800</v>
      </c>
      <c r="H267" s="16" t="s">
        <v>18</v>
      </c>
    </row>
    <row r="268" spans="1:8" x14ac:dyDescent="0.2">
      <c r="A268" s="16" t="s">
        <v>634</v>
      </c>
      <c r="B268" s="14">
        <v>44704</v>
      </c>
      <c r="C268" s="16" t="s">
        <v>635</v>
      </c>
      <c r="D268" s="16" t="s">
        <v>70</v>
      </c>
      <c r="E268" s="15">
        <v>4</v>
      </c>
      <c r="F268" s="16" t="s">
        <v>798</v>
      </c>
      <c r="G268" s="17">
        <v>31000</v>
      </c>
      <c r="H268" s="16" t="s">
        <v>18</v>
      </c>
    </row>
    <row r="269" spans="1:8" x14ac:dyDescent="0.2">
      <c r="A269" s="16" t="s">
        <v>636</v>
      </c>
      <c r="B269" s="14">
        <v>44705</v>
      </c>
      <c r="C269" s="16" t="s">
        <v>637</v>
      </c>
      <c r="D269" s="16" t="s">
        <v>75</v>
      </c>
      <c r="E269" s="15">
        <v>8</v>
      </c>
      <c r="F269" s="16" t="s">
        <v>798</v>
      </c>
      <c r="G269" s="17">
        <v>21000</v>
      </c>
      <c r="H269" s="16" t="s">
        <v>18</v>
      </c>
    </row>
    <row r="270" spans="1:8" x14ac:dyDescent="0.2">
      <c r="A270" s="16" t="s">
        <v>638</v>
      </c>
      <c r="B270" s="14">
        <v>44706</v>
      </c>
      <c r="C270" s="16" t="s">
        <v>639</v>
      </c>
      <c r="D270" s="16" t="s">
        <v>16</v>
      </c>
      <c r="E270" s="15">
        <v>9</v>
      </c>
      <c r="F270" s="16" t="s">
        <v>17</v>
      </c>
      <c r="G270" s="17">
        <v>96000</v>
      </c>
      <c r="H270" s="16" t="s">
        <v>18</v>
      </c>
    </row>
    <row r="271" spans="1:8" x14ac:dyDescent="0.2">
      <c r="A271" s="16" t="s">
        <v>640</v>
      </c>
      <c r="B271" s="14">
        <v>44707</v>
      </c>
      <c r="C271" s="16" t="s">
        <v>641</v>
      </c>
      <c r="D271" s="16" t="s">
        <v>23</v>
      </c>
      <c r="E271" s="18">
        <v>1</v>
      </c>
      <c r="F271" s="16" t="s">
        <v>17</v>
      </c>
      <c r="G271" s="17">
        <v>112000</v>
      </c>
      <c r="H271" s="16" t="s">
        <v>18</v>
      </c>
    </row>
    <row r="272" spans="1:8" x14ac:dyDescent="0.2">
      <c r="A272" s="16" t="s">
        <v>642</v>
      </c>
      <c r="B272" s="14">
        <v>44708</v>
      </c>
      <c r="C272" s="16" t="s">
        <v>643</v>
      </c>
      <c r="D272" s="16" t="s">
        <v>31</v>
      </c>
      <c r="E272" s="18">
        <v>5</v>
      </c>
      <c r="F272" s="16" t="s">
        <v>798</v>
      </c>
      <c r="G272" s="17">
        <v>17000</v>
      </c>
      <c r="H272" s="16" t="s">
        <v>18</v>
      </c>
    </row>
    <row r="273" spans="1:8" x14ac:dyDescent="0.2">
      <c r="A273" s="16" t="s">
        <v>644</v>
      </c>
      <c r="B273" s="14">
        <v>44709</v>
      </c>
      <c r="C273" s="16" t="s">
        <v>645</v>
      </c>
      <c r="D273" s="16" t="s">
        <v>39</v>
      </c>
      <c r="E273" s="18">
        <v>9</v>
      </c>
      <c r="F273" s="16" t="s">
        <v>802</v>
      </c>
      <c r="G273" s="17">
        <v>24500</v>
      </c>
      <c r="H273" s="16" t="s">
        <v>18</v>
      </c>
    </row>
    <row r="274" spans="1:8" x14ac:dyDescent="0.2">
      <c r="A274" s="16" t="s">
        <v>646</v>
      </c>
      <c r="B274" s="14">
        <v>44710</v>
      </c>
      <c r="C274" s="16" t="s">
        <v>647</v>
      </c>
      <c r="D274" s="16" t="s">
        <v>46</v>
      </c>
      <c r="E274" s="18">
        <v>13</v>
      </c>
      <c r="F274" s="16" t="s">
        <v>802</v>
      </c>
      <c r="G274" s="17">
        <v>47000</v>
      </c>
      <c r="H274" s="16" t="s">
        <v>18</v>
      </c>
    </row>
    <row r="275" spans="1:8" x14ac:dyDescent="0.2">
      <c r="A275" s="16" t="s">
        <v>648</v>
      </c>
      <c r="B275" s="14">
        <v>44711</v>
      </c>
      <c r="C275" s="16" t="s">
        <v>649</v>
      </c>
      <c r="D275" s="16" t="s">
        <v>53</v>
      </c>
      <c r="E275" s="18">
        <v>1</v>
      </c>
      <c r="F275" s="16" t="s">
        <v>802</v>
      </c>
      <c r="G275" s="17">
        <v>39000</v>
      </c>
      <c r="H275" s="16" t="s">
        <v>18</v>
      </c>
    </row>
    <row r="276" spans="1:8" x14ac:dyDescent="0.2">
      <c r="A276" s="16" t="s">
        <v>650</v>
      </c>
      <c r="B276" s="14">
        <v>44712</v>
      </c>
      <c r="C276" s="16" t="s">
        <v>651</v>
      </c>
      <c r="D276" s="16" t="s">
        <v>16</v>
      </c>
      <c r="E276" s="18">
        <v>5</v>
      </c>
      <c r="F276" s="16" t="s">
        <v>17</v>
      </c>
      <c r="G276" s="17">
        <v>96000</v>
      </c>
      <c r="H276" s="16" t="s">
        <v>18</v>
      </c>
    </row>
    <row r="277" spans="1:8" x14ac:dyDescent="0.2">
      <c r="A277" s="16" t="s">
        <v>652</v>
      </c>
      <c r="B277" s="14">
        <v>44713</v>
      </c>
      <c r="C277" s="16" t="s">
        <v>653</v>
      </c>
      <c r="D277" s="16" t="s">
        <v>23</v>
      </c>
      <c r="E277" s="18">
        <v>9</v>
      </c>
      <c r="F277" s="16" t="s">
        <v>17</v>
      </c>
      <c r="G277" s="17">
        <v>112000</v>
      </c>
      <c r="H277" s="16" t="s">
        <v>18</v>
      </c>
    </row>
    <row r="278" spans="1:8" x14ac:dyDescent="0.2">
      <c r="A278" s="16" t="s">
        <v>654</v>
      </c>
      <c r="B278" s="14">
        <v>44714</v>
      </c>
      <c r="C278" s="16" t="s">
        <v>655</v>
      </c>
      <c r="D278" s="16" t="s">
        <v>31</v>
      </c>
      <c r="E278" s="18">
        <v>1</v>
      </c>
      <c r="F278" s="16" t="s">
        <v>798</v>
      </c>
      <c r="G278" s="17">
        <v>17000</v>
      </c>
      <c r="H278" s="16" t="s">
        <v>18</v>
      </c>
    </row>
    <row r="279" spans="1:8" x14ac:dyDescent="0.2">
      <c r="A279" s="16" t="s">
        <v>656</v>
      </c>
      <c r="B279" s="14">
        <v>44715</v>
      </c>
      <c r="C279" s="16" t="s">
        <v>657</v>
      </c>
      <c r="D279" s="16" t="s">
        <v>39</v>
      </c>
      <c r="E279" s="18">
        <v>23</v>
      </c>
      <c r="F279" s="16" t="s">
        <v>802</v>
      </c>
      <c r="G279" s="17">
        <v>24500</v>
      </c>
      <c r="H279" s="16" t="s">
        <v>18</v>
      </c>
    </row>
    <row r="280" spans="1:8" x14ac:dyDescent="0.2">
      <c r="A280" s="16" t="s">
        <v>658</v>
      </c>
      <c r="B280" s="14">
        <v>44716</v>
      </c>
      <c r="C280" s="16" t="s">
        <v>659</v>
      </c>
      <c r="D280" s="16" t="s">
        <v>16</v>
      </c>
      <c r="E280" s="18">
        <v>4</v>
      </c>
      <c r="F280" s="16" t="s">
        <v>17</v>
      </c>
      <c r="G280" s="17">
        <v>96000</v>
      </c>
      <c r="H280" s="16" t="s">
        <v>18</v>
      </c>
    </row>
    <row r="281" spans="1:8" x14ac:dyDescent="0.2">
      <c r="A281" s="16" t="s">
        <v>660</v>
      </c>
      <c r="B281" s="14">
        <v>44717</v>
      </c>
      <c r="C281" s="16" t="s">
        <v>661</v>
      </c>
      <c r="D281" s="16" t="s">
        <v>23</v>
      </c>
      <c r="E281" s="18">
        <v>2</v>
      </c>
      <c r="F281" s="16" t="s">
        <v>17</v>
      </c>
      <c r="G281" s="17">
        <v>112000</v>
      </c>
      <c r="H281" s="16" t="s">
        <v>18</v>
      </c>
    </row>
    <row r="282" spans="1:8" x14ac:dyDescent="0.2">
      <c r="A282" s="16" t="s">
        <v>662</v>
      </c>
      <c r="B282" s="14">
        <v>44718</v>
      </c>
      <c r="C282" s="16" t="s">
        <v>663</v>
      </c>
      <c r="D282" s="16" t="s">
        <v>31</v>
      </c>
      <c r="E282" s="18">
        <v>17</v>
      </c>
      <c r="F282" s="16" t="s">
        <v>798</v>
      </c>
      <c r="G282" s="17">
        <v>17000</v>
      </c>
      <c r="H282" s="16" t="s">
        <v>18</v>
      </c>
    </row>
    <row r="283" spans="1:8" x14ac:dyDescent="0.2">
      <c r="A283" s="16" t="s">
        <v>664</v>
      </c>
      <c r="B283" s="14">
        <v>44719</v>
      </c>
      <c r="C283" s="16" t="s">
        <v>665</v>
      </c>
      <c r="D283" s="16" t="s">
        <v>39</v>
      </c>
      <c r="E283" s="18">
        <v>11.318181818181801</v>
      </c>
      <c r="F283" s="16" t="s">
        <v>802</v>
      </c>
      <c r="G283" s="17">
        <v>24500</v>
      </c>
      <c r="H283" s="16" t="s">
        <v>18</v>
      </c>
    </row>
    <row r="284" spans="1:8" x14ac:dyDescent="0.2">
      <c r="A284" s="16" t="s">
        <v>666</v>
      </c>
      <c r="B284" s="14">
        <v>44720</v>
      </c>
      <c r="C284" s="16" t="s">
        <v>667</v>
      </c>
      <c r="D284" s="16" t="s">
        <v>46</v>
      </c>
      <c r="E284" s="18">
        <v>11.9055944055944</v>
      </c>
      <c r="F284" s="16" t="s">
        <v>802</v>
      </c>
      <c r="G284" s="17">
        <v>47000</v>
      </c>
      <c r="H284" s="16" t="s">
        <v>18</v>
      </c>
    </row>
    <row r="285" spans="1:8" x14ac:dyDescent="0.2">
      <c r="A285" s="16" t="s">
        <v>668</v>
      </c>
      <c r="B285" s="14">
        <v>44721</v>
      </c>
      <c r="C285" s="16" t="s">
        <v>669</v>
      </c>
      <c r="D285" s="16" t="s">
        <v>53</v>
      </c>
      <c r="E285" s="18">
        <v>12.493006993007</v>
      </c>
      <c r="F285" s="16" t="s">
        <v>802</v>
      </c>
      <c r="G285" s="17">
        <v>39000</v>
      </c>
      <c r="H285" s="16" t="s">
        <v>18</v>
      </c>
    </row>
    <row r="286" spans="1:8" x14ac:dyDescent="0.2">
      <c r="A286" s="16" t="s">
        <v>670</v>
      </c>
      <c r="B286" s="14">
        <v>44722</v>
      </c>
      <c r="C286" s="16" t="s">
        <v>671</v>
      </c>
      <c r="D286" s="16" t="s">
        <v>59</v>
      </c>
      <c r="E286" s="18">
        <v>25</v>
      </c>
      <c r="F286" s="16" t="s">
        <v>798</v>
      </c>
      <c r="G286" s="17">
        <v>64700</v>
      </c>
      <c r="H286" s="16" t="s">
        <v>18</v>
      </c>
    </row>
    <row r="287" spans="1:8" x14ac:dyDescent="0.2">
      <c r="A287" s="16" t="s">
        <v>672</v>
      </c>
      <c r="B287" s="14">
        <v>44723</v>
      </c>
      <c r="C287" s="16" t="s">
        <v>673</v>
      </c>
      <c r="D287" s="16" t="s">
        <v>65</v>
      </c>
      <c r="E287" s="18">
        <v>13.6678321678322</v>
      </c>
      <c r="F287" s="16" t="s">
        <v>802</v>
      </c>
      <c r="G287" s="17">
        <v>9800</v>
      </c>
      <c r="H287" s="16" t="s">
        <v>18</v>
      </c>
    </row>
    <row r="288" spans="1:8" x14ac:dyDescent="0.2">
      <c r="A288" s="16" t="s">
        <v>674</v>
      </c>
      <c r="B288" s="14">
        <v>44724</v>
      </c>
      <c r="C288" s="16" t="s">
        <v>675</v>
      </c>
      <c r="D288" s="16" t="s">
        <v>70</v>
      </c>
      <c r="E288" s="18">
        <v>34</v>
      </c>
      <c r="F288" s="16" t="s">
        <v>798</v>
      </c>
      <c r="G288" s="17">
        <v>31000</v>
      </c>
      <c r="H288" s="16" t="s">
        <v>18</v>
      </c>
    </row>
    <row r="289" spans="1:8" x14ac:dyDescent="0.2">
      <c r="A289" s="16" t="s">
        <v>676</v>
      </c>
      <c r="B289" s="14">
        <v>44725</v>
      </c>
      <c r="C289" s="16" t="s">
        <v>677</v>
      </c>
      <c r="D289" s="16" t="s">
        <v>75</v>
      </c>
      <c r="E289" s="18">
        <v>67</v>
      </c>
      <c r="F289" s="16" t="s">
        <v>798</v>
      </c>
      <c r="G289" s="17">
        <v>21000</v>
      </c>
      <c r="H289" s="16" t="s">
        <v>18</v>
      </c>
    </row>
    <row r="290" spans="1:8" x14ac:dyDescent="0.2">
      <c r="A290" s="16" t="s">
        <v>678</v>
      </c>
      <c r="B290" s="14">
        <v>44726</v>
      </c>
      <c r="C290" s="16" t="s">
        <v>679</v>
      </c>
      <c r="D290" s="16" t="s">
        <v>16</v>
      </c>
      <c r="E290" s="18">
        <v>15.4300699300699</v>
      </c>
      <c r="F290" s="16" t="s">
        <v>17</v>
      </c>
      <c r="G290" s="17">
        <v>96000</v>
      </c>
      <c r="H290" s="16" t="s">
        <v>18</v>
      </c>
    </row>
    <row r="291" spans="1:8" x14ac:dyDescent="0.2">
      <c r="A291" s="16" t="s">
        <v>680</v>
      </c>
      <c r="B291" s="14">
        <v>44727</v>
      </c>
      <c r="C291" s="16" t="s">
        <v>681</v>
      </c>
      <c r="D291" s="16" t="s">
        <v>23</v>
      </c>
      <c r="E291" s="18">
        <v>12.493006993007</v>
      </c>
      <c r="F291" s="16" t="s">
        <v>17</v>
      </c>
      <c r="G291" s="17">
        <v>112000</v>
      </c>
      <c r="H291" s="16" t="s">
        <v>18</v>
      </c>
    </row>
    <row r="292" spans="1:8" x14ac:dyDescent="0.2">
      <c r="A292" s="16" t="s">
        <v>682</v>
      </c>
      <c r="B292" s="14">
        <v>44728</v>
      </c>
      <c r="C292" s="16" t="s">
        <v>683</v>
      </c>
      <c r="D292" s="16" t="s">
        <v>31</v>
      </c>
      <c r="E292" s="18">
        <v>25</v>
      </c>
      <c r="F292" s="16" t="s">
        <v>798</v>
      </c>
      <c r="G292" s="17">
        <v>17000</v>
      </c>
      <c r="H292" s="16" t="s">
        <v>18</v>
      </c>
    </row>
    <row r="293" spans="1:8" x14ac:dyDescent="0.2">
      <c r="A293" s="16" t="s">
        <v>684</v>
      </c>
      <c r="B293" s="14">
        <v>44681</v>
      </c>
      <c r="C293" s="16" t="s">
        <v>685</v>
      </c>
      <c r="D293" s="16" t="s">
        <v>39</v>
      </c>
      <c r="E293" s="18">
        <v>13.6678321678322</v>
      </c>
      <c r="F293" s="16" t="s">
        <v>802</v>
      </c>
      <c r="G293" s="17">
        <v>24500</v>
      </c>
      <c r="H293" s="16" t="s">
        <v>18</v>
      </c>
    </row>
    <row r="294" spans="1:8" x14ac:dyDescent="0.2">
      <c r="A294" s="16" t="s">
        <v>686</v>
      </c>
      <c r="B294" s="14">
        <v>44682</v>
      </c>
      <c r="C294" s="16" t="s">
        <v>687</v>
      </c>
      <c r="D294" s="16" t="s">
        <v>46</v>
      </c>
      <c r="E294" s="18">
        <v>17.779720279720301</v>
      </c>
      <c r="F294" s="16" t="s">
        <v>802</v>
      </c>
      <c r="G294" s="17">
        <v>47000</v>
      </c>
      <c r="H294" s="16" t="s">
        <v>18</v>
      </c>
    </row>
    <row r="295" spans="1:8" x14ac:dyDescent="0.2">
      <c r="A295" s="16" t="s">
        <v>688</v>
      </c>
      <c r="B295" s="14">
        <v>44683</v>
      </c>
      <c r="C295" s="16" t="s">
        <v>689</v>
      </c>
      <c r="D295" s="16" t="s">
        <v>53</v>
      </c>
      <c r="E295" s="18">
        <v>18.367132867132899</v>
      </c>
      <c r="F295" s="16" t="s">
        <v>802</v>
      </c>
      <c r="G295" s="17">
        <v>39000</v>
      </c>
      <c r="H295" s="16" t="s">
        <v>18</v>
      </c>
    </row>
    <row r="296" spans="1:8" x14ac:dyDescent="0.2">
      <c r="A296" s="16" t="s">
        <v>690</v>
      </c>
      <c r="B296" s="14">
        <v>44684</v>
      </c>
      <c r="C296" s="16" t="s">
        <v>691</v>
      </c>
      <c r="D296" s="16" t="s">
        <v>59</v>
      </c>
      <c r="E296" s="18">
        <v>18.9545454545454</v>
      </c>
      <c r="F296" s="16" t="s">
        <v>798</v>
      </c>
      <c r="G296" s="17">
        <v>64700</v>
      </c>
      <c r="H296" s="16" t="s">
        <v>18</v>
      </c>
    </row>
    <row r="297" spans="1:8" x14ac:dyDescent="0.2">
      <c r="A297" s="16" t="s">
        <v>692</v>
      </c>
      <c r="B297" s="14">
        <v>44728</v>
      </c>
      <c r="C297" s="16" t="s">
        <v>693</v>
      </c>
      <c r="D297" s="16" t="s">
        <v>65</v>
      </c>
      <c r="E297" s="18">
        <v>12.493006993007</v>
      </c>
      <c r="F297" s="16" t="s">
        <v>802</v>
      </c>
      <c r="G297" s="17">
        <v>9800</v>
      </c>
      <c r="H297" s="16" t="s">
        <v>18</v>
      </c>
    </row>
    <row r="298" spans="1:8" x14ac:dyDescent="0.2">
      <c r="A298" s="16" t="s">
        <v>694</v>
      </c>
      <c r="B298" s="14">
        <v>44681</v>
      </c>
      <c r="C298" s="16" t="s">
        <v>695</v>
      </c>
      <c r="D298" s="16" t="s">
        <v>70</v>
      </c>
      <c r="E298" s="18">
        <v>25</v>
      </c>
      <c r="F298" s="16" t="s">
        <v>798</v>
      </c>
      <c r="G298" s="17">
        <v>31000</v>
      </c>
      <c r="H298" s="16" t="s">
        <v>18</v>
      </c>
    </row>
    <row r="299" spans="1:8" x14ac:dyDescent="0.2">
      <c r="A299" s="16" t="s">
        <v>696</v>
      </c>
      <c r="B299" s="14">
        <v>44682</v>
      </c>
      <c r="C299" s="16" t="s">
        <v>697</v>
      </c>
      <c r="D299" s="16" t="s">
        <v>75</v>
      </c>
      <c r="E299" s="18">
        <v>13.6678321678322</v>
      </c>
      <c r="F299" s="16" t="s">
        <v>798</v>
      </c>
      <c r="G299" s="17">
        <v>21000</v>
      </c>
      <c r="H299" s="16" t="s">
        <v>18</v>
      </c>
    </row>
    <row r="300" spans="1:8" x14ac:dyDescent="0.2">
      <c r="A300" s="16" t="s">
        <v>698</v>
      </c>
      <c r="B300" s="14">
        <v>44683</v>
      </c>
      <c r="C300" s="16" t="s">
        <v>699</v>
      </c>
      <c r="D300" s="16" t="s">
        <v>16</v>
      </c>
      <c r="E300" s="18">
        <v>21.3041958041958</v>
      </c>
      <c r="F300" s="16" t="s">
        <v>17</v>
      </c>
      <c r="G300" s="17">
        <v>96000</v>
      </c>
      <c r="H300" s="16" t="s">
        <v>18</v>
      </c>
    </row>
    <row r="301" spans="1:8" x14ac:dyDescent="0.2">
      <c r="A301" s="16" t="s">
        <v>700</v>
      </c>
      <c r="B301" s="14">
        <v>44684</v>
      </c>
      <c r="C301" s="16" t="s">
        <v>701</v>
      </c>
      <c r="D301" s="16" t="s">
        <v>23</v>
      </c>
      <c r="E301" s="18">
        <v>21.891608391608401</v>
      </c>
      <c r="F301" s="16" t="s">
        <v>17</v>
      </c>
      <c r="G301" s="17">
        <v>112000</v>
      </c>
      <c r="H301" s="16" t="s">
        <v>18</v>
      </c>
    </row>
    <row r="302" spans="1:8" x14ac:dyDescent="0.2">
      <c r="A302" s="16" t="s">
        <v>702</v>
      </c>
      <c r="B302" s="14">
        <v>44728</v>
      </c>
      <c r="C302" s="16" t="s">
        <v>703</v>
      </c>
      <c r="D302" s="16" t="s">
        <v>31</v>
      </c>
      <c r="E302" s="18">
        <v>12.493006993007</v>
      </c>
      <c r="F302" s="16" t="s">
        <v>798</v>
      </c>
      <c r="G302" s="17">
        <v>17000</v>
      </c>
      <c r="H302" s="16" t="s">
        <v>18</v>
      </c>
    </row>
    <row r="303" spans="1:8" x14ac:dyDescent="0.2">
      <c r="A303" s="16" t="s">
        <v>704</v>
      </c>
      <c r="B303" s="14">
        <v>44681</v>
      </c>
      <c r="C303" s="16" t="s">
        <v>705</v>
      </c>
      <c r="D303" s="16" t="s">
        <v>39</v>
      </c>
      <c r="E303" s="18">
        <v>25</v>
      </c>
      <c r="F303" s="16" t="s">
        <v>802</v>
      </c>
      <c r="G303" s="17">
        <v>24500</v>
      </c>
      <c r="H303" s="16" t="s">
        <v>18</v>
      </c>
    </row>
    <row r="304" spans="1:8" x14ac:dyDescent="0.2">
      <c r="A304" s="16" t="s">
        <v>706</v>
      </c>
      <c r="B304" s="14">
        <v>44682</v>
      </c>
      <c r="C304" s="16" t="s">
        <v>707</v>
      </c>
      <c r="D304" s="16" t="s">
        <v>46</v>
      </c>
      <c r="E304" s="18">
        <v>13.6678321678322</v>
      </c>
      <c r="F304" s="16" t="s">
        <v>802</v>
      </c>
      <c r="G304" s="17">
        <v>47000</v>
      </c>
      <c r="H304" s="16" t="s">
        <v>18</v>
      </c>
    </row>
    <row r="305" spans="1:8" x14ac:dyDescent="0.2">
      <c r="A305" s="16" t="s">
        <v>708</v>
      </c>
      <c r="B305" s="14">
        <v>44683</v>
      </c>
      <c r="C305" s="16" t="s">
        <v>709</v>
      </c>
      <c r="D305" s="16" t="s">
        <v>53</v>
      </c>
      <c r="E305" s="18">
        <v>24.241258741258701</v>
      </c>
      <c r="F305" s="16" t="s">
        <v>802</v>
      </c>
      <c r="G305" s="17">
        <v>39000</v>
      </c>
      <c r="H305" s="16" t="s">
        <v>18</v>
      </c>
    </row>
    <row r="306" spans="1:8" x14ac:dyDescent="0.2">
      <c r="A306" s="16" t="s">
        <v>710</v>
      </c>
      <c r="B306" s="14">
        <v>44684</v>
      </c>
      <c r="C306" s="16" t="s">
        <v>711</v>
      </c>
      <c r="D306" s="16" t="s">
        <v>16</v>
      </c>
      <c r="E306" s="18">
        <v>10</v>
      </c>
      <c r="F306" s="16" t="s">
        <v>17</v>
      </c>
      <c r="G306" s="17">
        <v>96000</v>
      </c>
      <c r="H306" s="16" t="s">
        <v>18</v>
      </c>
    </row>
    <row r="307" spans="1:8" x14ac:dyDescent="0.2">
      <c r="A307" s="16" t="s">
        <v>712</v>
      </c>
      <c r="B307" s="14">
        <v>44728</v>
      </c>
      <c r="C307" s="16" t="s">
        <v>713</v>
      </c>
      <c r="D307" s="16" t="s">
        <v>23</v>
      </c>
      <c r="E307" s="18">
        <v>23</v>
      </c>
      <c r="F307" s="16" t="s">
        <v>17</v>
      </c>
      <c r="G307" s="17">
        <v>112000</v>
      </c>
      <c r="H307" s="16" t="s">
        <v>18</v>
      </c>
    </row>
    <row r="308" spans="1:8" x14ac:dyDescent="0.2">
      <c r="A308" s="16" t="s">
        <v>714</v>
      </c>
      <c r="B308" s="14">
        <v>44681</v>
      </c>
      <c r="C308" s="16" t="s">
        <v>715</v>
      </c>
      <c r="D308" s="16" t="s">
        <v>31</v>
      </c>
      <c r="E308" s="18">
        <v>12</v>
      </c>
      <c r="F308" s="16" t="s">
        <v>798</v>
      </c>
      <c r="G308" s="17">
        <v>17000</v>
      </c>
      <c r="H308" s="16" t="s">
        <v>18</v>
      </c>
    </row>
    <row r="309" spans="1:8" x14ac:dyDescent="0.2">
      <c r="A309" s="16" t="s">
        <v>716</v>
      </c>
      <c r="B309" s="14">
        <v>44682</v>
      </c>
      <c r="C309" s="16" t="s">
        <v>717</v>
      </c>
      <c r="D309" s="16" t="s">
        <v>39</v>
      </c>
      <c r="E309" s="18">
        <v>10</v>
      </c>
      <c r="F309" s="16" t="s">
        <v>802</v>
      </c>
      <c r="G309" s="17">
        <v>24500</v>
      </c>
      <c r="H309" s="16" t="s">
        <v>18</v>
      </c>
    </row>
    <row r="310" spans="1:8" x14ac:dyDescent="0.2">
      <c r="A310" s="16" t="s">
        <v>718</v>
      </c>
      <c r="B310" s="14">
        <v>44683</v>
      </c>
      <c r="C310" s="16" t="s">
        <v>719</v>
      </c>
      <c r="D310" s="16" t="s">
        <v>16</v>
      </c>
      <c r="E310" s="18">
        <v>67</v>
      </c>
      <c r="F310" s="16" t="s">
        <v>17</v>
      </c>
      <c r="G310" s="17">
        <v>96000</v>
      </c>
      <c r="H310" s="16" t="s">
        <v>18</v>
      </c>
    </row>
    <row r="311" spans="1:8" x14ac:dyDescent="0.2">
      <c r="A311" s="16" t="s">
        <v>720</v>
      </c>
      <c r="B311" s="14">
        <v>44684</v>
      </c>
      <c r="C311" s="16" t="s">
        <v>721</v>
      </c>
      <c r="D311" s="16" t="s">
        <v>23</v>
      </c>
      <c r="E311" s="18">
        <v>98</v>
      </c>
      <c r="F311" s="16" t="s">
        <v>17</v>
      </c>
      <c r="G311" s="17">
        <v>112000</v>
      </c>
      <c r="H311" s="16" t="s">
        <v>18</v>
      </c>
    </row>
    <row r="312" spans="1:8" x14ac:dyDescent="0.2">
      <c r="A312" s="16" t="s">
        <v>722</v>
      </c>
      <c r="B312" s="14">
        <v>44728</v>
      </c>
      <c r="C312" s="16" t="s">
        <v>723</v>
      </c>
      <c r="D312" s="16" t="s">
        <v>31</v>
      </c>
      <c r="E312" s="15">
        <v>5</v>
      </c>
      <c r="F312" s="16" t="s">
        <v>798</v>
      </c>
      <c r="G312" s="17">
        <v>17000</v>
      </c>
      <c r="H312" s="16" t="s">
        <v>18</v>
      </c>
    </row>
    <row r="313" spans="1:8" x14ac:dyDescent="0.2">
      <c r="A313" s="16" t="s">
        <v>724</v>
      </c>
      <c r="B313" s="14">
        <v>44681</v>
      </c>
      <c r="C313" s="16" t="s">
        <v>725</v>
      </c>
      <c r="D313" s="16" t="s">
        <v>39</v>
      </c>
      <c r="E313" s="15">
        <v>4</v>
      </c>
      <c r="F313" s="16" t="s">
        <v>802</v>
      </c>
      <c r="G313" s="17">
        <v>24500</v>
      </c>
      <c r="H313" s="16" t="s">
        <v>18</v>
      </c>
    </row>
    <row r="314" spans="1:8" x14ac:dyDescent="0.2">
      <c r="A314" s="16" t="s">
        <v>726</v>
      </c>
      <c r="B314" s="14">
        <v>44682</v>
      </c>
      <c r="C314" s="16" t="s">
        <v>727</v>
      </c>
      <c r="D314" s="16" t="s">
        <v>46</v>
      </c>
      <c r="E314" s="15">
        <v>8</v>
      </c>
      <c r="F314" s="16" t="s">
        <v>802</v>
      </c>
      <c r="G314" s="17">
        <v>47000</v>
      </c>
      <c r="H314" s="16" t="s">
        <v>18</v>
      </c>
    </row>
    <row r="315" spans="1:8" x14ac:dyDescent="0.2">
      <c r="A315" s="16" t="s">
        <v>728</v>
      </c>
      <c r="B315" s="14">
        <v>44683</v>
      </c>
      <c r="C315" s="16" t="s">
        <v>729</v>
      </c>
      <c r="D315" s="16" t="s">
        <v>53</v>
      </c>
      <c r="E315" s="15">
        <v>9</v>
      </c>
      <c r="F315" s="16" t="s">
        <v>802</v>
      </c>
      <c r="G315" s="17">
        <v>39000</v>
      </c>
      <c r="H315" s="16" t="s">
        <v>18</v>
      </c>
    </row>
    <row r="316" spans="1:8" x14ac:dyDescent="0.2">
      <c r="A316" s="16" t="s">
        <v>730</v>
      </c>
      <c r="B316" s="14">
        <v>44684</v>
      </c>
      <c r="C316" s="16" t="s">
        <v>731</v>
      </c>
      <c r="D316" s="16" t="s">
        <v>59</v>
      </c>
      <c r="E316" s="15">
        <v>10</v>
      </c>
      <c r="F316" s="16" t="s">
        <v>798</v>
      </c>
      <c r="G316" s="17">
        <v>64700</v>
      </c>
      <c r="H316" s="16" t="s">
        <v>18</v>
      </c>
    </row>
    <row r="317" spans="1:8" x14ac:dyDescent="0.2">
      <c r="A317" s="16" t="s">
        <v>732</v>
      </c>
      <c r="B317" s="14">
        <v>44728</v>
      </c>
      <c r="C317" s="16" t="s">
        <v>733</v>
      </c>
      <c r="D317" s="16" t="s">
        <v>65</v>
      </c>
      <c r="E317" s="15">
        <v>7</v>
      </c>
      <c r="F317" s="16" t="s">
        <v>802</v>
      </c>
      <c r="G317" s="17">
        <v>9800</v>
      </c>
      <c r="H317" s="16" t="s">
        <v>18</v>
      </c>
    </row>
    <row r="318" spans="1:8" x14ac:dyDescent="0.2">
      <c r="A318" s="16" t="s">
        <v>734</v>
      </c>
      <c r="B318" s="14">
        <v>44681</v>
      </c>
      <c r="C318" s="16" t="s">
        <v>735</v>
      </c>
      <c r="D318" s="16" t="s">
        <v>70</v>
      </c>
      <c r="E318" s="15">
        <v>100</v>
      </c>
      <c r="F318" s="16" t="s">
        <v>798</v>
      </c>
      <c r="G318" s="17">
        <v>31000</v>
      </c>
      <c r="H318" s="16" t="s">
        <v>18</v>
      </c>
    </row>
    <row r="319" spans="1:8" x14ac:dyDescent="0.2">
      <c r="A319" s="16" t="s">
        <v>736</v>
      </c>
      <c r="B319" s="14">
        <v>44682</v>
      </c>
      <c r="C319" s="16" t="s">
        <v>737</v>
      </c>
      <c r="D319" s="16" t="s">
        <v>75</v>
      </c>
      <c r="E319" s="15">
        <v>67</v>
      </c>
      <c r="F319" s="16" t="s">
        <v>798</v>
      </c>
      <c r="G319" s="17">
        <v>21000</v>
      </c>
      <c r="H319" s="16" t="s">
        <v>18</v>
      </c>
    </row>
    <row r="320" spans="1:8" x14ac:dyDescent="0.2">
      <c r="A320" s="16" t="s">
        <v>738</v>
      </c>
      <c r="B320" s="14">
        <v>44683</v>
      </c>
      <c r="C320" s="16" t="s">
        <v>739</v>
      </c>
      <c r="D320" s="16" t="s">
        <v>16</v>
      </c>
      <c r="E320" s="15">
        <v>78</v>
      </c>
      <c r="F320" s="16" t="s">
        <v>17</v>
      </c>
      <c r="G320" s="17">
        <v>96000</v>
      </c>
      <c r="H320" s="16" t="s">
        <v>18</v>
      </c>
    </row>
    <row r="321" spans="1:8" x14ac:dyDescent="0.2">
      <c r="A321" s="16" t="s">
        <v>740</v>
      </c>
      <c r="B321" s="14">
        <v>44684</v>
      </c>
      <c r="C321" s="16" t="s">
        <v>741</v>
      </c>
      <c r="D321" s="16" t="s">
        <v>23</v>
      </c>
      <c r="E321" s="15">
        <v>45</v>
      </c>
      <c r="F321" s="16" t="s">
        <v>17</v>
      </c>
      <c r="G321" s="17">
        <v>112000</v>
      </c>
      <c r="H321" s="16" t="s">
        <v>18</v>
      </c>
    </row>
    <row r="322" spans="1:8" x14ac:dyDescent="0.2">
      <c r="A322" s="16" t="s">
        <v>742</v>
      </c>
      <c r="B322" s="14">
        <v>44728</v>
      </c>
      <c r="C322" s="16" t="s">
        <v>743</v>
      </c>
      <c r="D322" s="16" t="s">
        <v>31</v>
      </c>
      <c r="E322" s="15">
        <v>34</v>
      </c>
      <c r="F322" s="16" t="s">
        <v>798</v>
      </c>
      <c r="G322" s="17">
        <v>17000</v>
      </c>
      <c r="H322" s="16" t="s">
        <v>18</v>
      </c>
    </row>
    <row r="323" spans="1:8" x14ac:dyDescent="0.2">
      <c r="A323" s="16" t="s">
        <v>744</v>
      </c>
      <c r="B323" s="14">
        <v>44681</v>
      </c>
      <c r="C323" s="16" t="s">
        <v>745</v>
      </c>
      <c r="D323" s="16" t="s">
        <v>39</v>
      </c>
      <c r="E323" s="15">
        <v>20</v>
      </c>
      <c r="F323" s="16" t="s">
        <v>802</v>
      </c>
      <c r="G323" s="17">
        <v>24500</v>
      </c>
      <c r="H323" s="16" t="s">
        <v>18</v>
      </c>
    </row>
    <row r="324" spans="1:8" x14ac:dyDescent="0.2">
      <c r="A324" s="16" t="s">
        <v>746</v>
      </c>
      <c r="B324" s="14">
        <v>44682</v>
      </c>
      <c r="C324" s="16" t="s">
        <v>747</v>
      </c>
      <c r="D324" s="16" t="s">
        <v>46</v>
      </c>
      <c r="E324" s="15">
        <v>45</v>
      </c>
      <c r="F324" s="16" t="s">
        <v>802</v>
      </c>
      <c r="G324" s="17">
        <v>47000</v>
      </c>
      <c r="H324" s="16" t="s">
        <v>18</v>
      </c>
    </row>
    <row r="325" spans="1:8" x14ac:dyDescent="0.2">
      <c r="A325" s="16" t="s">
        <v>748</v>
      </c>
      <c r="B325" s="14">
        <v>44683</v>
      </c>
      <c r="C325" s="16" t="s">
        <v>749</v>
      </c>
      <c r="D325" s="16" t="s">
        <v>53</v>
      </c>
      <c r="E325" s="15">
        <v>34</v>
      </c>
      <c r="F325" s="16" t="s">
        <v>802</v>
      </c>
      <c r="G325" s="17">
        <v>39000</v>
      </c>
      <c r="H325" s="16" t="s">
        <v>18</v>
      </c>
    </row>
    <row r="326" spans="1:8" x14ac:dyDescent="0.2">
      <c r="A326" s="16" t="s">
        <v>750</v>
      </c>
      <c r="B326" s="14">
        <v>44684</v>
      </c>
      <c r="C326" s="16" t="s">
        <v>751</v>
      </c>
      <c r="D326" s="16" t="s">
        <v>59</v>
      </c>
      <c r="E326" s="15">
        <v>34</v>
      </c>
      <c r="F326" s="16" t="s">
        <v>798</v>
      </c>
      <c r="G326" s="17">
        <v>64700</v>
      </c>
      <c r="H326" s="16" t="s">
        <v>18</v>
      </c>
    </row>
    <row r="327" spans="1:8" x14ac:dyDescent="0.2">
      <c r="A327" s="16" t="s">
        <v>752</v>
      </c>
      <c r="B327" s="14">
        <v>44728</v>
      </c>
      <c r="C327" s="16" t="s">
        <v>753</v>
      </c>
      <c r="D327" s="16" t="s">
        <v>65</v>
      </c>
      <c r="E327" s="15">
        <v>34</v>
      </c>
      <c r="F327" s="16" t="s">
        <v>802</v>
      </c>
      <c r="G327" s="17">
        <v>9800</v>
      </c>
      <c r="H327" s="16" t="s">
        <v>18</v>
      </c>
    </row>
    <row r="328" spans="1:8" x14ac:dyDescent="0.2">
      <c r="A328" s="16" t="s">
        <v>754</v>
      </c>
      <c r="B328" s="14">
        <v>44681</v>
      </c>
      <c r="C328" s="16" t="s">
        <v>755</v>
      </c>
      <c r="D328" s="16" t="s">
        <v>70</v>
      </c>
      <c r="E328" s="15">
        <v>44</v>
      </c>
      <c r="F328" s="16" t="s">
        <v>798</v>
      </c>
      <c r="G328" s="17">
        <v>31000</v>
      </c>
      <c r="H328" s="16" t="s">
        <v>18</v>
      </c>
    </row>
    <row r="329" spans="1:8" x14ac:dyDescent="0.2">
      <c r="A329" s="16" t="s">
        <v>756</v>
      </c>
      <c r="B329" s="14">
        <v>44682</v>
      </c>
      <c r="C329" s="16" t="s">
        <v>757</v>
      </c>
      <c r="D329" s="16" t="s">
        <v>75</v>
      </c>
      <c r="E329" s="15">
        <v>5</v>
      </c>
      <c r="F329" s="16" t="s">
        <v>798</v>
      </c>
      <c r="G329" s="17">
        <v>21000</v>
      </c>
      <c r="H329" s="16" t="s">
        <v>18</v>
      </c>
    </row>
  </sheetData>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456"/>
  <sheetViews>
    <sheetView workbookViewId="0">
      <selection activeCell="I8" sqref="I8"/>
    </sheetView>
  </sheetViews>
  <sheetFormatPr defaultColWidth="12.5703125" defaultRowHeight="15.75" customHeight="1" x14ac:dyDescent="0.2"/>
  <cols>
    <col min="1" max="1" width="14.140625" customWidth="1"/>
    <col min="3" max="3" width="29.42578125" customWidth="1"/>
    <col min="4" max="4" width="19.5703125" customWidth="1"/>
    <col min="5" max="5" width="15.42578125" customWidth="1"/>
    <col min="6" max="6" width="14.140625" customWidth="1"/>
    <col min="7" max="7" width="23" customWidth="1"/>
  </cols>
  <sheetData>
    <row r="1" spans="1:7" x14ac:dyDescent="0.2">
      <c r="A1" s="31" t="s">
        <v>4</v>
      </c>
      <c r="B1" s="32" t="s">
        <v>758</v>
      </c>
      <c r="C1" s="32" t="s">
        <v>759</v>
      </c>
      <c r="D1" s="32" t="s">
        <v>760</v>
      </c>
      <c r="E1" s="32" t="s">
        <v>761</v>
      </c>
      <c r="F1" s="32" t="s">
        <v>762</v>
      </c>
      <c r="G1" s="32" t="s">
        <v>763</v>
      </c>
    </row>
    <row r="2" spans="1:7" x14ac:dyDescent="0.2">
      <c r="A2" s="6" t="s">
        <v>15</v>
      </c>
      <c r="B2" s="6" t="s">
        <v>764</v>
      </c>
      <c r="C2" s="6" t="s">
        <v>765</v>
      </c>
      <c r="D2" s="6" t="s">
        <v>13</v>
      </c>
      <c r="E2" s="6" t="s">
        <v>766</v>
      </c>
      <c r="F2" s="6" t="s">
        <v>767</v>
      </c>
      <c r="G2" s="6" t="s">
        <v>768</v>
      </c>
    </row>
    <row r="3" spans="1:7" x14ac:dyDescent="0.2">
      <c r="A3" s="5" t="s">
        <v>22</v>
      </c>
      <c r="B3" s="6" t="s">
        <v>764</v>
      </c>
      <c r="C3" s="5" t="s">
        <v>769</v>
      </c>
      <c r="D3" s="5" t="s">
        <v>28</v>
      </c>
      <c r="E3" s="5" t="s">
        <v>770</v>
      </c>
      <c r="F3" s="5" t="s">
        <v>767</v>
      </c>
      <c r="G3" s="5" t="s">
        <v>768</v>
      </c>
    </row>
    <row r="4" spans="1:7" x14ac:dyDescent="0.2">
      <c r="A4" s="5" t="s">
        <v>30</v>
      </c>
      <c r="B4" s="6" t="s">
        <v>764</v>
      </c>
      <c r="C4" s="5" t="s">
        <v>771</v>
      </c>
      <c r="D4" s="5" t="s">
        <v>36</v>
      </c>
      <c r="E4" s="5" t="s">
        <v>772</v>
      </c>
      <c r="F4" s="5" t="s">
        <v>773</v>
      </c>
      <c r="G4" s="5" t="s">
        <v>774</v>
      </c>
    </row>
    <row r="5" spans="1:7" x14ac:dyDescent="0.2">
      <c r="A5" s="5" t="s">
        <v>38</v>
      </c>
      <c r="B5" s="6" t="s">
        <v>764</v>
      </c>
      <c r="C5" s="5" t="s">
        <v>775</v>
      </c>
      <c r="D5" s="5" t="s">
        <v>43</v>
      </c>
      <c r="E5" s="5" t="s">
        <v>776</v>
      </c>
      <c r="F5" s="5" t="s">
        <v>767</v>
      </c>
      <c r="G5" s="5" t="s">
        <v>768</v>
      </c>
    </row>
    <row r="6" spans="1:7" x14ac:dyDescent="0.2">
      <c r="A6" s="5" t="s">
        <v>45</v>
      </c>
      <c r="B6" s="6" t="s">
        <v>764</v>
      </c>
      <c r="C6" s="5" t="s">
        <v>777</v>
      </c>
      <c r="D6" s="5" t="s">
        <v>50</v>
      </c>
      <c r="E6" s="5" t="s">
        <v>778</v>
      </c>
      <c r="F6" s="5" t="s">
        <v>773</v>
      </c>
      <c r="G6" s="5" t="s">
        <v>774</v>
      </c>
    </row>
    <row r="7" spans="1:7" x14ac:dyDescent="0.2">
      <c r="A7" s="5" t="s">
        <v>52</v>
      </c>
      <c r="B7" s="6" t="s">
        <v>764</v>
      </c>
      <c r="C7" s="5" t="s">
        <v>779</v>
      </c>
      <c r="D7" s="5" t="s">
        <v>56</v>
      </c>
      <c r="E7" s="5" t="s">
        <v>780</v>
      </c>
      <c r="F7" s="5" t="s">
        <v>767</v>
      </c>
      <c r="G7" s="5" t="s">
        <v>768</v>
      </c>
    </row>
    <row r="8" spans="1:7" x14ac:dyDescent="0.2">
      <c r="A8" s="5" t="s">
        <v>58</v>
      </c>
      <c r="B8" s="6" t="s">
        <v>764</v>
      </c>
      <c r="C8" s="5" t="s">
        <v>781</v>
      </c>
      <c r="D8" s="5" t="s">
        <v>62</v>
      </c>
      <c r="E8" s="5" t="s">
        <v>782</v>
      </c>
      <c r="F8" s="5" t="s">
        <v>767</v>
      </c>
      <c r="G8" s="5" t="s">
        <v>768</v>
      </c>
    </row>
    <row r="9" spans="1:7" x14ac:dyDescent="0.2">
      <c r="A9" s="5" t="s">
        <v>64</v>
      </c>
      <c r="B9" s="6" t="s">
        <v>764</v>
      </c>
      <c r="C9" s="6" t="s">
        <v>765</v>
      </c>
      <c r="D9" s="6" t="s">
        <v>13</v>
      </c>
      <c r="E9" s="6" t="s">
        <v>766</v>
      </c>
      <c r="F9" s="5" t="s">
        <v>767</v>
      </c>
      <c r="G9" s="5" t="s">
        <v>768</v>
      </c>
    </row>
    <row r="10" spans="1:7" x14ac:dyDescent="0.2">
      <c r="A10" s="5" t="s">
        <v>69</v>
      </c>
      <c r="B10" s="6" t="s">
        <v>764</v>
      </c>
      <c r="C10" s="5" t="s">
        <v>769</v>
      </c>
      <c r="D10" s="5" t="s">
        <v>28</v>
      </c>
      <c r="E10" s="5" t="s">
        <v>770</v>
      </c>
      <c r="F10" s="5" t="s">
        <v>767</v>
      </c>
      <c r="G10" s="5" t="s">
        <v>768</v>
      </c>
    </row>
    <row r="11" spans="1:7" x14ac:dyDescent="0.2">
      <c r="A11" s="5" t="s">
        <v>74</v>
      </c>
      <c r="B11" s="6" t="s">
        <v>764</v>
      </c>
      <c r="C11" s="5" t="s">
        <v>771</v>
      </c>
      <c r="D11" s="5" t="s">
        <v>36</v>
      </c>
      <c r="E11" s="5" t="s">
        <v>772</v>
      </c>
      <c r="F11" s="5" t="s">
        <v>773</v>
      </c>
      <c r="G11" s="5" t="s">
        <v>774</v>
      </c>
    </row>
    <row r="12" spans="1:7" x14ac:dyDescent="0.2">
      <c r="A12" s="5" t="s">
        <v>79</v>
      </c>
      <c r="B12" s="6" t="s">
        <v>764</v>
      </c>
      <c r="C12" s="5" t="s">
        <v>775</v>
      </c>
      <c r="D12" s="5" t="s">
        <v>43</v>
      </c>
      <c r="E12" s="5" t="s">
        <v>776</v>
      </c>
      <c r="F12" s="5" t="s">
        <v>767</v>
      </c>
      <c r="G12" s="5" t="s">
        <v>768</v>
      </c>
    </row>
    <row r="13" spans="1:7" x14ac:dyDescent="0.2">
      <c r="A13" s="5" t="s">
        <v>81</v>
      </c>
      <c r="B13" s="6" t="s">
        <v>764</v>
      </c>
      <c r="C13" s="5" t="s">
        <v>777</v>
      </c>
      <c r="D13" s="5" t="s">
        <v>50</v>
      </c>
      <c r="E13" s="5" t="s">
        <v>778</v>
      </c>
      <c r="F13" s="5" t="s">
        <v>773</v>
      </c>
      <c r="G13" s="5" t="s">
        <v>774</v>
      </c>
    </row>
    <row r="14" spans="1:7" x14ac:dyDescent="0.2">
      <c r="A14" s="5" t="s">
        <v>83</v>
      </c>
      <c r="B14" s="6" t="s">
        <v>764</v>
      </c>
      <c r="C14" s="5" t="s">
        <v>779</v>
      </c>
      <c r="D14" s="5" t="s">
        <v>56</v>
      </c>
      <c r="E14" s="5" t="s">
        <v>780</v>
      </c>
      <c r="F14" s="5" t="s">
        <v>767</v>
      </c>
      <c r="G14" s="5" t="s">
        <v>768</v>
      </c>
    </row>
    <row r="15" spans="1:7" x14ac:dyDescent="0.2">
      <c r="A15" s="5" t="s">
        <v>85</v>
      </c>
      <c r="B15" s="6" t="s">
        <v>764</v>
      </c>
      <c r="C15" s="5" t="s">
        <v>781</v>
      </c>
      <c r="D15" s="5" t="s">
        <v>62</v>
      </c>
      <c r="E15" s="5" t="s">
        <v>782</v>
      </c>
      <c r="F15" s="5" t="s">
        <v>767</v>
      </c>
      <c r="G15" s="5" t="s">
        <v>768</v>
      </c>
    </row>
    <row r="16" spans="1:7" x14ac:dyDescent="0.2">
      <c r="A16" s="5" t="s">
        <v>87</v>
      </c>
      <c r="B16" s="6" t="s">
        <v>764</v>
      </c>
      <c r="C16" s="5" t="s">
        <v>783</v>
      </c>
      <c r="D16" s="5" t="s">
        <v>67</v>
      </c>
      <c r="E16" s="5" t="s">
        <v>784</v>
      </c>
      <c r="F16" s="5" t="s">
        <v>773</v>
      </c>
      <c r="G16" s="5" t="s">
        <v>774</v>
      </c>
    </row>
    <row r="17" spans="1:7" x14ac:dyDescent="0.2">
      <c r="A17" s="5" t="s">
        <v>89</v>
      </c>
      <c r="B17" s="6" t="s">
        <v>764</v>
      </c>
      <c r="C17" s="6" t="s">
        <v>765</v>
      </c>
      <c r="D17" s="6" t="s">
        <v>13</v>
      </c>
      <c r="E17" s="6" t="s">
        <v>766</v>
      </c>
      <c r="F17" s="6" t="s">
        <v>767</v>
      </c>
      <c r="G17" s="6" t="s">
        <v>768</v>
      </c>
    </row>
    <row r="18" spans="1:7" x14ac:dyDescent="0.2">
      <c r="A18" s="5" t="s">
        <v>91</v>
      </c>
      <c r="B18" s="6" t="s">
        <v>764</v>
      </c>
      <c r="C18" s="5" t="s">
        <v>769</v>
      </c>
      <c r="D18" s="5" t="s">
        <v>28</v>
      </c>
      <c r="E18" s="5" t="s">
        <v>770</v>
      </c>
      <c r="F18" s="5" t="s">
        <v>767</v>
      </c>
      <c r="G18" s="5" t="s">
        <v>768</v>
      </c>
    </row>
    <row r="19" spans="1:7" x14ac:dyDescent="0.2">
      <c r="A19" s="5" t="s">
        <v>93</v>
      </c>
      <c r="B19" s="6" t="s">
        <v>764</v>
      </c>
      <c r="C19" s="5" t="s">
        <v>771</v>
      </c>
      <c r="D19" s="5" t="s">
        <v>36</v>
      </c>
      <c r="E19" s="5" t="s">
        <v>772</v>
      </c>
      <c r="F19" s="5" t="s">
        <v>773</v>
      </c>
      <c r="G19" s="5" t="s">
        <v>774</v>
      </c>
    </row>
    <row r="20" spans="1:7" x14ac:dyDescent="0.2">
      <c r="A20" s="5" t="s">
        <v>95</v>
      </c>
      <c r="B20" s="6" t="s">
        <v>764</v>
      </c>
      <c r="C20" s="5" t="s">
        <v>775</v>
      </c>
      <c r="D20" s="5" t="s">
        <v>43</v>
      </c>
      <c r="E20" s="5" t="s">
        <v>776</v>
      </c>
      <c r="F20" s="5" t="s">
        <v>767</v>
      </c>
      <c r="G20" s="5" t="s">
        <v>768</v>
      </c>
    </row>
    <row r="21" spans="1:7" x14ac:dyDescent="0.2">
      <c r="A21" s="5" t="s">
        <v>97</v>
      </c>
      <c r="B21" s="6" t="s">
        <v>764</v>
      </c>
      <c r="C21" s="5" t="s">
        <v>777</v>
      </c>
      <c r="D21" s="5" t="s">
        <v>50</v>
      </c>
      <c r="E21" s="5" t="s">
        <v>778</v>
      </c>
      <c r="F21" s="5" t="s">
        <v>773</v>
      </c>
      <c r="G21" s="5" t="s">
        <v>774</v>
      </c>
    </row>
    <row r="22" spans="1:7" x14ac:dyDescent="0.2">
      <c r="A22" s="5" t="s">
        <v>99</v>
      </c>
      <c r="B22" s="6" t="s">
        <v>764</v>
      </c>
      <c r="C22" s="5" t="s">
        <v>779</v>
      </c>
      <c r="D22" s="5" t="s">
        <v>56</v>
      </c>
      <c r="E22" s="5" t="s">
        <v>780</v>
      </c>
      <c r="F22" s="5" t="s">
        <v>767</v>
      </c>
      <c r="G22" s="5" t="s">
        <v>768</v>
      </c>
    </row>
    <row r="23" spans="1:7" x14ac:dyDescent="0.2">
      <c r="A23" s="5" t="s">
        <v>101</v>
      </c>
      <c r="B23" s="6" t="s">
        <v>764</v>
      </c>
      <c r="C23" s="5" t="s">
        <v>781</v>
      </c>
      <c r="D23" s="5" t="s">
        <v>62</v>
      </c>
      <c r="E23" s="5" t="s">
        <v>782</v>
      </c>
      <c r="F23" s="5" t="s">
        <v>767</v>
      </c>
      <c r="G23" s="5" t="s">
        <v>768</v>
      </c>
    </row>
    <row r="24" spans="1:7" x14ac:dyDescent="0.2">
      <c r="A24" s="5" t="s">
        <v>103</v>
      </c>
      <c r="B24" s="6" t="s">
        <v>764</v>
      </c>
      <c r="C24" s="6" t="s">
        <v>765</v>
      </c>
      <c r="D24" s="6" t="s">
        <v>13</v>
      </c>
      <c r="E24" s="6" t="s">
        <v>766</v>
      </c>
      <c r="F24" s="5" t="s">
        <v>767</v>
      </c>
      <c r="G24" s="5" t="s">
        <v>768</v>
      </c>
    </row>
    <row r="25" spans="1:7" x14ac:dyDescent="0.2">
      <c r="A25" s="5" t="s">
        <v>105</v>
      </c>
      <c r="B25" s="6" t="s">
        <v>764</v>
      </c>
      <c r="C25" s="5" t="s">
        <v>769</v>
      </c>
      <c r="D25" s="5" t="s">
        <v>28</v>
      </c>
      <c r="E25" s="5" t="s">
        <v>770</v>
      </c>
      <c r="F25" s="5" t="s">
        <v>767</v>
      </c>
      <c r="G25" s="5" t="s">
        <v>768</v>
      </c>
    </row>
    <row r="26" spans="1:7" x14ac:dyDescent="0.2">
      <c r="A26" s="5" t="s">
        <v>107</v>
      </c>
      <c r="B26" s="6" t="s">
        <v>764</v>
      </c>
      <c r="C26" s="5" t="s">
        <v>771</v>
      </c>
      <c r="D26" s="5" t="s">
        <v>36</v>
      </c>
      <c r="E26" s="5" t="s">
        <v>772</v>
      </c>
      <c r="F26" s="5" t="s">
        <v>773</v>
      </c>
      <c r="G26" s="5" t="s">
        <v>774</v>
      </c>
    </row>
    <row r="27" spans="1:7" x14ac:dyDescent="0.2">
      <c r="A27" s="5" t="s">
        <v>109</v>
      </c>
      <c r="B27" s="6" t="s">
        <v>764</v>
      </c>
      <c r="C27" s="5" t="s">
        <v>775</v>
      </c>
      <c r="D27" s="5" t="s">
        <v>43</v>
      </c>
      <c r="E27" s="5" t="s">
        <v>776</v>
      </c>
      <c r="F27" s="5" t="s">
        <v>767</v>
      </c>
      <c r="G27" s="5" t="s">
        <v>768</v>
      </c>
    </row>
    <row r="28" spans="1:7" x14ac:dyDescent="0.2">
      <c r="A28" s="5" t="s">
        <v>111</v>
      </c>
      <c r="B28" s="6" t="s">
        <v>764</v>
      </c>
      <c r="C28" s="5" t="s">
        <v>777</v>
      </c>
      <c r="D28" s="5" t="s">
        <v>50</v>
      </c>
      <c r="E28" s="5" t="s">
        <v>778</v>
      </c>
      <c r="F28" s="5" t="s">
        <v>773</v>
      </c>
      <c r="G28" s="5" t="s">
        <v>774</v>
      </c>
    </row>
    <row r="29" spans="1:7" x14ac:dyDescent="0.2">
      <c r="A29" s="5" t="s">
        <v>113</v>
      </c>
      <c r="B29" s="6" t="s">
        <v>764</v>
      </c>
      <c r="C29" s="5" t="s">
        <v>779</v>
      </c>
      <c r="D29" s="5" t="s">
        <v>56</v>
      </c>
      <c r="E29" s="5" t="s">
        <v>780</v>
      </c>
      <c r="F29" s="5" t="s">
        <v>767</v>
      </c>
      <c r="G29" s="5" t="s">
        <v>768</v>
      </c>
    </row>
    <row r="30" spans="1:7" x14ac:dyDescent="0.2">
      <c r="A30" s="5" t="s">
        <v>115</v>
      </c>
      <c r="B30" s="6" t="s">
        <v>764</v>
      </c>
      <c r="C30" s="5" t="s">
        <v>781</v>
      </c>
      <c r="D30" s="5" t="s">
        <v>62</v>
      </c>
      <c r="E30" s="5" t="s">
        <v>782</v>
      </c>
      <c r="F30" s="5" t="s">
        <v>767</v>
      </c>
      <c r="G30" s="5" t="s">
        <v>768</v>
      </c>
    </row>
    <row r="31" spans="1:7" x14ac:dyDescent="0.2">
      <c r="A31" s="5" t="s">
        <v>117</v>
      </c>
      <c r="B31" s="6" t="s">
        <v>764</v>
      </c>
      <c r="C31" s="5" t="s">
        <v>783</v>
      </c>
      <c r="D31" s="5" t="s">
        <v>67</v>
      </c>
      <c r="E31" s="5" t="s">
        <v>784</v>
      </c>
      <c r="F31" s="5" t="s">
        <v>773</v>
      </c>
      <c r="G31" s="5" t="s">
        <v>774</v>
      </c>
    </row>
    <row r="32" spans="1:7" x14ac:dyDescent="0.2">
      <c r="A32" s="5" t="s">
        <v>119</v>
      </c>
      <c r="B32" s="6" t="s">
        <v>764</v>
      </c>
      <c r="C32" s="6" t="s">
        <v>765</v>
      </c>
      <c r="D32" s="6" t="s">
        <v>13</v>
      </c>
      <c r="E32" s="6" t="s">
        <v>766</v>
      </c>
      <c r="F32" s="6" t="s">
        <v>767</v>
      </c>
      <c r="G32" s="6" t="s">
        <v>768</v>
      </c>
    </row>
    <row r="33" spans="1:7" x14ac:dyDescent="0.2">
      <c r="A33" s="5" t="s">
        <v>121</v>
      </c>
      <c r="B33" s="6" t="s">
        <v>764</v>
      </c>
      <c r="C33" s="5" t="s">
        <v>769</v>
      </c>
      <c r="D33" s="5" t="s">
        <v>28</v>
      </c>
      <c r="E33" s="5" t="s">
        <v>770</v>
      </c>
      <c r="F33" s="5" t="s">
        <v>767</v>
      </c>
      <c r="G33" s="5" t="s">
        <v>768</v>
      </c>
    </row>
    <row r="34" spans="1:7" x14ac:dyDescent="0.2">
      <c r="A34" s="5" t="s">
        <v>123</v>
      </c>
      <c r="B34" s="6" t="s">
        <v>764</v>
      </c>
      <c r="C34" s="5" t="s">
        <v>771</v>
      </c>
      <c r="D34" s="5" t="s">
        <v>36</v>
      </c>
      <c r="E34" s="5" t="s">
        <v>772</v>
      </c>
      <c r="F34" s="5" t="s">
        <v>773</v>
      </c>
      <c r="G34" s="5" t="s">
        <v>774</v>
      </c>
    </row>
    <row r="35" spans="1:7" x14ac:dyDescent="0.2">
      <c r="A35" s="5" t="s">
        <v>125</v>
      </c>
      <c r="B35" s="6" t="s">
        <v>764</v>
      </c>
      <c r="C35" s="5" t="s">
        <v>775</v>
      </c>
      <c r="D35" s="5" t="s">
        <v>43</v>
      </c>
      <c r="E35" s="5" t="s">
        <v>776</v>
      </c>
      <c r="F35" s="5" t="s">
        <v>767</v>
      </c>
      <c r="G35" s="5" t="s">
        <v>768</v>
      </c>
    </row>
    <row r="36" spans="1:7" x14ac:dyDescent="0.2">
      <c r="A36" s="5" t="s">
        <v>127</v>
      </c>
      <c r="B36" s="6" t="s">
        <v>764</v>
      </c>
      <c r="C36" s="5" t="s">
        <v>777</v>
      </c>
      <c r="D36" s="5" t="s">
        <v>50</v>
      </c>
      <c r="E36" s="5" t="s">
        <v>778</v>
      </c>
      <c r="F36" s="5" t="s">
        <v>773</v>
      </c>
      <c r="G36" s="5" t="s">
        <v>774</v>
      </c>
    </row>
    <row r="37" spans="1:7" x14ac:dyDescent="0.2">
      <c r="A37" s="5" t="s">
        <v>129</v>
      </c>
      <c r="B37" s="6" t="s">
        <v>764</v>
      </c>
      <c r="C37" s="5" t="s">
        <v>779</v>
      </c>
      <c r="D37" s="5" t="s">
        <v>56</v>
      </c>
      <c r="E37" s="5" t="s">
        <v>780</v>
      </c>
      <c r="F37" s="5" t="s">
        <v>767</v>
      </c>
      <c r="G37" s="5" t="s">
        <v>768</v>
      </c>
    </row>
    <row r="38" spans="1:7" x14ac:dyDescent="0.2">
      <c r="A38" s="5" t="s">
        <v>131</v>
      </c>
      <c r="B38" s="6" t="s">
        <v>764</v>
      </c>
      <c r="C38" s="5" t="s">
        <v>781</v>
      </c>
      <c r="D38" s="5" t="s">
        <v>62</v>
      </c>
      <c r="E38" s="5" t="s">
        <v>782</v>
      </c>
      <c r="F38" s="5" t="s">
        <v>767</v>
      </c>
      <c r="G38" s="5" t="s">
        <v>768</v>
      </c>
    </row>
    <row r="39" spans="1:7" x14ac:dyDescent="0.2">
      <c r="A39" s="5" t="s">
        <v>133</v>
      </c>
      <c r="B39" s="6" t="s">
        <v>764</v>
      </c>
      <c r="C39" s="6" t="s">
        <v>765</v>
      </c>
      <c r="D39" s="6" t="s">
        <v>13</v>
      </c>
      <c r="E39" s="6" t="s">
        <v>766</v>
      </c>
      <c r="F39" s="5" t="s">
        <v>767</v>
      </c>
      <c r="G39" s="5" t="s">
        <v>768</v>
      </c>
    </row>
    <row r="40" spans="1:7" x14ac:dyDescent="0.2">
      <c r="A40" s="5" t="s">
        <v>135</v>
      </c>
      <c r="B40" s="6" t="s">
        <v>764</v>
      </c>
      <c r="C40" s="5" t="s">
        <v>769</v>
      </c>
      <c r="D40" s="5" t="s">
        <v>28</v>
      </c>
      <c r="E40" s="5" t="s">
        <v>770</v>
      </c>
      <c r="F40" s="5" t="s">
        <v>767</v>
      </c>
      <c r="G40" s="5" t="s">
        <v>768</v>
      </c>
    </row>
    <row r="41" spans="1:7" x14ac:dyDescent="0.2">
      <c r="A41" s="5" t="s">
        <v>137</v>
      </c>
      <c r="B41" s="6" t="s">
        <v>764</v>
      </c>
      <c r="C41" s="5" t="s">
        <v>771</v>
      </c>
      <c r="D41" s="5" t="s">
        <v>36</v>
      </c>
      <c r="E41" s="5" t="s">
        <v>772</v>
      </c>
      <c r="F41" s="5" t="s">
        <v>773</v>
      </c>
      <c r="G41" s="5" t="s">
        <v>774</v>
      </c>
    </row>
    <row r="42" spans="1:7" x14ac:dyDescent="0.2">
      <c r="A42" s="5" t="s">
        <v>139</v>
      </c>
      <c r="B42" s="6" t="s">
        <v>764</v>
      </c>
      <c r="C42" s="5" t="s">
        <v>775</v>
      </c>
      <c r="D42" s="5" t="s">
        <v>43</v>
      </c>
      <c r="E42" s="5" t="s">
        <v>776</v>
      </c>
      <c r="F42" s="5" t="s">
        <v>767</v>
      </c>
      <c r="G42" s="5" t="s">
        <v>768</v>
      </c>
    </row>
    <row r="43" spans="1:7" x14ac:dyDescent="0.2">
      <c r="A43" s="5" t="s">
        <v>141</v>
      </c>
      <c r="B43" s="6" t="s">
        <v>764</v>
      </c>
      <c r="C43" s="5" t="s">
        <v>777</v>
      </c>
      <c r="D43" s="5" t="s">
        <v>50</v>
      </c>
      <c r="E43" s="5" t="s">
        <v>778</v>
      </c>
      <c r="F43" s="5" t="s">
        <v>773</v>
      </c>
      <c r="G43" s="5" t="s">
        <v>774</v>
      </c>
    </row>
    <row r="44" spans="1:7" x14ac:dyDescent="0.2">
      <c r="A44" s="5" t="s">
        <v>143</v>
      </c>
      <c r="B44" s="6" t="s">
        <v>764</v>
      </c>
      <c r="C44" s="5" t="s">
        <v>779</v>
      </c>
      <c r="D44" s="5" t="s">
        <v>56</v>
      </c>
      <c r="E44" s="5" t="s">
        <v>780</v>
      </c>
      <c r="F44" s="5" t="s">
        <v>767</v>
      </c>
      <c r="G44" s="5" t="s">
        <v>768</v>
      </c>
    </row>
    <row r="45" spans="1:7" x14ac:dyDescent="0.2">
      <c r="A45" s="5" t="s">
        <v>145</v>
      </c>
      <c r="B45" s="6" t="s">
        <v>764</v>
      </c>
      <c r="C45" s="5" t="s">
        <v>781</v>
      </c>
      <c r="D45" s="5" t="s">
        <v>62</v>
      </c>
      <c r="E45" s="5" t="s">
        <v>782</v>
      </c>
      <c r="F45" s="5" t="s">
        <v>767</v>
      </c>
      <c r="G45" s="5" t="s">
        <v>768</v>
      </c>
    </row>
    <row r="46" spans="1:7" x14ac:dyDescent="0.2">
      <c r="A46" s="5" t="s">
        <v>147</v>
      </c>
      <c r="B46" s="6" t="s">
        <v>764</v>
      </c>
      <c r="C46" s="5" t="s">
        <v>783</v>
      </c>
      <c r="D46" s="5" t="s">
        <v>67</v>
      </c>
      <c r="E46" s="5" t="s">
        <v>784</v>
      </c>
      <c r="F46" s="5" t="s">
        <v>773</v>
      </c>
      <c r="G46" s="5" t="s">
        <v>774</v>
      </c>
    </row>
    <row r="47" spans="1:7" x14ac:dyDescent="0.2">
      <c r="A47" s="5" t="s">
        <v>149</v>
      </c>
      <c r="B47" s="6" t="s">
        <v>764</v>
      </c>
      <c r="C47" s="6" t="s">
        <v>765</v>
      </c>
      <c r="D47" s="6" t="s">
        <v>13</v>
      </c>
      <c r="E47" s="6" t="s">
        <v>766</v>
      </c>
      <c r="F47" s="6" t="s">
        <v>767</v>
      </c>
      <c r="G47" s="6" t="s">
        <v>768</v>
      </c>
    </row>
    <row r="48" spans="1:7" x14ac:dyDescent="0.2">
      <c r="A48" s="5" t="s">
        <v>151</v>
      </c>
      <c r="B48" s="6" t="s">
        <v>764</v>
      </c>
      <c r="C48" s="5" t="s">
        <v>769</v>
      </c>
      <c r="D48" s="5" t="s">
        <v>28</v>
      </c>
      <c r="E48" s="5" t="s">
        <v>770</v>
      </c>
      <c r="F48" s="5" t="s">
        <v>767</v>
      </c>
      <c r="G48" s="5" t="s">
        <v>768</v>
      </c>
    </row>
    <row r="49" spans="1:7" x14ac:dyDescent="0.2">
      <c r="A49" s="5" t="s">
        <v>153</v>
      </c>
      <c r="B49" s="6" t="s">
        <v>764</v>
      </c>
      <c r="C49" s="5" t="s">
        <v>771</v>
      </c>
      <c r="D49" s="5" t="s">
        <v>36</v>
      </c>
      <c r="E49" s="5" t="s">
        <v>772</v>
      </c>
      <c r="F49" s="5" t="s">
        <v>773</v>
      </c>
      <c r="G49" s="5" t="s">
        <v>774</v>
      </c>
    </row>
    <row r="50" spans="1:7" x14ac:dyDescent="0.2">
      <c r="A50" s="5" t="s">
        <v>155</v>
      </c>
      <c r="B50" s="6" t="s">
        <v>764</v>
      </c>
      <c r="C50" s="5" t="s">
        <v>775</v>
      </c>
      <c r="D50" s="5" t="s">
        <v>43</v>
      </c>
      <c r="E50" s="5" t="s">
        <v>776</v>
      </c>
      <c r="F50" s="5" t="s">
        <v>767</v>
      </c>
      <c r="G50" s="5" t="s">
        <v>768</v>
      </c>
    </row>
    <row r="51" spans="1:7" x14ac:dyDescent="0.2">
      <c r="A51" s="5" t="s">
        <v>157</v>
      </c>
      <c r="B51" s="6" t="s">
        <v>764</v>
      </c>
      <c r="C51" s="5" t="s">
        <v>777</v>
      </c>
      <c r="D51" s="5" t="s">
        <v>50</v>
      </c>
      <c r="E51" s="5" t="s">
        <v>778</v>
      </c>
      <c r="F51" s="5" t="s">
        <v>773</v>
      </c>
      <c r="G51" s="5" t="s">
        <v>774</v>
      </c>
    </row>
    <row r="52" spans="1:7" x14ac:dyDescent="0.2">
      <c r="A52" s="5" t="s">
        <v>159</v>
      </c>
      <c r="B52" s="6" t="s">
        <v>764</v>
      </c>
      <c r="C52" s="5" t="s">
        <v>779</v>
      </c>
      <c r="D52" s="5" t="s">
        <v>56</v>
      </c>
      <c r="E52" s="5" t="s">
        <v>780</v>
      </c>
      <c r="F52" s="5" t="s">
        <v>767</v>
      </c>
      <c r="G52" s="5" t="s">
        <v>768</v>
      </c>
    </row>
    <row r="53" spans="1:7" x14ac:dyDescent="0.2">
      <c r="A53" s="5" t="s">
        <v>161</v>
      </c>
      <c r="B53" s="6" t="s">
        <v>764</v>
      </c>
      <c r="C53" s="5" t="s">
        <v>781</v>
      </c>
      <c r="D53" s="5" t="s">
        <v>62</v>
      </c>
      <c r="E53" s="5" t="s">
        <v>782</v>
      </c>
      <c r="F53" s="5" t="s">
        <v>767</v>
      </c>
      <c r="G53" s="5" t="s">
        <v>768</v>
      </c>
    </row>
    <row r="54" spans="1:7" x14ac:dyDescent="0.2">
      <c r="A54" s="5" t="s">
        <v>163</v>
      </c>
      <c r="B54" s="6" t="s">
        <v>764</v>
      </c>
      <c r="C54" s="6" t="s">
        <v>765</v>
      </c>
      <c r="D54" s="6" t="s">
        <v>13</v>
      </c>
      <c r="E54" s="6" t="s">
        <v>766</v>
      </c>
      <c r="F54" s="5" t="s">
        <v>767</v>
      </c>
      <c r="G54" s="5" t="s">
        <v>768</v>
      </c>
    </row>
    <row r="55" spans="1:7" x14ac:dyDescent="0.2">
      <c r="A55" s="5" t="s">
        <v>165</v>
      </c>
      <c r="B55" s="6" t="s">
        <v>764</v>
      </c>
      <c r="C55" s="5" t="s">
        <v>769</v>
      </c>
      <c r="D55" s="5" t="s">
        <v>28</v>
      </c>
      <c r="E55" s="5" t="s">
        <v>770</v>
      </c>
      <c r="F55" s="5" t="s">
        <v>767</v>
      </c>
      <c r="G55" s="5" t="s">
        <v>768</v>
      </c>
    </row>
    <row r="56" spans="1:7" x14ac:dyDescent="0.2">
      <c r="A56" s="5" t="s">
        <v>167</v>
      </c>
      <c r="B56" s="6" t="s">
        <v>764</v>
      </c>
      <c r="C56" s="5" t="s">
        <v>771</v>
      </c>
      <c r="D56" s="5" t="s">
        <v>36</v>
      </c>
      <c r="E56" s="5" t="s">
        <v>772</v>
      </c>
      <c r="F56" s="5" t="s">
        <v>773</v>
      </c>
      <c r="G56" s="5" t="s">
        <v>774</v>
      </c>
    </row>
    <row r="57" spans="1:7" x14ac:dyDescent="0.2">
      <c r="A57" s="5" t="s">
        <v>169</v>
      </c>
      <c r="B57" s="6" t="s">
        <v>764</v>
      </c>
      <c r="C57" s="5" t="s">
        <v>775</v>
      </c>
      <c r="D57" s="5" t="s">
        <v>43</v>
      </c>
      <c r="E57" s="5" t="s">
        <v>776</v>
      </c>
      <c r="F57" s="5" t="s">
        <v>767</v>
      </c>
      <c r="G57" s="5" t="s">
        <v>768</v>
      </c>
    </row>
    <row r="58" spans="1:7" x14ac:dyDescent="0.2">
      <c r="A58" s="5" t="s">
        <v>171</v>
      </c>
      <c r="B58" s="6" t="s">
        <v>764</v>
      </c>
      <c r="C58" s="5" t="s">
        <v>777</v>
      </c>
      <c r="D58" s="5" t="s">
        <v>50</v>
      </c>
      <c r="E58" s="5" t="s">
        <v>778</v>
      </c>
      <c r="F58" s="5" t="s">
        <v>773</v>
      </c>
      <c r="G58" s="5" t="s">
        <v>774</v>
      </c>
    </row>
    <row r="59" spans="1:7" x14ac:dyDescent="0.2">
      <c r="A59" s="5" t="s">
        <v>173</v>
      </c>
      <c r="B59" s="6" t="s">
        <v>764</v>
      </c>
      <c r="C59" s="5" t="s">
        <v>779</v>
      </c>
      <c r="D59" s="5" t="s">
        <v>56</v>
      </c>
      <c r="E59" s="5" t="s">
        <v>780</v>
      </c>
      <c r="F59" s="5" t="s">
        <v>767</v>
      </c>
      <c r="G59" s="5" t="s">
        <v>768</v>
      </c>
    </row>
    <row r="60" spans="1:7" x14ac:dyDescent="0.2">
      <c r="A60" s="5" t="s">
        <v>175</v>
      </c>
      <c r="B60" s="6" t="s">
        <v>764</v>
      </c>
      <c r="C60" s="5" t="s">
        <v>781</v>
      </c>
      <c r="D60" s="5" t="s">
        <v>62</v>
      </c>
      <c r="E60" s="5" t="s">
        <v>782</v>
      </c>
      <c r="F60" s="5" t="s">
        <v>767</v>
      </c>
      <c r="G60" s="5" t="s">
        <v>768</v>
      </c>
    </row>
    <row r="61" spans="1:7" x14ac:dyDescent="0.2">
      <c r="A61" s="5" t="s">
        <v>177</v>
      </c>
      <c r="B61" s="6" t="s">
        <v>764</v>
      </c>
      <c r="C61" s="5" t="s">
        <v>783</v>
      </c>
      <c r="D61" s="5" t="s">
        <v>67</v>
      </c>
      <c r="E61" s="5" t="s">
        <v>784</v>
      </c>
      <c r="F61" s="5" t="s">
        <v>773</v>
      </c>
      <c r="G61" s="5" t="s">
        <v>774</v>
      </c>
    </row>
    <row r="62" spans="1:7" x14ac:dyDescent="0.2">
      <c r="A62" s="5" t="s">
        <v>179</v>
      </c>
      <c r="B62" s="6" t="s">
        <v>764</v>
      </c>
      <c r="C62" s="6" t="s">
        <v>765</v>
      </c>
      <c r="D62" s="6" t="s">
        <v>13</v>
      </c>
      <c r="E62" s="6" t="s">
        <v>766</v>
      </c>
      <c r="F62" s="6" t="s">
        <v>767</v>
      </c>
      <c r="G62" s="6" t="s">
        <v>768</v>
      </c>
    </row>
    <row r="63" spans="1:7" x14ac:dyDescent="0.2">
      <c r="A63" s="5" t="s">
        <v>181</v>
      </c>
      <c r="B63" s="6" t="s">
        <v>764</v>
      </c>
      <c r="C63" s="5" t="s">
        <v>769</v>
      </c>
      <c r="D63" s="5" t="s">
        <v>28</v>
      </c>
      <c r="E63" s="5" t="s">
        <v>770</v>
      </c>
      <c r="F63" s="5" t="s">
        <v>767</v>
      </c>
      <c r="G63" s="5" t="s">
        <v>768</v>
      </c>
    </row>
    <row r="64" spans="1:7" x14ac:dyDescent="0.2">
      <c r="A64" s="5" t="s">
        <v>183</v>
      </c>
      <c r="B64" s="6" t="s">
        <v>764</v>
      </c>
      <c r="C64" s="5" t="s">
        <v>771</v>
      </c>
      <c r="D64" s="5" t="s">
        <v>36</v>
      </c>
      <c r="E64" s="5" t="s">
        <v>772</v>
      </c>
      <c r="F64" s="5" t="s">
        <v>773</v>
      </c>
      <c r="G64" s="5" t="s">
        <v>774</v>
      </c>
    </row>
    <row r="65" spans="1:7" x14ac:dyDescent="0.2">
      <c r="A65" s="5" t="s">
        <v>185</v>
      </c>
      <c r="B65" s="6" t="s">
        <v>764</v>
      </c>
      <c r="C65" s="5" t="s">
        <v>775</v>
      </c>
      <c r="D65" s="5" t="s">
        <v>43</v>
      </c>
      <c r="E65" s="5" t="s">
        <v>776</v>
      </c>
      <c r="F65" s="5" t="s">
        <v>767</v>
      </c>
      <c r="G65" s="5" t="s">
        <v>768</v>
      </c>
    </row>
    <row r="66" spans="1:7" x14ac:dyDescent="0.2">
      <c r="A66" s="5" t="s">
        <v>187</v>
      </c>
      <c r="B66" s="6" t="s">
        <v>764</v>
      </c>
      <c r="C66" s="5" t="s">
        <v>777</v>
      </c>
      <c r="D66" s="5" t="s">
        <v>50</v>
      </c>
      <c r="E66" s="5" t="s">
        <v>778</v>
      </c>
      <c r="F66" s="5" t="s">
        <v>773</v>
      </c>
      <c r="G66" s="5" t="s">
        <v>774</v>
      </c>
    </row>
    <row r="67" spans="1:7" x14ac:dyDescent="0.2">
      <c r="A67" s="5" t="s">
        <v>189</v>
      </c>
      <c r="B67" s="6" t="s">
        <v>764</v>
      </c>
      <c r="C67" s="5" t="s">
        <v>779</v>
      </c>
      <c r="D67" s="5" t="s">
        <v>56</v>
      </c>
      <c r="E67" s="5" t="s">
        <v>780</v>
      </c>
      <c r="F67" s="5" t="s">
        <v>767</v>
      </c>
      <c r="G67" s="5" t="s">
        <v>768</v>
      </c>
    </row>
    <row r="68" spans="1:7" x14ac:dyDescent="0.2">
      <c r="A68" s="5" t="s">
        <v>191</v>
      </c>
      <c r="B68" s="6" t="s">
        <v>764</v>
      </c>
      <c r="C68" s="5" t="s">
        <v>781</v>
      </c>
      <c r="D68" s="5" t="s">
        <v>62</v>
      </c>
      <c r="E68" s="5" t="s">
        <v>782</v>
      </c>
      <c r="F68" s="5" t="s">
        <v>767</v>
      </c>
      <c r="G68" s="5" t="s">
        <v>768</v>
      </c>
    </row>
    <row r="69" spans="1:7" x14ac:dyDescent="0.2">
      <c r="A69" s="5" t="s">
        <v>193</v>
      </c>
      <c r="B69" s="6" t="s">
        <v>764</v>
      </c>
      <c r="C69" s="6" t="s">
        <v>765</v>
      </c>
      <c r="D69" s="6" t="s">
        <v>13</v>
      </c>
      <c r="E69" s="6" t="s">
        <v>766</v>
      </c>
      <c r="F69" s="5" t="s">
        <v>767</v>
      </c>
      <c r="G69" s="5" t="s">
        <v>768</v>
      </c>
    </row>
    <row r="70" spans="1:7" x14ac:dyDescent="0.2">
      <c r="A70" s="5" t="s">
        <v>195</v>
      </c>
      <c r="B70" s="6" t="s">
        <v>764</v>
      </c>
      <c r="C70" s="5" t="s">
        <v>769</v>
      </c>
      <c r="D70" s="5" t="s">
        <v>28</v>
      </c>
      <c r="E70" s="5" t="s">
        <v>770</v>
      </c>
      <c r="F70" s="5" t="s">
        <v>767</v>
      </c>
      <c r="G70" s="5" t="s">
        <v>768</v>
      </c>
    </row>
    <row r="71" spans="1:7" x14ac:dyDescent="0.2">
      <c r="A71" s="5" t="s">
        <v>197</v>
      </c>
      <c r="B71" s="6" t="s">
        <v>764</v>
      </c>
      <c r="C71" s="5" t="s">
        <v>771</v>
      </c>
      <c r="D71" s="5" t="s">
        <v>36</v>
      </c>
      <c r="E71" s="5" t="s">
        <v>772</v>
      </c>
      <c r="F71" s="5" t="s">
        <v>773</v>
      </c>
      <c r="G71" s="5" t="s">
        <v>774</v>
      </c>
    </row>
    <row r="72" spans="1:7" x14ac:dyDescent="0.2">
      <c r="A72" s="5" t="s">
        <v>199</v>
      </c>
      <c r="B72" s="6" t="s">
        <v>764</v>
      </c>
      <c r="C72" s="5" t="s">
        <v>775</v>
      </c>
      <c r="D72" s="5" t="s">
        <v>43</v>
      </c>
      <c r="E72" s="5" t="s">
        <v>776</v>
      </c>
      <c r="F72" s="5" t="s">
        <v>767</v>
      </c>
      <c r="G72" s="5" t="s">
        <v>768</v>
      </c>
    </row>
    <row r="73" spans="1:7" x14ac:dyDescent="0.2">
      <c r="A73" s="5" t="s">
        <v>201</v>
      </c>
      <c r="B73" s="6" t="s">
        <v>764</v>
      </c>
      <c r="C73" s="5" t="s">
        <v>777</v>
      </c>
      <c r="D73" s="5" t="s">
        <v>50</v>
      </c>
      <c r="E73" s="5" t="s">
        <v>778</v>
      </c>
      <c r="F73" s="5" t="s">
        <v>773</v>
      </c>
      <c r="G73" s="5" t="s">
        <v>774</v>
      </c>
    </row>
    <row r="74" spans="1:7" x14ac:dyDescent="0.2">
      <c r="A74" s="5" t="s">
        <v>203</v>
      </c>
      <c r="B74" s="6" t="s">
        <v>764</v>
      </c>
      <c r="C74" s="5" t="s">
        <v>779</v>
      </c>
      <c r="D74" s="5" t="s">
        <v>56</v>
      </c>
      <c r="E74" s="5" t="s">
        <v>780</v>
      </c>
      <c r="F74" s="5" t="s">
        <v>767</v>
      </c>
      <c r="G74" s="5" t="s">
        <v>768</v>
      </c>
    </row>
    <row r="75" spans="1:7" x14ac:dyDescent="0.2">
      <c r="A75" s="5" t="s">
        <v>205</v>
      </c>
      <c r="B75" s="6" t="s">
        <v>764</v>
      </c>
      <c r="C75" s="5" t="s">
        <v>781</v>
      </c>
      <c r="D75" s="5" t="s">
        <v>62</v>
      </c>
      <c r="E75" s="5" t="s">
        <v>782</v>
      </c>
      <c r="F75" s="5" t="s">
        <v>767</v>
      </c>
      <c r="G75" s="5" t="s">
        <v>768</v>
      </c>
    </row>
    <row r="76" spans="1:7" x14ac:dyDescent="0.2">
      <c r="A76" s="5" t="s">
        <v>207</v>
      </c>
      <c r="B76" s="6" t="s">
        <v>764</v>
      </c>
      <c r="C76" s="5" t="s">
        <v>783</v>
      </c>
      <c r="D76" s="5" t="s">
        <v>67</v>
      </c>
      <c r="E76" s="5" t="s">
        <v>784</v>
      </c>
      <c r="F76" s="5" t="s">
        <v>773</v>
      </c>
      <c r="G76" s="5" t="s">
        <v>774</v>
      </c>
    </row>
    <row r="77" spans="1:7" x14ac:dyDescent="0.2">
      <c r="A77" s="5" t="s">
        <v>209</v>
      </c>
      <c r="B77" s="6" t="s">
        <v>764</v>
      </c>
      <c r="C77" s="6" t="s">
        <v>765</v>
      </c>
      <c r="D77" s="6" t="s">
        <v>13</v>
      </c>
      <c r="E77" s="6" t="s">
        <v>766</v>
      </c>
      <c r="F77" s="6" t="s">
        <v>767</v>
      </c>
      <c r="G77" s="6" t="s">
        <v>768</v>
      </c>
    </row>
    <row r="78" spans="1:7" x14ac:dyDescent="0.2">
      <c r="A78" s="5" t="s">
        <v>211</v>
      </c>
      <c r="B78" s="6" t="s">
        <v>764</v>
      </c>
      <c r="C78" s="5" t="s">
        <v>769</v>
      </c>
      <c r="D78" s="5" t="s">
        <v>28</v>
      </c>
      <c r="E78" s="5" t="s">
        <v>770</v>
      </c>
      <c r="F78" s="5" t="s">
        <v>767</v>
      </c>
      <c r="G78" s="5" t="s">
        <v>768</v>
      </c>
    </row>
    <row r="79" spans="1:7" x14ac:dyDescent="0.2">
      <c r="A79" s="5" t="s">
        <v>213</v>
      </c>
      <c r="B79" s="6" t="s">
        <v>764</v>
      </c>
      <c r="C79" s="5" t="s">
        <v>771</v>
      </c>
      <c r="D79" s="5" t="s">
        <v>36</v>
      </c>
      <c r="E79" s="5" t="s">
        <v>772</v>
      </c>
      <c r="F79" s="5" t="s">
        <v>773</v>
      </c>
      <c r="G79" s="5" t="s">
        <v>774</v>
      </c>
    </row>
    <row r="80" spans="1:7" x14ac:dyDescent="0.2">
      <c r="A80" s="5" t="s">
        <v>215</v>
      </c>
      <c r="B80" s="6" t="s">
        <v>764</v>
      </c>
      <c r="C80" s="5" t="s">
        <v>775</v>
      </c>
      <c r="D80" s="5" t="s">
        <v>43</v>
      </c>
      <c r="E80" s="5" t="s">
        <v>776</v>
      </c>
      <c r="F80" s="5" t="s">
        <v>767</v>
      </c>
      <c r="G80" s="5" t="s">
        <v>768</v>
      </c>
    </row>
    <row r="81" spans="1:7" x14ac:dyDescent="0.2">
      <c r="A81" s="5" t="s">
        <v>217</v>
      </c>
      <c r="B81" s="6" t="s">
        <v>764</v>
      </c>
      <c r="C81" s="5" t="s">
        <v>777</v>
      </c>
      <c r="D81" s="5" t="s">
        <v>50</v>
      </c>
      <c r="E81" s="5" t="s">
        <v>778</v>
      </c>
      <c r="F81" s="5" t="s">
        <v>773</v>
      </c>
      <c r="G81" s="5" t="s">
        <v>774</v>
      </c>
    </row>
    <row r="82" spans="1:7" x14ac:dyDescent="0.2">
      <c r="A82" s="5" t="s">
        <v>219</v>
      </c>
      <c r="B82" s="6" t="s">
        <v>764</v>
      </c>
      <c r="C82" s="5" t="s">
        <v>779</v>
      </c>
      <c r="D82" s="5" t="s">
        <v>56</v>
      </c>
      <c r="E82" s="5" t="s">
        <v>780</v>
      </c>
      <c r="F82" s="5" t="s">
        <v>767</v>
      </c>
      <c r="G82" s="5" t="s">
        <v>768</v>
      </c>
    </row>
    <row r="83" spans="1:7" x14ac:dyDescent="0.2">
      <c r="A83" s="5" t="s">
        <v>221</v>
      </c>
      <c r="B83" s="6" t="s">
        <v>764</v>
      </c>
      <c r="C83" s="5" t="s">
        <v>781</v>
      </c>
      <c r="D83" s="5" t="s">
        <v>62</v>
      </c>
      <c r="E83" s="5" t="s">
        <v>782</v>
      </c>
      <c r="F83" s="5" t="s">
        <v>767</v>
      </c>
      <c r="G83" s="5" t="s">
        <v>768</v>
      </c>
    </row>
    <row r="84" spans="1:7" x14ac:dyDescent="0.2">
      <c r="A84" s="5" t="s">
        <v>223</v>
      </c>
      <c r="B84" s="6" t="s">
        <v>764</v>
      </c>
      <c r="C84" s="6" t="s">
        <v>765</v>
      </c>
      <c r="D84" s="6" t="s">
        <v>13</v>
      </c>
      <c r="E84" s="6" t="s">
        <v>766</v>
      </c>
      <c r="F84" s="5" t="s">
        <v>767</v>
      </c>
      <c r="G84" s="5" t="s">
        <v>768</v>
      </c>
    </row>
    <row r="85" spans="1:7" x14ac:dyDescent="0.2">
      <c r="A85" s="5" t="s">
        <v>225</v>
      </c>
      <c r="B85" s="6" t="s">
        <v>764</v>
      </c>
      <c r="C85" s="5" t="s">
        <v>769</v>
      </c>
      <c r="D85" s="5" t="s">
        <v>28</v>
      </c>
      <c r="E85" s="5" t="s">
        <v>770</v>
      </c>
      <c r="F85" s="5" t="s">
        <v>767</v>
      </c>
      <c r="G85" s="5" t="s">
        <v>768</v>
      </c>
    </row>
    <row r="86" spans="1:7" x14ac:dyDescent="0.2">
      <c r="A86" s="5" t="s">
        <v>227</v>
      </c>
      <c r="B86" s="6" t="s">
        <v>764</v>
      </c>
      <c r="C86" s="5" t="s">
        <v>771</v>
      </c>
      <c r="D86" s="5" t="s">
        <v>36</v>
      </c>
      <c r="E86" s="5" t="s">
        <v>772</v>
      </c>
      <c r="F86" s="5" t="s">
        <v>773</v>
      </c>
      <c r="G86" s="5" t="s">
        <v>774</v>
      </c>
    </row>
    <row r="87" spans="1:7" x14ac:dyDescent="0.2">
      <c r="A87" s="5" t="s">
        <v>229</v>
      </c>
      <c r="B87" s="6" t="s">
        <v>764</v>
      </c>
      <c r="C87" s="5" t="s">
        <v>775</v>
      </c>
      <c r="D87" s="5" t="s">
        <v>43</v>
      </c>
      <c r="E87" s="5" t="s">
        <v>776</v>
      </c>
      <c r="F87" s="5" t="s">
        <v>767</v>
      </c>
      <c r="G87" s="5" t="s">
        <v>768</v>
      </c>
    </row>
    <row r="88" spans="1:7" x14ac:dyDescent="0.2">
      <c r="A88" s="5" t="s">
        <v>231</v>
      </c>
      <c r="B88" s="6" t="s">
        <v>764</v>
      </c>
      <c r="C88" s="5" t="s">
        <v>777</v>
      </c>
      <c r="D88" s="5" t="s">
        <v>50</v>
      </c>
      <c r="E88" s="5" t="s">
        <v>778</v>
      </c>
      <c r="F88" s="5" t="s">
        <v>773</v>
      </c>
      <c r="G88" s="5" t="s">
        <v>774</v>
      </c>
    </row>
    <row r="89" spans="1:7" x14ac:dyDescent="0.2">
      <c r="A89" s="5" t="s">
        <v>233</v>
      </c>
      <c r="B89" s="6" t="s">
        <v>764</v>
      </c>
      <c r="C89" s="5" t="s">
        <v>779</v>
      </c>
      <c r="D89" s="5" t="s">
        <v>56</v>
      </c>
      <c r="E89" s="5" t="s">
        <v>780</v>
      </c>
      <c r="F89" s="5" t="s">
        <v>767</v>
      </c>
      <c r="G89" s="5" t="s">
        <v>768</v>
      </c>
    </row>
    <row r="90" spans="1:7" x14ac:dyDescent="0.2">
      <c r="A90" s="5" t="s">
        <v>235</v>
      </c>
      <c r="B90" s="6" t="s">
        <v>764</v>
      </c>
      <c r="C90" s="5" t="s">
        <v>781</v>
      </c>
      <c r="D90" s="5" t="s">
        <v>62</v>
      </c>
      <c r="E90" s="5" t="s">
        <v>782</v>
      </c>
      <c r="F90" s="5" t="s">
        <v>767</v>
      </c>
      <c r="G90" s="5" t="s">
        <v>768</v>
      </c>
    </row>
    <row r="91" spans="1:7" x14ac:dyDescent="0.2">
      <c r="A91" s="5" t="s">
        <v>237</v>
      </c>
      <c r="B91" s="6" t="s">
        <v>764</v>
      </c>
      <c r="C91" s="5" t="s">
        <v>783</v>
      </c>
      <c r="D91" s="5" t="s">
        <v>67</v>
      </c>
      <c r="E91" s="5" t="s">
        <v>784</v>
      </c>
      <c r="F91" s="5" t="s">
        <v>773</v>
      </c>
      <c r="G91" s="5" t="s">
        <v>774</v>
      </c>
    </row>
    <row r="92" spans="1:7" x14ac:dyDescent="0.2">
      <c r="A92" s="5" t="s">
        <v>239</v>
      </c>
      <c r="B92" s="6" t="s">
        <v>764</v>
      </c>
      <c r="C92" s="6" t="s">
        <v>765</v>
      </c>
      <c r="D92" s="6" t="s">
        <v>13</v>
      </c>
      <c r="E92" s="6" t="s">
        <v>766</v>
      </c>
      <c r="F92" s="6" t="s">
        <v>767</v>
      </c>
      <c r="G92" s="6" t="s">
        <v>768</v>
      </c>
    </row>
    <row r="93" spans="1:7" x14ac:dyDescent="0.2">
      <c r="A93" s="5" t="s">
        <v>241</v>
      </c>
      <c r="B93" s="6" t="s">
        <v>764</v>
      </c>
      <c r="C93" s="5" t="s">
        <v>769</v>
      </c>
      <c r="D93" s="5" t="s">
        <v>28</v>
      </c>
      <c r="E93" s="5" t="s">
        <v>770</v>
      </c>
      <c r="F93" s="5" t="s">
        <v>767</v>
      </c>
      <c r="G93" s="5" t="s">
        <v>768</v>
      </c>
    </row>
    <row r="94" spans="1:7" x14ac:dyDescent="0.2">
      <c r="A94" s="5" t="s">
        <v>243</v>
      </c>
      <c r="B94" s="6" t="s">
        <v>764</v>
      </c>
      <c r="C94" s="5" t="s">
        <v>771</v>
      </c>
      <c r="D94" s="5" t="s">
        <v>36</v>
      </c>
      <c r="E94" s="5" t="s">
        <v>772</v>
      </c>
      <c r="F94" s="5" t="s">
        <v>773</v>
      </c>
      <c r="G94" s="5" t="s">
        <v>774</v>
      </c>
    </row>
    <row r="95" spans="1:7" x14ac:dyDescent="0.2">
      <c r="A95" s="5" t="s">
        <v>245</v>
      </c>
      <c r="B95" s="6" t="s">
        <v>764</v>
      </c>
      <c r="C95" s="5" t="s">
        <v>775</v>
      </c>
      <c r="D95" s="5" t="s">
        <v>43</v>
      </c>
      <c r="E95" s="5" t="s">
        <v>776</v>
      </c>
      <c r="F95" s="5" t="s">
        <v>767</v>
      </c>
      <c r="G95" s="5" t="s">
        <v>768</v>
      </c>
    </row>
    <row r="96" spans="1:7" x14ac:dyDescent="0.2">
      <c r="A96" s="5" t="s">
        <v>247</v>
      </c>
      <c r="B96" s="6" t="s">
        <v>764</v>
      </c>
      <c r="C96" s="5" t="s">
        <v>777</v>
      </c>
      <c r="D96" s="5" t="s">
        <v>50</v>
      </c>
      <c r="E96" s="5" t="s">
        <v>778</v>
      </c>
      <c r="F96" s="5" t="s">
        <v>773</v>
      </c>
      <c r="G96" s="5" t="s">
        <v>774</v>
      </c>
    </row>
    <row r="97" spans="1:7" x14ac:dyDescent="0.2">
      <c r="A97" s="5" t="s">
        <v>249</v>
      </c>
      <c r="B97" s="6" t="s">
        <v>764</v>
      </c>
      <c r="C97" s="5" t="s">
        <v>779</v>
      </c>
      <c r="D97" s="5" t="s">
        <v>56</v>
      </c>
      <c r="E97" s="5" t="s">
        <v>780</v>
      </c>
      <c r="F97" s="5" t="s">
        <v>767</v>
      </c>
      <c r="G97" s="5" t="s">
        <v>768</v>
      </c>
    </row>
    <row r="98" spans="1:7" x14ac:dyDescent="0.2">
      <c r="A98" s="5" t="s">
        <v>251</v>
      </c>
      <c r="B98" s="6" t="s">
        <v>764</v>
      </c>
      <c r="C98" s="5" t="s">
        <v>781</v>
      </c>
      <c r="D98" s="5" t="s">
        <v>62</v>
      </c>
      <c r="E98" s="5" t="s">
        <v>782</v>
      </c>
      <c r="F98" s="5" t="s">
        <v>767</v>
      </c>
      <c r="G98" s="5" t="s">
        <v>768</v>
      </c>
    </row>
    <row r="99" spans="1:7" x14ac:dyDescent="0.2">
      <c r="A99" s="5" t="s">
        <v>253</v>
      </c>
      <c r="B99" s="6" t="s">
        <v>764</v>
      </c>
      <c r="C99" s="6" t="s">
        <v>765</v>
      </c>
      <c r="D99" s="6" t="s">
        <v>13</v>
      </c>
      <c r="E99" s="6" t="s">
        <v>766</v>
      </c>
      <c r="F99" s="5" t="s">
        <v>767</v>
      </c>
      <c r="G99" s="5" t="s">
        <v>768</v>
      </c>
    </row>
    <row r="100" spans="1:7" x14ac:dyDescent="0.2">
      <c r="A100" s="5" t="s">
        <v>255</v>
      </c>
      <c r="B100" s="6" t="s">
        <v>764</v>
      </c>
      <c r="C100" s="5" t="s">
        <v>769</v>
      </c>
      <c r="D100" s="5" t="s">
        <v>28</v>
      </c>
      <c r="E100" s="5" t="s">
        <v>770</v>
      </c>
      <c r="F100" s="5" t="s">
        <v>767</v>
      </c>
      <c r="G100" s="5" t="s">
        <v>768</v>
      </c>
    </row>
    <row r="101" spans="1:7" x14ac:dyDescent="0.2">
      <c r="A101" s="5" t="s">
        <v>257</v>
      </c>
      <c r="B101" s="6" t="s">
        <v>764</v>
      </c>
      <c r="C101" s="5" t="s">
        <v>771</v>
      </c>
      <c r="D101" s="5" t="s">
        <v>36</v>
      </c>
      <c r="E101" s="5" t="s">
        <v>772</v>
      </c>
      <c r="F101" s="5" t="s">
        <v>773</v>
      </c>
      <c r="G101" s="5" t="s">
        <v>774</v>
      </c>
    </row>
    <row r="102" spans="1:7" x14ac:dyDescent="0.2">
      <c r="A102" s="5" t="s">
        <v>259</v>
      </c>
      <c r="B102" s="6" t="s">
        <v>764</v>
      </c>
      <c r="C102" s="5" t="s">
        <v>775</v>
      </c>
      <c r="D102" s="5" t="s">
        <v>43</v>
      </c>
      <c r="E102" s="5" t="s">
        <v>776</v>
      </c>
      <c r="F102" s="5" t="s">
        <v>767</v>
      </c>
      <c r="G102" s="5" t="s">
        <v>768</v>
      </c>
    </row>
    <row r="103" spans="1:7" x14ac:dyDescent="0.2">
      <c r="A103" s="5" t="s">
        <v>261</v>
      </c>
      <c r="B103" s="6" t="s">
        <v>764</v>
      </c>
      <c r="C103" s="5" t="s">
        <v>777</v>
      </c>
      <c r="D103" s="5" t="s">
        <v>50</v>
      </c>
      <c r="E103" s="5" t="s">
        <v>778</v>
      </c>
      <c r="F103" s="5" t="s">
        <v>773</v>
      </c>
      <c r="G103" s="5" t="s">
        <v>774</v>
      </c>
    </row>
    <row r="104" spans="1:7" x14ac:dyDescent="0.2">
      <c r="A104" s="5" t="s">
        <v>263</v>
      </c>
      <c r="B104" s="6" t="s">
        <v>764</v>
      </c>
      <c r="C104" s="5" t="s">
        <v>779</v>
      </c>
      <c r="D104" s="5" t="s">
        <v>56</v>
      </c>
      <c r="E104" s="5" t="s">
        <v>780</v>
      </c>
      <c r="F104" s="5" t="s">
        <v>767</v>
      </c>
      <c r="G104" s="5" t="s">
        <v>768</v>
      </c>
    </row>
    <row r="105" spans="1:7" x14ac:dyDescent="0.2">
      <c r="A105" s="5" t="s">
        <v>265</v>
      </c>
      <c r="B105" s="6" t="s">
        <v>764</v>
      </c>
      <c r="C105" s="5" t="s">
        <v>781</v>
      </c>
      <c r="D105" s="5" t="s">
        <v>62</v>
      </c>
      <c r="E105" s="5" t="s">
        <v>782</v>
      </c>
      <c r="F105" s="5" t="s">
        <v>767</v>
      </c>
      <c r="G105" s="5" t="s">
        <v>768</v>
      </c>
    </row>
    <row r="106" spans="1:7" x14ac:dyDescent="0.2">
      <c r="A106" s="5" t="s">
        <v>267</v>
      </c>
      <c r="B106" s="6" t="s">
        <v>764</v>
      </c>
      <c r="C106" s="5" t="s">
        <v>783</v>
      </c>
      <c r="D106" s="5" t="s">
        <v>67</v>
      </c>
      <c r="E106" s="5" t="s">
        <v>784</v>
      </c>
      <c r="F106" s="5" t="s">
        <v>773</v>
      </c>
      <c r="G106" s="5" t="s">
        <v>774</v>
      </c>
    </row>
    <row r="107" spans="1:7" x14ac:dyDescent="0.2">
      <c r="A107" s="5" t="s">
        <v>269</v>
      </c>
      <c r="B107" s="6" t="s">
        <v>764</v>
      </c>
      <c r="C107" s="6" t="s">
        <v>765</v>
      </c>
      <c r="D107" s="6" t="s">
        <v>13</v>
      </c>
      <c r="E107" s="6" t="s">
        <v>766</v>
      </c>
      <c r="F107" s="6" t="s">
        <v>767</v>
      </c>
      <c r="G107" s="6" t="s">
        <v>768</v>
      </c>
    </row>
    <row r="108" spans="1:7" x14ac:dyDescent="0.2">
      <c r="A108" s="5" t="s">
        <v>271</v>
      </c>
      <c r="B108" s="6" t="s">
        <v>764</v>
      </c>
      <c r="C108" s="5" t="s">
        <v>769</v>
      </c>
      <c r="D108" s="5" t="s">
        <v>28</v>
      </c>
      <c r="E108" s="5" t="s">
        <v>770</v>
      </c>
      <c r="F108" s="5" t="s">
        <v>767</v>
      </c>
      <c r="G108" s="5" t="s">
        <v>768</v>
      </c>
    </row>
    <row r="109" spans="1:7" x14ac:dyDescent="0.2">
      <c r="A109" s="5" t="s">
        <v>273</v>
      </c>
      <c r="B109" s="6" t="s">
        <v>764</v>
      </c>
      <c r="C109" s="5" t="s">
        <v>771</v>
      </c>
      <c r="D109" s="5" t="s">
        <v>36</v>
      </c>
      <c r="E109" s="5" t="s">
        <v>772</v>
      </c>
      <c r="F109" s="5" t="s">
        <v>773</v>
      </c>
      <c r="G109" s="5" t="s">
        <v>774</v>
      </c>
    </row>
    <row r="110" spans="1:7" x14ac:dyDescent="0.2">
      <c r="A110" s="5" t="s">
        <v>275</v>
      </c>
      <c r="B110" s="6" t="s">
        <v>764</v>
      </c>
      <c r="C110" s="5" t="s">
        <v>775</v>
      </c>
      <c r="D110" s="5" t="s">
        <v>43</v>
      </c>
      <c r="E110" s="5" t="s">
        <v>776</v>
      </c>
      <c r="F110" s="5" t="s">
        <v>767</v>
      </c>
      <c r="G110" s="5" t="s">
        <v>768</v>
      </c>
    </row>
    <row r="111" spans="1:7" x14ac:dyDescent="0.2">
      <c r="A111" s="5" t="s">
        <v>277</v>
      </c>
      <c r="B111" s="6" t="s">
        <v>764</v>
      </c>
      <c r="C111" s="5" t="s">
        <v>777</v>
      </c>
      <c r="D111" s="5" t="s">
        <v>50</v>
      </c>
      <c r="E111" s="5" t="s">
        <v>778</v>
      </c>
      <c r="F111" s="5" t="s">
        <v>773</v>
      </c>
      <c r="G111" s="5" t="s">
        <v>774</v>
      </c>
    </row>
    <row r="112" spans="1:7" x14ac:dyDescent="0.2">
      <c r="A112" s="5" t="s">
        <v>279</v>
      </c>
      <c r="B112" s="6" t="s">
        <v>764</v>
      </c>
      <c r="C112" s="5" t="s">
        <v>779</v>
      </c>
      <c r="D112" s="5" t="s">
        <v>56</v>
      </c>
      <c r="E112" s="5" t="s">
        <v>780</v>
      </c>
      <c r="F112" s="5" t="s">
        <v>767</v>
      </c>
      <c r="G112" s="5" t="s">
        <v>768</v>
      </c>
    </row>
    <row r="113" spans="1:7" x14ac:dyDescent="0.2">
      <c r="A113" s="5" t="s">
        <v>281</v>
      </c>
      <c r="B113" s="6" t="s">
        <v>764</v>
      </c>
      <c r="C113" s="5" t="s">
        <v>781</v>
      </c>
      <c r="D113" s="5" t="s">
        <v>62</v>
      </c>
      <c r="E113" s="5" t="s">
        <v>782</v>
      </c>
      <c r="F113" s="5" t="s">
        <v>767</v>
      </c>
      <c r="G113" s="5" t="s">
        <v>768</v>
      </c>
    </row>
    <row r="114" spans="1:7" x14ac:dyDescent="0.2">
      <c r="A114" s="5" t="s">
        <v>283</v>
      </c>
      <c r="B114" s="6" t="s">
        <v>764</v>
      </c>
      <c r="C114" s="6" t="s">
        <v>765</v>
      </c>
      <c r="D114" s="6" t="s">
        <v>13</v>
      </c>
      <c r="E114" s="6" t="s">
        <v>766</v>
      </c>
      <c r="F114" s="5" t="s">
        <v>767</v>
      </c>
      <c r="G114" s="5" t="s">
        <v>768</v>
      </c>
    </row>
    <row r="115" spans="1:7" x14ac:dyDescent="0.2">
      <c r="A115" s="5" t="s">
        <v>285</v>
      </c>
      <c r="B115" s="6" t="s">
        <v>764</v>
      </c>
      <c r="C115" s="5" t="s">
        <v>769</v>
      </c>
      <c r="D115" s="5" t="s">
        <v>28</v>
      </c>
      <c r="E115" s="5" t="s">
        <v>770</v>
      </c>
      <c r="F115" s="5" t="s">
        <v>767</v>
      </c>
      <c r="G115" s="5" t="s">
        <v>768</v>
      </c>
    </row>
    <row r="116" spans="1:7" x14ac:dyDescent="0.2">
      <c r="A116" s="5" t="s">
        <v>287</v>
      </c>
      <c r="B116" s="6" t="s">
        <v>764</v>
      </c>
      <c r="C116" s="5" t="s">
        <v>771</v>
      </c>
      <c r="D116" s="5" t="s">
        <v>36</v>
      </c>
      <c r="E116" s="5" t="s">
        <v>772</v>
      </c>
      <c r="F116" s="5" t="s">
        <v>773</v>
      </c>
      <c r="G116" s="5" t="s">
        <v>774</v>
      </c>
    </row>
    <row r="117" spans="1:7" x14ac:dyDescent="0.2">
      <c r="A117" s="5" t="s">
        <v>289</v>
      </c>
      <c r="B117" s="6" t="s">
        <v>764</v>
      </c>
      <c r="C117" s="5" t="s">
        <v>775</v>
      </c>
      <c r="D117" s="5" t="s">
        <v>43</v>
      </c>
      <c r="E117" s="5" t="s">
        <v>776</v>
      </c>
      <c r="F117" s="5" t="s">
        <v>767</v>
      </c>
      <c r="G117" s="5" t="s">
        <v>768</v>
      </c>
    </row>
    <row r="118" spans="1:7" x14ac:dyDescent="0.2">
      <c r="A118" s="5" t="s">
        <v>291</v>
      </c>
      <c r="B118" s="6" t="s">
        <v>764</v>
      </c>
      <c r="C118" s="5" t="s">
        <v>777</v>
      </c>
      <c r="D118" s="5" t="s">
        <v>50</v>
      </c>
      <c r="E118" s="5" t="s">
        <v>778</v>
      </c>
      <c r="F118" s="5" t="s">
        <v>773</v>
      </c>
      <c r="G118" s="5" t="s">
        <v>774</v>
      </c>
    </row>
    <row r="119" spans="1:7" x14ac:dyDescent="0.2">
      <c r="A119" s="5" t="s">
        <v>293</v>
      </c>
      <c r="B119" s="6" t="s">
        <v>764</v>
      </c>
      <c r="C119" s="5" t="s">
        <v>779</v>
      </c>
      <c r="D119" s="5" t="s">
        <v>56</v>
      </c>
      <c r="E119" s="5" t="s">
        <v>780</v>
      </c>
      <c r="F119" s="5" t="s">
        <v>767</v>
      </c>
      <c r="G119" s="5" t="s">
        <v>768</v>
      </c>
    </row>
    <row r="120" spans="1:7" x14ac:dyDescent="0.2">
      <c r="A120" s="5" t="s">
        <v>295</v>
      </c>
      <c r="B120" s="6" t="s">
        <v>764</v>
      </c>
      <c r="C120" s="5" t="s">
        <v>781</v>
      </c>
      <c r="D120" s="5" t="s">
        <v>62</v>
      </c>
      <c r="E120" s="5" t="s">
        <v>782</v>
      </c>
      <c r="F120" s="5" t="s">
        <v>767</v>
      </c>
      <c r="G120" s="5" t="s">
        <v>768</v>
      </c>
    </row>
    <row r="121" spans="1:7" x14ac:dyDescent="0.2">
      <c r="A121" s="5" t="s">
        <v>297</v>
      </c>
      <c r="B121" s="6" t="s">
        <v>764</v>
      </c>
      <c r="C121" s="5" t="s">
        <v>783</v>
      </c>
      <c r="D121" s="5" t="s">
        <v>67</v>
      </c>
      <c r="E121" s="5" t="s">
        <v>784</v>
      </c>
      <c r="F121" s="5" t="s">
        <v>773</v>
      </c>
      <c r="G121" s="5" t="s">
        <v>774</v>
      </c>
    </row>
    <row r="122" spans="1:7" x14ac:dyDescent="0.2">
      <c r="A122" s="5" t="s">
        <v>299</v>
      </c>
      <c r="B122" s="6" t="s">
        <v>764</v>
      </c>
      <c r="C122" s="6" t="s">
        <v>765</v>
      </c>
      <c r="D122" s="6" t="s">
        <v>13</v>
      </c>
      <c r="E122" s="6" t="s">
        <v>766</v>
      </c>
      <c r="F122" s="6" t="s">
        <v>767</v>
      </c>
      <c r="G122" s="6" t="s">
        <v>768</v>
      </c>
    </row>
    <row r="123" spans="1:7" x14ac:dyDescent="0.2">
      <c r="A123" s="5" t="s">
        <v>301</v>
      </c>
      <c r="B123" s="6" t="s">
        <v>764</v>
      </c>
      <c r="C123" s="5" t="s">
        <v>769</v>
      </c>
      <c r="D123" s="5" t="s">
        <v>28</v>
      </c>
      <c r="E123" s="5" t="s">
        <v>770</v>
      </c>
      <c r="F123" s="5" t="s">
        <v>767</v>
      </c>
      <c r="G123" s="5" t="s">
        <v>768</v>
      </c>
    </row>
    <row r="124" spans="1:7" x14ac:dyDescent="0.2">
      <c r="A124" s="5" t="s">
        <v>303</v>
      </c>
      <c r="B124" s="6" t="s">
        <v>764</v>
      </c>
      <c r="C124" s="5" t="s">
        <v>771</v>
      </c>
      <c r="D124" s="5" t="s">
        <v>36</v>
      </c>
      <c r="E124" s="5" t="s">
        <v>772</v>
      </c>
      <c r="F124" s="5" t="s">
        <v>773</v>
      </c>
      <c r="G124" s="5" t="s">
        <v>774</v>
      </c>
    </row>
    <row r="125" spans="1:7" x14ac:dyDescent="0.2">
      <c r="A125" s="5" t="s">
        <v>305</v>
      </c>
      <c r="B125" s="6" t="s">
        <v>764</v>
      </c>
      <c r="C125" s="5" t="s">
        <v>775</v>
      </c>
      <c r="D125" s="5" t="s">
        <v>43</v>
      </c>
      <c r="E125" s="5" t="s">
        <v>776</v>
      </c>
      <c r="F125" s="5" t="s">
        <v>767</v>
      </c>
      <c r="G125" s="5" t="s">
        <v>768</v>
      </c>
    </row>
    <row r="126" spans="1:7" x14ac:dyDescent="0.2">
      <c r="A126" s="5" t="s">
        <v>307</v>
      </c>
      <c r="B126" s="6" t="s">
        <v>764</v>
      </c>
      <c r="C126" s="5" t="s">
        <v>777</v>
      </c>
      <c r="D126" s="5" t="s">
        <v>50</v>
      </c>
      <c r="E126" s="5" t="s">
        <v>778</v>
      </c>
      <c r="F126" s="5" t="s">
        <v>773</v>
      </c>
      <c r="G126" s="5" t="s">
        <v>774</v>
      </c>
    </row>
    <row r="127" spans="1:7" x14ac:dyDescent="0.2">
      <c r="A127" s="5" t="s">
        <v>309</v>
      </c>
      <c r="B127" s="6" t="s">
        <v>764</v>
      </c>
      <c r="C127" s="5" t="s">
        <v>779</v>
      </c>
      <c r="D127" s="5" t="s">
        <v>56</v>
      </c>
      <c r="E127" s="5" t="s">
        <v>780</v>
      </c>
      <c r="F127" s="5" t="s">
        <v>767</v>
      </c>
      <c r="G127" s="5" t="s">
        <v>768</v>
      </c>
    </row>
    <row r="128" spans="1:7" x14ac:dyDescent="0.2">
      <c r="A128" s="5" t="s">
        <v>311</v>
      </c>
      <c r="B128" s="6" t="s">
        <v>764</v>
      </c>
      <c r="C128" s="5" t="s">
        <v>781</v>
      </c>
      <c r="D128" s="5" t="s">
        <v>62</v>
      </c>
      <c r="E128" s="5" t="s">
        <v>782</v>
      </c>
      <c r="F128" s="5" t="s">
        <v>767</v>
      </c>
      <c r="G128" s="5" t="s">
        <v>768</v>
      </c>
    </row>
    <row r="129" spans="1:7" x14ac:dyDescent="0.2">
      <c r="A129" s="5" t="s">
        <v>313</v>
      </c>
      <c r="B129" s="6" t="s">
        <v>764</v>
      </c>
      <c r="C129" s="6" t="s">
        <v>765</v>
      </c>
      <c r="D129" s="6" t="s">
        <v>13</v>
      </c>
      <c r="E129" s="6" t="s">
        <v>766</v>
      </c>
      <c r="F129" s="5" t="s">
        <v>767</v>
      </c>
      <c r="G129" s="5" t="s">
        <v>768</v>
      </c>
    </row>
    <row r="130" spans="1:7" x14ac:dyDescent="0.2">
      <c r="A130" s="5" t="s">
        <v>315</v>
      </c>
      <c r="B130" s="6" t="s">
        <v>764</v>
      </c>
      <c r="C130" s="5" t="s">
        <v>769</v>
      </c>
      <c r="D130" s="5" t="s">
        <v>28</v>
      </c>
      <c r="E130" s="5" t="s">
        <v>770</v>
      </c>
      <c r="F130" s="5" t="s">
        <v>767</v>
      </c>
      <c r="G130" s="5" t="s">
        <v>768</v>
      </c>
    </row>
    <row r="131" spans="1:7" x14ac:dyDescent="0.2">
      <c r="A131" s="5" t="s">
        <v>317</v>
      </c>
      <c r="B131" s="6" t="s">
        <v>764</v>
      </c>
      <c r="C131" s="5" t="s">
        <v>771</v>
      </c>
      <c r="D131" s="5" t="s">
        <v>36</v>
      </c>
      <c r="E131" s="5" t="s">
        <v>772</v>
      </c>
      <c r="F131" s="5" t="s">
        <v>773</v>
      </c>
      <c r="G131" s="5" t="s">
        <v>774</v>
      </c>
    </row>
    <row r="132" spans="1:7" x14ac:dyDescent="0.2">
      <c r="A132" s="5" t="s">
        <v>319</v>
      </c>
      <c r="B132" s="6" t="s">
        <v>764</v>
      </c>
      <c r="C132" s="5" t="s">
        <v>775</v>
      </c>
      <c r="D132" s="5" t="s">
        <v>43</v>
      </c>
      <c r="E132" s="5" t="s">
        <v>776</v>
      </c>
      <c r="F132" s="5" t="s">
        <v>767</v>
      </c>
      <c r="G132" s="5" t="s">
        <v>768</v>
      </c>
    </row>
    <row r="133" spans="1:7" x14ac:dyDescent="0.2">
      <c r="A133" s="5" t="s">
        <v>321</v>
      </c>
      <c r="B133" s="6" t="s">
        <v>764</v>
      </c>
      <c r="C133" s="5" t="s">
        <v>777</v>
      </c>
      <c r="D133" s="5" t="s">
        <v>50</v>
      </c>
      <c r="E133" s="5" t="s">
        <v>778</v>
      </c>
      <c r="F133" s="5" t="s">
        <v>773</v>
      </c>
      <c r="G133" s="5" t="s">
        <v>774</v>
      </c>
    </row>
    <row r="134" spans="1:7" x14ac:dyDescent="0.2">
      <c r="A134" s="5" t="s">
        <v>323</v>
      </c>
      <c r="B134" s="6" t="s">
        <v>764</v>
      </c>
      <c r="C134" s="5" t="s">
        <v>779</v>
      </c>
      <c r="D134" s="5" t="s">
        <v>56</v>
      </c>
      <c r="E134" s="5" t="s">
        <v>780</v>
      </c>
      <c r="F134" s="5" t="s">
        <v>767</v>
      </c>
      <c r="G134" s="5" t="s">
        <v>768</v>
      </c>
    </row>
    <row r="135" spans="1:7" x14ac:dyDescent="0.2">
      <c r="A135" s="5" t="s">
        <v>325</v>
      </c>
      <c r="B135" s="6" t="s">
        <v>764</v>
      </c>
      <c r="C135" s="5" t="s">
        <v>781</v>
      </c>
      <c r="D135" s="5" t="s">
        <v>62</v>
      </c>
      <c r="E135" s="5" t="s">
        <v>782</v>
      </c>
      <c r="F135" s="5" t="s">
        <v>767</v>
      </c>
      <c r="G135" s="5" t="s">
        <v>768</v>
      </c>
    </row>
    <row r="136" spans="1:7" x14ac:dyDescent="0.2">
      <c r="A136" s="5" t="s">
        <v>327</v>
      </c>
      <c r="B136" s="6" t="s">
        <v>764</v>
      </c>
      <c r="C136" s="5" t="s">
        <v>783</v>
      </c>
      <c r="D136" s="5" t="s">
        <v>67</v>
      </c>
      <c r="E136" s="5" t="s">
        <v>784</v>
      </c>
      <c r="F136" s="5" t="s">
        <v>773</v>
      </c>
      <c r="G136" s="5" t="s">
        <v>774</v>
      </c>
    </row>
    <row r="137" spans="1:7" x14ac:dyDescent="0.2">
      <c r="A137" s="5" t="s">
        <v>329</v>
      </c>
      <c r="B137" s="6" t="s">
        <v>764</v>
      </c>
      <c r="C137" s="6" t="s">
        <v>765</v>
      </c>
      <c r="D137" s="6" t="s">
        <v>13</v>
      </c>
      <c r="E137" s="6" t="s">
        <v>766</v>
      </c>
      <c r="F137" s="6" t="s">
        <v>767</v>
      </c>
      <c r="G137" s="6" t="s">
        <v>768</v>
      </c>
    </row>
    <row r="138" spans="1:7" x14ac:dyDescent="0.2">
      <c r="A138" s="5" t="s">
        <v>331</v>
      </c>
      <c r="B138" s="6" t="s">
        <v>764</v>
      </c>
      <c r="C138" s="5" t="s">
        <v>769</v>
      </c>
      <c r="D138" s="5" t="s">
        <v>28</v>
      </c>
      <c r="E138" s="5" t="s">
        <v>770</v>
      </c>
      <c r="F138" s="5" t="s">
        <v>767</v>
      </c>
      <c r="G138" s="5" t="s">
        <v>768</v>
      </c>
    </row>
    <row r="139" spans="1:7" x14ac:dyDescent="0.2">
      <c r="A139" s="5" t="s">
        <v>333</v>
      </c>
      <c r="B139" s="6" t="s">
        <v>764</v>
      </c>
      <c r="C139" s="5" t="s">
        <v>771</v>
      </c>
      <c r="D139" s="5" t="s">
        <v>36</v>
      </c>
      <c r="E139" s="5" t="s">
        <v>772</v>
      </c>
      <c r="F139" s="5" t="s">
        <v>773</v>
      </c>
      <c r="G139" s="5" t="s">
        <v>774</v>
      </c>
    </row>
    <row r="140" spans="1:7" x14ac:dyDescent="0.2">
      <c r="A140" s="5" t="s">
        <v>335</v>
      </c>
      <c r="B140" s="6" t="s">
        <v>764</v>
      </c>
      <c r="C140" s="5" t="s">
        <v>775</v>
      </c>
      <c r="D140" s="5" t="s">
        <v>43</v>
      </c>
      <c r="E140" s="5" t="s">
        <v>776</v>
      </c>
      <c r="F140" s="5" t="s">
        <v>767</v>
      </c>
      <c r="G140" s="5" t="s">
        <v>768</v>
      </c>
    </row>
    <row r="141" spans="1:7" x14ac:dyDescent="0.2">
      <c r="A141" s="5" t="s">
        <v>337</v>
      </c>
      <c r="B141" s="6" t="s">
        <v>764</v>
      </c>
      <c r="C141" s="5" t="s">
        <v>777</v>
      </c>
      <c r="D141" s="5" t="s">
        <v>50</v>
      </c>
      <c r="E141" s="5" t="s">
        <v>778</v>
      </c>
      <c r="F141" s="5" t="s">
        <v>773</v>
      </c>
      <c r="G141" s="5" t="s">
        <v>774</v>
      </c>
    </row>
    <row r="142" spans="1:7" x14ac:dyDescent="0.2">
      <c r="A142" s="5" t="s">
        <v>339</v>
      </c>
      <c r="B142" s="6" t="s">
        <v>764</v>
      </c>
      <c r="C142" s="5" t="s">
        <v>779</v>
      </c>
      <c r="D142" s="5" t="s">
        <v>56</v>
      </c>
      <c r="E142" s="5" t="s">
        <v>780</v>
      </c>
      <c r="F142" s="5" t="s">
        <v>767</v>
      </c>
      <c r="G142" s="5" t="s">
        <v>768</v>
      </c>
    </row>
    <row r="143" spans="1:7" x14ac:dyDescent="0.2">
      <c r="A143" s="5" t="s">
        <v>341</v>
      </c>
      <c r="B143" s="6" t="s">
        <v>764</v>
      </c>
      <c r="C143" s="5" t="s">
        <v>781</v>
      </c>
      <c r="D143" s="5" t="s">
        <v>62</v>
      </c>
      <c r="E143" s="5" t="s">
        <v>782</v>
      </c>
      <c r="F143" s="5" t="s">
        <v>767</v>
      </c>
      <c r="G143" s="5" t="s">
        <v>768</v>
      </c>
    </row>
    <row r="144" spans="1:7" x14ac:dyDescent="0.2">
      <c r="A144" s="5" t="s">
        <v>343</v>
      </c>
      <c r="B144" s="6" t="s">
        <v>764</v>
      </c>
      <c r="C144" s="6" t="s">
        <v>765</v>
      </c>
      <c r="D144" s="6" t="s">
        <v>13</v>
      </c>
      <c r="E144" s="6" t="s">
        <v>766</v>
      </c>
      <c r="F144" s="5" t="s">
        <v>767</v>
      </c>
      <c r="G144" s="5" t="s">
        <v>768</v>
      </c>
    </row>
    <row r="145" spans="1:7" x14ac:dyDescent="0.2">
      <c r="A145" s="5" t="s">
        <v>345</v>
      </c>
      <c r="B145" s="6" t="s">
        <v>764</v>
      </c>
      <c r="C145" s="5" t="s">
        <v>769</v>
      </c>
      <c r="D145" s="5" t="s">
        <v>28</v>
      </c>
      <c r="E145" s="5" t="s">
        <v>770</v>
      </c>
      <c r="F145" s="5" t="s">
        <v>767</v>
      </c>
      <c r="G145" s="5" t="s">
        <v>768</v>
      </c>
    </row>
    <row r="146" spans="1:7" x14ac:dyDescent="0.2">
      <c r="A146" s="5" t="s">
        <v>347</v>
      </c>
      <c r="B146" s="6" t="s">
        <v>764</v>
      </c>
      <c r="C146" s="5" t="s">
        <v>771</v>
      </c>
      <c r="D146" s="5" t="s">
        <v>36</v>
      </c>
      <c r="E146" s="5" t="s">
        <v>772</v>
      </c>
      <c r="F146" s="5" t="s">
        <v>773</v>
      </c>
      <c r="G146" s="5" t="s">
        <v>774</v>
      </c>
    </row>
    <row r="147" spans="1:7" x14ac:dyDescent="0.2">
      <c r="A147" s="5" t="s">
        <v>349</v>
      </c>
      <c r="B147" s="6" t="s">
        <v>764</v>
      </c>
      <c r="C147" s="5" t="s">
        <v>775</v>
      </c>
      <c r="D147" s="5" t="s">
        <v>43</v>
      </c>
      <c r="E147" s="5" t="s">
        <v>776</v>
      </c>
      <c r="F147" s="5" t="s">
        <v>767</v>
      </c>
      <c r="G147" s="5" t="s">
        <v>768</v>
      </c>
    </row>
    <row r="148" spans="1:7" x14ac:dyDescent="0.2">
      <c r="A148" s="5" t="s">
        <v>351</v>
      </c>
      <c r="B148" s="6" t="s">
        <v>764</v>
      </c>
      <c r="C148" s="5" t="s">
        <v>777</v>
      </c>
      <c r="D148" s="5" t="s">
        <v>50</v>
      </c>
      <c r="E148" s="5" t="s">
        <v>778</v>
      </c>
      <c r="F148" s="5" t="s">
        <v>773</v>
      </c>
      <c r="G148" s="5" t="s">
        <v>774</v>
      </c>
    </row>
    <row r="149" spans="1:7" x14ac:dyDescent="0.2">
      <c r="A149" s="5" t="s">
        <v>353</v>
      </c>
      <c r="B149" s="6" t="s">
        <v>764</v>
      </c>
      <c r="C149" s="5" t="s">
        <v>779</v>
      </c>
      <c r="D149" s="5" t="s">
        <v>56</v>
      </c>
      <c r="E149" s="5" t="s">
        <v>780</v>
      </c>
      <c r="F149" s="5" t="s">
        <v>767</v>
      </c>
      <c r="G149" s="5" t="s">
        <v>768</v>
      </c>
    </row>
    <row r="150" spans="1:7" x14ac:dyDescent="0.2">
      <c r="A150" s="5" t="s">
        <v>355</v>
      </c>
      <c r="B150" s="6" t="s">
        <v>764</v>
      </c>
      <c r="C150" s="5" t="s">
        <v>781</v>
      </c>
      <c r="D150" s="5" t="s">
        <v>62</v>
      </c>
      <c r="E150" s="5" t="s">
        <v>782</v>
      </c>
      <c r="F150" s="5" t="s">
        <v>767</v>
      </c>
      <c r="G150" s="5" t="s">
        <v>768</v>
      </c>
    </row>
    <row r="151" spans="1:7" x14ac:dyDescent="0.2">
      <c r="A151" s="5" t="s">
        <v>357</v>
      </c>
      <c r="B151" s="6" t="s">
        <v>764</v>
      </c>
      <c r="C151" s="5" t="s">
        <v>783</v>
      </c>
      <c r="D151" s="5" t="s">
        <v>67</v>
      </c>
      <c r="E151" s="5" t="s">
        <v>784</v>
      </c>
      <c r="F151" s="5" t="s">
        <v>773</v>
      </c>
      <c r="G151" s="5" t="s">
        <v>774</v>
      </c>
    </row>
    <row r="152" spans="1:7" x14ac:dyDescent="0.2">
      <c r="A152" s="5" t="s">
        <v>359</v>
      </c>
      <c r="B152" s="6" t="s">
        <v>764</v>
      </c>
      <c r="C152" s="6" t="s">
        <v>765</v>
      </c>
      <c r="D152" s="6" t="s">
        <v>13</v>
      </c>
      <c r="E152" s="6" t="s">
        <v>766</v>
      </c>
      <c r="F152" s="6" t="s">
        <v>767</v>
      </c>
      <c r="G152" s="6" t="s">
        <v>768</v>
      </c>
    </row>
    <row r="153" spans="1:7" x14ac:dyDescent="0.2">
      <c r="A153" s="5" t="s">
        <v>361</v>
      </c>
      <c r="B153" s="6" t="s">
        <v>764</v>
      </c>
      <c r="C153" s="5" t="s">
        <v>769</v>
      </c>
      <c r="D153" s="5" t="s">
        <v>28</v>
      </c>
      <c r="E153" s="5" t="s">
        <v>770</v>
      </c>
      <c r="F153" s="5" t="s">
        <v>767</v>
      </c>
      <c r="G153" s="5" t="s">
        <v>768</v>
      </c>
    </row>
    <row r="154" spans="1:7" x14ac:dyDescent="0.2">
      <c r="A154" s="5" t="s">
        <v>363</v>
      </c>
      <c r="B154" s="6" t="s">
        <v>764</v>
      </c>
      <c r="C154" s="5" t="s">
        <v>771</v>
      </c>
      <c r="D154" s="5" t="s">
        <v>36</v>
      </c>
      <c r="E154" s="5" t="s">
        <v>772</v>
      </c>
      <c r="F154" s="5" t="s">
        <v>773</v>
      </c>
      <c r="G154" s="5" t="s">
        <v>774</v>
      </c>
    </row>
    <row r="155" spans="1:7" x14ac:dyDescent="0.2">
      <c r="A155" s="5" t="s">
        <v>365</v>
      </c>
      <c r="B155" s="6" t="s">
        <v>764</v>
      </c>
      <c r="C155" s="5" t="s">
        <v>775</v>
      </c>
      <c r="D155" s="5" t="s">
        <v>43</v>
      </c>
      <c r="E155" s="5" t="s">
        <v>776</v>
      </c>
      <c r="F155" s="5" t="s">
        <v>767</v>
      </c>
      <c r="G155" s="5" t="s">
        <v>768</v>
      </c>
    </row>
    <row r="156" spans="1:7" x14ac:dyDescent="0.2">
      <c r="A156" s="5" t="s">
        <v>367</v>
      </c>
      <c r="B156" s="6" t="s">
        <v>764</v>
      </c>
      <c r="C156" s="5" t="s">
        <v>777</v>
      </c>
      <c r="D156" s="5" t="s">
        <v>50</v>
      </c>
      <c r="E156" s="5" t="s">
        <v>778</v>
      </c>
      <c r="F156" s="5" t="s">
        <v>773</v>
      </c>
      <c r="G156" s="5" t="s">
        <v>774</v>
      </c>
    </row>
    <row r="157" spans="1:7" x14ac:dyDescent="0.2">
      <c r="A157" s="5" t="s">
        <v>369</v>
      </c>
      <c r="B157" s="6" t="s">
        <v>764</v>
      </c>
      <c r="C157" s="5" t="s">
        <v>779</v>
      </c>
      <c r="D157" s="5" t="s">
        <v>56</v>
      </c>
      <c r="E157" s="5" t="s">
        <v>780</v>
      </c>
      <c r="F157" s="5" t="s">
        <v>767</v>
      </c>
      <c r="G157" s="5" t="s">
        <v>768</v>
      </c>
    </row>
    <row r="158" spans="1:7" x14ac:dyDescent="0.2">
      <c r="A158" s="5" t="s">
        <v>371</v>
      </c>
      <c r="B158" s="6" t="s">
        <v>764</v>
      </c>
      <c r="C158" s="5" t="s">
        <v>781</v>
      </c>
      <c r="D158" s="5" t="s">
        <v>62</v>
      </c>
      <c r="E158" s="5" t="s">
        <v>782</v>
      </c>
      <c r="F158" s="5" t="s">
        <v>767</v>
      </c>
      <c r="G158" s="5" t="s">
        <v>768</v>
      </c>
    </row>
    <row r="159" spans="1:7" x14ac:dyDescent="0.2">
      <c r="A159" s="5" t="s">
        <v>373</v>
      </c>
      <c r="B159" s="6" t="s">
        <v>764</v>
      </c>
      <c r="C159" s="6" t="s">
        <v>765</v>
      </c>
      <c r="D159" s="6" t="s">
        <v>13</v>
      </c>
      <c r="E159" s="6" t="s">
        <v>766</v>
      </c>
      <c r="F159" s="5" t="s">
        <v>767</v>
      </c>
      <c r="G159" s="5" t="s">
        <v>768</v>
      </c>
    </row>
    <row r="160" spans="1:7" x14ac:dyDescent="0.2">
      <c r="A160" s="5" t="s">
        <v>375</v>
      </c>
      <c r="B160" s="6" t="s">
        <v>764</v>
      </c>
      <c r="C160" s="5" t="s">
        <v>769</v>
      </c>
      <c r="D160" s="5" t="s">
        <v>28</v>
      </c>
      <c r="E160" s="5" t="s">
        <v>770</v>
      </c>
      <c r="F160" s="5" t="s">
        <v>767</v>
      </c>
      <c r="G160" s="5" t="s">
        <v>768</v>
      </c>
    </row>
    <row r="161" spans="1:7" x14ac:dyDescent="0.2">
      <c r="A161" s="5" t="s">
        <v>377</v>
      </c>
      <c r="B161" s="6" t="s">
        <v>764</v>
      </c>
      <c r="C161" s="5" t="s">
        <v>771</v>
      </c>
      <c r="D161" s="5" t="s">
        <v>36</v>
      </c>
      <c r="E161" s="5" t="s">
        <v>772</v>
      </c>
      <c r="F161" s="5" t="s">
        <v>773</v>
      </c>
      <c r="G161" s="5" t="s">
        <v>774</v>
      </c>
    </row>
    <row r="162" spans="1:7" x14ac:dyDescent="0.2">
      <c r="A162" s="5" t="s">
        <v>379</v>
      </c>
      <c r="B162" s="6" t="s">
        <v>764</v>
      </c>
      <c r="C162" s="5" t="s">
        <v>775</v>
      </c>
      <c r="D162" s="5" t="s">
        <v>43</v>
      </c>
      <c r="E162" s="5" t="s">
        <v>776</v>
      </c>
      <c r="F162" s="5" t="s">
        <v>767</v>
      </c>
      <c r="G162" s="5" t="s">
        <v>768</v>
      </c>
    </row>
    <row r="163" spans="1:7" x14ac:dyDescent="0.2">
      <c r="A163" s="5" t="s">
        <v>381</v>
      </c>
      <c r="B163" s="6" t="s">
        <v>764</v>
      </c>
      <c r="C163" s="5" t="s">
        <v>777</v>
      </c>
      <c r="D163" s="5" t="s">
        <v>50</v>
      </c>
      <c r="E163" s="5" t="s">
        <v>778</v>
      </c>
      <c r="F163" s="5" t="s">
        <v>773</v>
      </c>
      <c r="G163" s="5" t="s">
        <v>774</v>
      </c>
    </row>
    <row r="164" spans="1:7" x14ac:dyDescent="0.2">
      <c r="A164" s="5" t="s">
        <v>383</v>
      </c>
      <c r="B164" s="6" t="s">
        <v>764</v>
      </c>
      <c r="C164" s="5" t="s">
        <v>779</v>
      </c>
      <c r="D164" s="5" t="s">
        <v>56</v>
      </c>
      <c r="E164" s="5" t="s">
        <v>780</v>
      </c>
      <c r="F164" s="5" t="s">
        <v>767</v>
      </c>
      <c r="G164" s="5" t="s">
        <v>768</v>
      </c>
    </row>
    <row r="165" spans="1:7" x14ac:dyDescent="0.2">
      <c r="A165" s="5" t="s">
        <v>385</v>
      </c>
      <c r="B165" s="6" t="s">
        <v>764</v>
      </c>
      <c r="C165" s="5" t="s">
        <v>781</v>
      </c>
      <c r="D165" s="5" t="s">
        <v>62</v>
      </c>
      <c r="E165" s="5" t="s">
        <v>782</v>
      </c>
      <c r="F165" s="5" t="s">
        <v>767</v>
      </c>
      <c r="G165" s="5" t="s">
        <v>768</v>
      </c>
    </row>
    <row r="166" spans="1:7" x14ac:dyDescent="0.2">
      <c r="A166" s="5" t="s">
        <v>387</v>
      </c>
      <c r="B166" s="6" t="s">
        <v>764</v>
      </c>
      <c r="C166" s="5" t="s">
        <v>783</v>
      </c>
      <c r="D166" s="5" t="s">
        <v>67</v>
      </c>
      <c r="E166" s="5" t="s">
        <v>784</v>
      </c>
      <c r="F166" s="5" t="s">
        <v>773</v>
      </c>
      <c r="G166" s="5" t="s">
        <v>774</v>
      </c>
    </row>
    <row r="167" spans="1:7" x14ac:dyDescent="0.2">
      <c r="A167" s="5" t="s">
        <v>389</v>
      </c>
      <c r="B167" s="6" t="s">
        <v>764</v>
      </c>
      <c r="C167" s="6" t="s">
        <v>765</v>
      </c>
      <c r="D167" s="6" t="s">
        <v>13</v>
      </c>
      <c r="E167" s="6" t="s">
        <v>766</v>
      </c>
      <c r="F167" s="6" t="s">
        <v>767</v>
      </c>
      <c r="G167" s="6" t="s">
        <v>768</v>
      </c>
    </row>
    <row r="168" spans="1:7" x14ac:dyDescent="0.2">
      <c r="A168" s="5" t="s">
        <v>391</v>
      </c>
      <c r="B168" s="6" t="s">
        <v>764</v>
      </c>
      <c r="C168" s="5" t="s">
        <v>769</v>
      </c>
      <c r="D168" s="5" t="s">
        <v>28</v>
      </c>
      <c r="E168" s="5" t="s">
        <v>770</v>
      </c>
      <c r="F168" s="5" t="s">
        <v>767</v>
      </c>
      <c r="G168" s="5" t="s">
        <v>768</v>
      </c>
    </row>
    <row r="169" spans="1:7" x14ac:dyDescent="0.2">
      <c r="A169" s="5" t="s">
        <v>393</v>
      </c>
      <c r="B169" s="6" t="s">
        <v>764</v>
      </c>
      <c r="C169" s="5" t="s">
        <v>771</v>
      </c>
      <c r="D169" s="5" t="s">
        <v>36</v>
      </c>
      <c r="E169" s="5" t="s">
        <v>772</v>
      </c>
      <c r="F169" s="5" t="s">
        <v>773</v>
      </c>
      <c r="G169" s="5" t="s">
        <v>774</v>
      </c>
    </row>
    <row r="170" spans="1:7" x14ac:dyDescent="0.2">
      <c r="A170" s="5" t="s">
        <v>395</v>
      </c>
      <c r="B170" s="6" t="s">
        <v>764</v>
      </c>
      <c r="C170" s="5" t="s">
        <v>775</v>
      </c>
      <c r="D170" s="5" t="s">
        <v>43</v>
      </c>
      <c r="E170" s="5" t="s">
        <v>776</v>
      </c>
      <c r="F170" s="5" t="s">
        <v>767</v>
      </c>
      <c r="G170" s="5" t="s">
        <v>768</v>
      </c>
    </row>
    <row r="171" spans="1:7" x14ac:dyDescent="0.2">
      <c r="A171" s="5" t="s">
        <v>397</v>
      </c>
      <c r="B171" s="6" t="s">
        <v>764</v>
      </c>
      <c r="C171" s="5" t="s">
        <v>777</v>
      </c>
      <c r="D171" s="5" t="s">
        <v>50</v>
      </c>
      <c r="E171" s="5" t="s">
        <v>778</v>
      </c>
      <c r="F171" s="5" t="s">
        <v>773</v>
      </c>
      <c r="G171" s="5" t="s">
        <v>774</v>
      </c>
    </row>
    <row r="172" spans="1:7" x14ac:dyDescent="0.2">
      <c r="A172" s="5" t="s">
        <v>399</v>
      </c>
      <c r="B172" s="6" t="s">
        <v>764</v>
      </c>
      <c r="C172" s="5" t="s">
        <v>779</v>
      </c>
      <c r="D172" s="5" t="s">
        <v>56</v>
      </c>
      <c r="E172" s="5" t="s">
        <v>780</v>
      </c>
      <c r="F172" s="5" t="s">
        <v>767</v>
      </c>
      <c r="G172" s="5" t="s">
        <v>768</v>
      </c>
    </row>
    <row r="173" spans="1:7" x14ac:dyDescent="0.2">
      <c r="A173" s="5" t="s">
        <v>401</v>
      </c>
      <c r="B173" s="6" t="s">
        <v>764</v>
      </c>
      <c r="C173" s="5" t="s">
        <v>781</v>
      </c>
      <c r="D173" s="5" t="s">
        <v>62</v>
      </c>
      <c r="E173" s="5" t="s">
        <v>782</v>
      </c>
      <c r="F173" s="5" t="s">
        <v>767</v>
      </c>
      <c r="G173" s="5" t="s">
        <v>768</v>
      </c>
    </row>
    <row r="174" spans="1:7" x14ac:dyDescent="0.2">
      <c r="A174" s="5" t="s">
        <v>403</v>
      </c>
      <c r="B174" s="6" t="s">
        <v>764</v>
      </c>
      <c r="C174" s="6" t="s">
        <v>765</v>
      </c>
      <c r="D174" s="6" t="s">
        <v>13</v>
      </c>
      <c r="E174" s="6" t="s">
        <v>766</v>
      </c>
      <c r="F174" s="5" t="s">
        <v>767</v>
      </c>
      <c r="G174" s="5" t="s">
        <v>768</v>
      </c>
    </row>
    <row r="175" spans="1:7" x14ac:dyDescent="0.2">
      <c r="A175" s="5" t="s">
        <v>405</v>
      </c>
      <c r="B175" s="6" t="s">
        <v>764</v>
      </c>
      <c r="C175" s="5" t="s">
        <v>769</v>
      </c>
      <c r="D175" s="5" t="s">
        <v>28</v>
      </c>
      <c r="E175" s="5" t="s">
        <v>770</v>
      </c>
      <c r="F175" s="5" t="s">
        <v>767</v>
      </c>
      <c r="G175" s="5" t="s">
        <v>768</v>
      </c>
    </row>
    <row r="176" spans="1:7" x14ac:dyDescent="0.2">
      <c r="A176" s="5" t="s">
        <v>407</v>
      </c>
      <c r="B176" s="6" t="s">
        <v>764</v>
      </c>
      <c r="C176" s="5" t="s">
        <v>771</v>
      </c>
      <c r="D176" s="5" t="s">
        <v>36</v>
      </c>
      <c r="E176" s="5" t="s">
        <v>772</v>
      </c>
      <c r="F176" s="5" t="s">
        <v>773</v>
      </c>
      <c r="G176" s="5" t="s">
        <v>774</v>
      </c>
    </row>
    <row r="177" spans="1:7" x14ac:dyDescent="0.2">
      <c r="A177" s="5" t="s">
        <v>409</v>
      </c>
      <c r="B177" s="6" t="s">
        <v>764</v>
      </c>
      <c r="C177" s="5" t="s">
        <v>775</v>
      </c>
      <c r="D177" s="5" t="s">
        <v>43</v>
      </c>
      <c r="E177" s="5" t="s">
        <v>776</v>
      </c>
      <c r="F177" s="5" t="s">
        <v>767</v>
      </c>
      <c r="G177" s="5" t="s">
        <v>768</v>
      </c>
    </row>
    <row r="178" spans="1:7" x14ac:dyDescent="0.2">
      <c r="A178" s="5" t="s">
        <v>411</v>
      </c>
      <c r="B178" s="6" t="s">
        <v>764</v>
      </c>
      <c r="C178" s="5" t="s">
        <v>777</v>
      </c>
      <c r="D178" s="5" t="s">
        <v>50</v>
      </c>
      <c r="E178" s="5" t="s">
        <v>778</v>
      </c>
      <c r="F178" s="5" t="s">
        <v>773</v>
      </c>
      <c r="G178" s="5" t="s">
        <v>774</v>
      </c>
    </row>
    <row r="179" spans="1:7" x14ac:dyDescent="0.2">
      <c r="A179" s="5" t="s">
        <v>413</v>
      </c>
      <c r="B179" s="6" t="s">
        <v>764</v>
      </c>
      <c r="C179" s="5" t="s">
        <v>779</v>
      </c>
      <c r="D179" s="5" t="s">
        <v>56</v>
      </c>
      <c r="E179" s="5" t="s">
        <v>780</v>
      </c>
      <c r="F179" s="5" t="s">
        <v>767</v>
      </c>
      <c r="G179" s="5" t="s">
        <v>768</v>
      </c>
    </row>
    <row r="180" spans="1:7" x14ac:dyDescent="0.2">
      <c r="A180" s="5" t="s">
        <v>415</v>
      </c>
      <c r="B180" s="6" t="s">
        <v>764</v>
      </c>
      <c r="C180" s="5" t="s">
        <v>781</v>
      </c>
      <c r="D180" s="5" t="s">
        <v>62</v>
      </c>
      <c r="E180" s="5" t="s">
        <v>782</v>
      </c>
      <c r="F180" s="5" t="s">
        <v>767</v>
      </c>
      <c r="G180" s="5" t="s">
        <v>768</v>
      </c>
    </row>
    <row r="181" spans="1:7" x14ac:dyDescent="0.2">
      <c r="A181" s="5" t="s">
        <v>417</v>
      </c>
      <c r="B181" s="6" t="s">
        <v>764</v>
      </c>
      <c r="C181" s="5" t="s">
        <v>783</v>
      </c>
      <c r="D181" s="5" t="s">
        <v>67</v>
      </c>
      <c r="E181" s="5" t="s">
        <v>784</v>
      </c>
      <c r="F181" s="5" t="s">
        <v>773</v>
      </c>
      <c r="G181" s="5" t="s">
        <v>774</v>
      </c>
    </row>
    <row r="182" spans="1:7" x14ac:dyDescent="0.2">
      <c r="A182" s="5" t="s">
        <v>419</v>
      </c>
      <c r="B182" s="6" t="s">
        <v>764</v>
      </c>
      <c r="C182" s="6" t="s">
        <v>765</v>
      </c>
      <c r="D182" s="6" t="s">
        <v>13</v>
      </c>
      <c r="E182" s="6" t="s">
        <v>766</v>
      </c>
      <c r="F182" s="6" t="s">
        <v>767</v>
      </c>
      <c r="G182" s="6" t="s">
        <v>768</v>
      </c>
    </row>
    <row r="183" spans="1:7" x14ac:dyDescent="0.2">
      <c r="A183" s="5" t="s">
        <v>421</v>
      </c>
      <c r="B183" s="6" t="s">
        <v>764</v>
      </c>
      <c r="C183" s="5" t="s">
        <v>769</v>
      </c>
      <c r="D183" s="5" t="s">
        <v>28</v>
      </c>
      <c r="E183" s="5" t="s">
        <v>770</v>
      </c>
      <c r="F183" s="5" t="s">
        <v>767</v>
      </c>
      <c r="G183" s="5" t="s">
        <v>768</v>
      </c>
    </row>
    <row r="184" spans="1:7" x14ac:dyDescent="0.2">
      <c r="A184" s="5" t="s">
        <v>423</v>
      </c>
      <c r="B184" s="6" t="s">
        <v>764</v>
      </c>
      <c r="C184" s="5" t="s">
        <v>771</v>
      </c>
      <c r="D184" s="5" t="s">
        <v>36</v>
      </c>
      <c r="E184" s="5" t="s">
        <v>772</v>
      </c>
      <c r="F184" s="5" t="s">
        <v>773</v>
      </c>
      <c r="G184" s="5" t="s">
        <v>774</v>
      </c>
    </row>
    <row r="185" spans="1:7" x14ac:dyDescent="0.2">
      <c r="A185" s="5" t="s">
        <v>425</v>
      </c>
      <c r="B185" s="6" t="s">
        <v>764</v>
      </c>
      <c r="C185" s="5" t="s">
        <v>775</v>
      </c>
      <c r="D185" s="5" t="s">
        <v>43</v>
      </c>
      <c r="E185" s="5" t="s">
        <v>776</v>
      </c>
      <c r="F185" s="5" t="s">
        <v>767</v>
      </c>
      <c r="G185" s="5" t="s">
        <v>768</v>
      </c>
    </row>
    <row r="186" spans="1:7" x14ac:dyDescent="0.2">
      <c r="A186" s="5" t="s">
        <v>427</v>
      </c>
      <c r="B186" s="6" t="s">
        <v>764</v>
      </c>
      <c r="C186" s="5" t="s">
        <v>777</v>
      </c>
      <c r="D186" s="5" t="s">
        <v>50</v>
      </c>
      <c r="E186" s="5" t="s">
        <v>778</v>
      </c>
      <c r="F186" s="5" t="s">
        <v>773</v>
      </c>
      <c r="G186" s="5" t="s">
        <v>774</v>
      </c>
    </row>
    <row r="187" spans="1:7" x14ac:dyDescent="0.2">
      <c r="A187" s="5" t="s">
        <v>429</v>
      </c>
      <c r="B187" s="6" t="s">
        <v>764</v>
      </c>
      <c r="C187" s="5" t="s">
        <v>779</v>
      </c>
      <c r="D187" s="5" t="s">
        <v>56</v>
      </c>
      <c r="E187" s="5" t="s">
        <v>780</v>
      </c>
      <c r="F187" s="5" t="s">
        <v>767</v>
      </c>
      <c r="G187" s="5" t="s">
        <v>768</v>
      </c>
    </row>
    <row r="188" spans="1:7" x14ac:dyDescent="0.2">
      <c r="A188" s="5" t="s">
        <v>431</v>
      </c>
      <c r="B188" s="6" t="s">
        <v>764</v>
      </c>
      <c r="C188" s="5" t="s">
        <v>781</v>
      </c>
      <c r="D188" s="5" t="s">
        <v>62</v>
      </c>
      <c r="E188" s="5" t="s">
        <v>782</v>
      </c>
      <c r="F188" s="5" t="s">
        <v>767</v>
      </c>
      <c r="G188" s="5" t="s">
        <v>768</v>
      </c>
    </row>
    <row r="189" spans="1:7" x14ac:dyDescent="0.2">
      <c r="A189" s="5" t="s">
        <v>433</v>
      </c>
      <c r="B189" s="6" t="s">
        <v>764</v>
      </c>
      <c r="C189" s="6" t="s">
        <v>765</v>
      </c>
      <c r="D189" s="6" t="s">
        <v>13</v>
      </c>
      <c r="E189" s="6" t="s">
        <v>766</v>
      </c>
      <c r="F189" s="5" t="s">
        <v>767</v>
      </c>
      <c r="G189" s="5" t="s">
        <v>768</v>
      </c>
    </row>
    <row r="190" spans="1:7" x14ac:dyDescent="0.2">
      <c r="A190" s="5" t="s">
        <v>435</v>
      </c>
      <c r="B190" s="6" t="s">
        <v>764</v>
      </c>
      <c r="C190" s="5" t="s">
        <v>769</v>
      </c>
      <c r="D190" s="5" t="s">
        <v>28</v>
      </c>
      <c r="E190" s="5" t="s">
        <v>770</v>
      </c>
      <c r="F190" s="5" t="s">
        <v>767</v>
      </c>
      <c r="G190" s="5" t="s">
        <v>768</v>
      </c>
    </row>
    <row r="191" spans="1:7" x14ac:dyDescent="0.2">
      <c r="A191" s="5" t="s">
        <v>437</v>
      </c>
      <c r="B191" s="6" t="s">
        <v>764</v>
      </c>
      <c r="C191" s="5" t="s">
        <v>771</v>
      </c>
      <c r="D191" s="5" t="s">
        <v>36</v>
      </c>
      <c r="E191" s="5" t="s">
        <v>772</v>
      </c>
      <c r="F191" s="5" t="s">
        <v>773</v>
      </c>
      <c r="G191" s="5" t="s">
        <v>774</v>
      </c>
    </row>
    <row r="192" spans="1:7" x14ac:dyDescent="0.2">
      <c r="A192" s="5" t="s">
        <v>439</v>
      </c>
      <c r="B192" s="6" t="s">
        <v>764</v>
      </c>
      <c r="C192" s="5" t="s">
        <v>775</v>
      </c>
      <c r="D192" s="5" t="s">
        <v>43</v>
      </c>
      <c r="E192" s="5" t="s">
        <v>776</v>
      </c>
      <c r="F192" s="5" t="s">
        <v>767</v>
      </c>
      <c r="G192" s="5" t="s">
        <v>768</v>
      </c>
    </row>
    <row r="193" spans="1:7" x14ac:dyDescent="0.2">
      <c r="A193" s="5" t="s">
        <v>441</v>
      </c>
      <c r="B193" s="6" t="s">
        <v>764</v>
      </c>
      <c r="C193" s="5" t="s">
        <v>777</v>
      </c>
      <c r="D193" s="5" t="s">
        <v>50</v>
      </c>
      <c r="E193" s="5" t="s">
        <v>778</v>
      </c>
      <c r="F193" s="5" t="s">
        <v>773</v>
      </c>
      <c r="G193" s="5" t="s">
        <v>774</v>
      </c>
    </row>
    <row r="194" spans="1:7" x14ac:dyDescent="0.2">
      <c r="A194" s="5" t="s">
        <v>443</v>
      </c>
      <c r="B194" s="6" t="s">
        <v>764</v>
      </c>
      <c r="C194" s="5" t="s">
        <v>779</v>
      </c>
      <c r="D194" s="5" t="s">
        <v>56</v>
      </c>
      <c r="E194" s="5" t="s">
        <v>780</v>
      </c>
      <c r="F194" s="5" t="s">
        <v>767</v>
      </c>
      <c r="G194" s="5" t="s">
        <v>768</v>
      </c>
    </row>
    <row r="195" spans="1:7" x14ac:dyDescent="0.2">
      <c r="A195" s="5" t="s">
        <v>445</v>
      </c>
      <c r="B195" s="6" t="s">
        <v>764</v>
      </c>
      <c r="C195" s="5" t="s">
        <v>781</v>
      </c>
      <c r="D195" s="5" t="s">
        <v>62</v>
      </c>
      <c r="E195" s="5" t="s">
        <v>782</v>
      </c>
      <c r="F195" s="5" t="s">
        <v>767</v>
      </c>
      <c r="G195" s="5" t="s">
        <v>768</v>
      </c>
    </row>
    <row r="196" spans="1:7" x14ac:dyDescent="0.2">
      <c r="A196" s="5" t="s">
        <v>447</v>
      </c>
      <c r="B196" s="6" t="s">
        <v>764</v>
      </c>
      <c r="C196" s="5" t="s">
        <v>783</v>
      </c>
      <c r="D196" s="5" t="s">
        <v>67</v>
      </c>
      <c r="E196" s="5" t="s">
        <v>784</v>
      </c>
      <c r="F196" s="5" t="s">
        <v>773</v>
      </c>
      <c r="G196" s="5" t="s">
        <v>774</v>
      </c>
    </row>
    <row r="197" spans="1:7" x14ac:dyDescent="0.2">
      <c r="A197" s="5" t="s">
        <v>449</v>
      </c>
      <c r="B197" s="6" t="s">
        <v>764</v>
      </c>
      <c r="C197" s="6" t="s">
        <v>765</v>
      </c>
      <c r="D197" s="6" t="s">
        <v>13</v>
      </c>
      <c r="E197" s="6" t="s">
        <v>766</v>
      </c>
      <c r="F197" s="6" t="s">
        <v>767</v>
      </c>
      <c r="G197" s="6" t="s">
        <v>768</v>
      </c>
    </row>
    <row r="198" spans="1:7" x14ac:dyDescent="0.2">
      <c r="A198" s="5" t="s">
        <v>451</v>
      </c>
      <c r="B198" s="6" t="s">
        <v>764</v>
      </c>
      <c r="C198" s="5" t="s">
        <v>769</v>
      </c>
      <c r="D198" s="5" t="s">
        <v>28</v>
      </c>
      <c r="E198" s="5" t="s">
        <v>770</v>
      </c>
      <c r="F198" s="5" t="s">
        <v>767</v>
      </c>
      <c r="G198" s="5" t="s">
        <v>768</v>
      </c>
    </row>
    <row r="199" spans="1:7" x14ac:dyDescent="0.2">
      <c r="A199" s="5" t="s">
        <v>453</v>
      </c>
      <c r="B199" s="6" t="s">
        <v>764</v>
      </c>
      <c r="C199" s="5" t="s">
        <v>771</v>
      </c>
      <c r="D199" s="5" t="s">
        <v>36</v>
      </c>
      <c r="E199" s="5" t="s">
        <v>772</v>
      </c>
      <c r="F199" s="5" t="s">
        <v>773</v>
      </c>
      <c r="G199" s="5" t="s">
        <v>774</v>
      </c>
    </row>
    <row r="200" spans="1:7" x14ac:dyDescent="0.2">
      <c r="A200" s="5" t="s">
        <v>455</v>
      </c>
      <c r="B200" s="6" t="s">
        <v>764</v>
      </c>
      <c r="C200" s="5" t="s">
        <v>775</v>
      </c>
      <c r="D200" s="5" t="s">
        <v>43</v>
      </c>
      <c r="E200" s="5" t="s">
        <v>776</v>
      </c>
      <c r="F200" s="5" t="s">
        <v>767</v>
      </c>
      <c r="G200" s="5" t="s">
        <v>768</v>
      </c>
    </row>
    <row r="201" spans="1:7" x14ac:dyDescent="0.2">
      <c r="A201" s="5" t="s">
        <v>457</v>
      </c>
      <c r="B201" s="6" t="s">
        <v>764</v>
      </c>
      <c r="C201" s="5" t="s">
        <v>777</v>
      </c>
      <c r="D201" s="5" t="s">
        <v>50</v>
      </c>
      <c r="E201" s="5" t="s">
        <v>778</v>
      </c>
      <c r="F201" s="5" t="s">
        <v>773</v>
      </c>
      <c r="G201" s="5" t="s">
        <v>774</v>
      </c>
    </row>
    <row r="202" spans="1:7" x14ac:dyDescent="0.2">
      <c r="A202" s="5" t="s">
        <v>459</v>
      </c>
      <c r="B202" s="6" t="s">
        <v>764</v>
      </c>
      <c r="C202" s="5" t="s">
        <v>779</v>
      </c>
      <c r="D202" s="5" t="s">
        <v>56</v>
      </c>
      <c r="E202" s="5" t="s">
        <v>780</v>
      </c>
      <c r="F202" s="5" t="s">
        <v>767</v>
      </c>
      <c r="G202" s="5" t="s">
        <v>768</v>
      </c>
    </row>
    <row r="203" spans="1:7" x14ac:dyDescent="0.2">
      <c r="A203" s="5" t="s">
        <v>461</v>
      </c>
      <c r="B203" s="6" t="s">
        <v>764</v>
      </c>
      <c r="C203" s="5" t="s">
        <v>781</v>
      </c>
      <c r="D203" s="5" t="s">
        <v>62</v>
      </c>
      <c r="E203" s="5" t="s">
        <v>782</v>
      </c>
      <c r="F203" s="5" t="s">
        <v>767</v>
      </c>
      <c r="G203" s="5" t="s">
        <v>768</v>
      </c>
    </row>
    <row r="204" spans="1:7" x14ac:dyDescent="0.2">
      <c r="A204" s="5" t="s">
        <v>463</v>
      </c>
      <c r="B204" s="6" t="s">
        <v>764</v>
      </c>
      <c r="C204" s="6" t="s">
        <v>765</v>
      </c>
      <c r="D204" s="6" t="s">
        <v>13</v>
      </c>
      <c r="E204" s="6" t="s">
        <v>766</v>
      </c>
      <c r="F204" s="5" t="s">
        <v>767</v>
      </c>
      <c r="G204" s="5" t="s">
        <v>768</v>
      </c>
    </row>
    <row r="205" spans="1:7" x14ac:dyDescent="0.2">
      <c r="A205" s="5" t="s">
        <v>465</v>
      </c>
      <c r="B205" s="6" t="s">
        <v>764</v>
      </c>
      <c r="C205" s="5" t="s">
        <v>769</v>
      </c>
      <c r="D205" s="5" t="s">
        <v>28</v>
      </c>
      <c r="E205" s="5" t="s">
        <v>770</v>
      </c>
      <c r="F205" s="5" t="s">
        <v>767</v>
      </c>
      <c r="G205" s="5" t="s">
        <v>768</v>
      </c>
    </row>
    <row r="206" spans="1:7" x14ac:dyDescent="0.2">
      <c r="A206" s="5" t="s">
        <v>467</v>
      </c>
      <c r="B206" s="6" t="s">
        <v>764</v>
      </c>
      <c r="C206" s="5" t="s">
        <v>771</v>
      </c>
      <c r="D206" s="5" t="s">
        <v>36</v>
      </c>
      <c r="E206" s="5" t="s">
        <v>772</v>
      </c>
      <c r="F206" s="5" t="s">
        <v>773</v>
      </c>
      <c r="G206" s="5" t="s">
        <v>774</v>
      </c>
    </row>
    <row r="207" spans="1:7" x14ac:dyDescent="0.2">
      <c r="A207" s="5" t="s">
        <v>469</v>
      </c>
      <c r="B207" s="6" t="s">
        <v>764</v>
      </c>
      <c r="C207" s="5" t="s">
        <v>775</v>
      </c>
      <c r="D207" s="5" t="s">
        <v>43</v>
      </c>
      <c r="E207" s="5" t="s">
        <v>776</v>
      </c>
      <c r="F207" s="5" t="s">
        <v>767</v>
      </c>
      <c r="G207" s="5" t="s">
        <v>768</v>
      </c>
    </row>
    <row r="208" spans="1:7" x14ac:dyDescent="0.2">
      <c r="A208" s="5" t="s">
        <v>471</v>
      </c>
      <c r="B208" s="6" t="s">
        <v>764</v>
      </c>
      <c r="C208" s="5" t="s">
        <v>777</v>
      </c>
      <c r="D208" s="5" t="s">
        <v>50</v>
      </c>
      <c r="E208" s="5" t="s">
        <v>778</v>
      </c>
      <c r="F208" s="5" t="s">
        <v>773</v>
      </c>
      <c r="G208" s="5" t="s">
        <v>774</v>
      </c>
    </row>
    <row r="209" spans="1:7" x14ac:dyDescent="0.2">
      <c r="A209" s="5" t="s">
        <v>473</v>
      </c>
      <c r="B209" s="6" t="s">
        <v>764</v>
      </c>
      <c r="C209" s="5" t="s">
        <v>779</v>
      </c>
      <c r="D209" s="5" t="s">
        <v>56</v>
      </c>
      <c r="E209" s="5" t="s">
        <v>780</v>
      </c>
      <c r="F209" s="5" t="s">
        <v>767</v>
      </c>
      <c r="G209" s="5" t="s">
        <v>768</v>
      </c>
    </row>
    <row r="210" spans="1:7" x14ac:dyDescent="0.2">
      <c r="A210" s="5" t="s">
        <v>475</v>
      </c>
      <c r="B210" s="6" t="s">
        <v>764</v>
      </c>
      <c r="C210" s="5" t="s">
        <v>781</v>
      </c>
      <c r="D210" s="5" t="s">
        <v>62</v>
      </c>
      <c r="E210" s="5" t="s">
        <v>782</v>
      </c>
      <c r="F210" s="5" t="s">
        <v>767</v>
      </c>
      <c r="G210" s="5" t="s">
        <v>768</v>
      </c>
    </row>
    <row r="211" spans="1:7" x14ac:dyDescent="0.2">
      <c r="A211" s="5" t="s">
        <v>477</v>
      </c>
      <c r="B211" s="6" t="s">
        <v>764</v>
      </c>
      <c r="C211" s="5" t="s">
        <v>783</v>
      </c>
      <c r="D211" s="5" t="s">
        <v>67</v>
      </c>
      <c r="E211" s="5" t="s">
        <v>784</v>
      </c>
      <c r="F211" s="5" t="s">
        <v>773</v>
      </c>
      <c r="G211" s="5" t="s">
        <v>774</v>
      </c>
    </row>
    <row r="212" spans="1:7" x14ac:dyDescent="0.2">
      <c r="A212" s="5" t="s">
        <v>479</v>
      </c>
      <c r="B212" s="6" t="s">
        <v>764</v>
      </c>
      <c r="C212" s="6" t="s">
        <v>765</v>
      </c>
      <c r="D212" s="6" t="s">
        <v>13</v>
      </c>
      <c r="E212" s="6" t="s">
        <v>766</v>
      </c>
      <c r="F212" s="6" t="s">
        <v>767</v>
      </c>
      <c r="G212" s="6" t="s">
        <v>768</v>
      </c>
    </row>
    <row r="213" spans="1:7" x14ac:dyDescent="0.2">
      <c r="A213" s="5" t="s">
        <v>481</v>
      </c>
      <c r="B213" s="6" t="s">
        <v>764</v>
      </c>
      <c r="C213" s="5" t="s">
        <v>769</v>
      </c>
      <c r="D213" s="5" t="s">
        <v>28</v>
      </c>
      <c r="E213" s="5" t="s">
        <v>770</v>
      </c>
      <c r="F213" s="5" t="s">
        <v>767</v>
      </c>
      <c r="G213" s="5" t="s">
        <v>768</v>
      </c>
    </row>
    <row r="214" spans="1:7" x14ac:dyDescent="0.2">
      <c r="A214" s="5" t="s">
        <v>483</v>
      </c>
      <c r="B214" s="6" t="s">
        <v>764</v>
      </c>
      <c r="C214" s="5" t="s">
        <v>771</v>
      </c>
      <c r="D214" s="5" t="s">
        <v>36</v>
      </c>
      <c r="E214" s="5" t="s">
        <v>772</v>
      </c>
      <c r="F214" s="5" t="s">
        <v>773</v>
      </c>
      <c r="G214" s="5" t="s">
        <v>774</v>
      </c>
    </row>
    <row r="215" spans="1:7" x14ac:dyDescent="0.2">
      <c r="A215" s="5" t="s">
        <v>485</v>
      </c>
      <c r="B215" s="6" t="s">
        <v>764</v>
      </c>
      <c r="C215" s="5" t="s">
        <v>775</v>
      </c>
      <c r="D215" s="5" t="s">
        <v>43</v>
      </c>
      <c r="E215" s="5" t="s">
        <v>776</v>
      </c>
      <c r="F215" s="5" t="s">
        <v>767</v>
      </c>
      <c r="G215" s="5" t="s">
        <v>768</v>
      </c>
    </row>
    <row r="216" spans="1:7" x14ac:dyDescent="0.2">
      <c r="A216" s="5" t="s">
        <v>487</v>
      </c>
      <c r="B216" s="6" t="s">
        <v>764</v>
      </c>
      <c r="C216" s="5" t="s">
        <v>777</v>
      </c>
      <c r="D216" s="5" t="s">
        <v>50</v>
      </c>
      <c r="E216" s="5" t="s">
        <v>778</v>
      </c>
      <c r="F216" s="5" t="s">
        <v>773</v>
      </c>
      <c r="G216" s="5" t="s">
        <v>774</v>
      </c>
    </row>
    <row r="217" spans="1:7" x14ac:dyDescent="0.2">
      <c r="A217" s="5" t="s">
        <v>489</v>
      </c>
      <c r="B217" s="6" t="s">
        <v>764</v>
      </c>
      <c r="C217" s="5" t="s">
        <v>779</v>
      </c>
      <c r="D217" s="5" t="s">
        <v>56</v>
      </c>
      <c r="E217" s="5" t="s">
        <v>780</v>
      </c>
      <c r="F217" s="5" t="s">
        <v>767</v>
      </c>
      <c r="G217" s="5" t="s">
        <v>768</v>
      </c>
    </row>
    <row r="218" spans="1:7" x14ac:dyDescent="0.2">
      <c r="A218" s="5" t="s">
        <v>491</v>
      </c>
      <c r="B218" s="6" t="s">
        <v>764</v>
      </c>
      <c r="C218" s="5" t="s">
        <v>781</v>
      </c>
      <c r="D218" s="5" t="s">
        <v>62</v>
      </c>
      <c r="E218" s="5" t="s">
        <v>782</v>
      </c>
      <c r="F218" s="5" t="s">
        <v>767</v>
      </c>
      <c r="G218" s="5" t="s">
        <v>768</v>
      </c>
    </row>
    <row r="219" spans="1:7" x14ac:dyDescent="0.2">
      <c r="A219" s="5" t="s">
        <v>493</v>
      </c>
      <c r="B219" s="6" t="s">
        <v>764</v>
      </c>
      <c r="C219" s="6" t="s">
        <v>765</v>
      </c>
      <c r="D219" s="6" t="s">
        <v>13</v>
      </c>
      <c r="E219" s="6" t="s">
        <v>766</v>
      </c>
      <c r="F219" s="5" t="s">
        <v>767</v>
      </c>
      <c r="G219" s="5" t="s">
        <v>768</v>
      </c>
    </row>
    <row r="220" spans="1:7" x14ac:dyDescent="0.2">
      <c r="A220" s="5" t="s">
        <v>495</v>
      </c>
      <c r="B220" s="6" t="s">
        <v>764</v>
      </c>
      <c r="C220" s="5" t="s">
        <v>769</v>
      </c>
      <c r="D220" s="5" t="s">
        <v>28</v>
      </c>
      <c r="E220" s="5" t="s">
        <v>770</v>
      </c>
      <c r="F220" s="5" t="s">
        <v>767</v>
      </c>
      <c r="G220" s="5" t="s">
        <v>768</v>
      </c>
    </row>
    <row r="221" spans="1:7" x14ac:dyDescent="0.2">
      <c r="A221" s="5" t="s">
        <v>497</v>
      </c>
      <c r="B221" s="6" t="s">
        <v>764</v>
      </c>
      <c r="C221" s="5" t="s">
        <v>771</v>
      </c>
      <c r="D221" s="5" t="s">
        <v>36</v>
      </c>
      <c r="E221" s="5" t="s">
        <v>772</v>
      </c>
      <c r="F221" s="5" t="s">
        <v>773</v>
      </c>
      <c r="G221" s="5" t="s">
        <v>774</v>
      </c>
    </row>
    <row r="222" spans="1:7" x14ac:dyDescent="0.2">
      <c r="A222" s="5" t="s">
        <v>499</v>
      </c>
      <c r="B222" s="6" t="s">
        <v>764</v>
      </c>
      <c r="C222" s="5" t="s">
        <v>775</v>
      </c>
      <c r="D222" s="5" t="s">
        <v>43</v>
      </c>
      <c r="E222" s="5" t="s">
        <v>776</v>
      </c>
      <c r="F222" s="5" t="s">
        <v>767</v>
      </c>
      <c r="G222" s="5" t="s">
        <v>768</v>
      </c>
    </row>
    <row r="223" spans="1:7" x14ac:dyDescent="0.2">
      <c r="A223" s="5" t="s">
        <v>501</v>
      </c>
      <c r="B223" s="6" t="s">
        <v>764</v>
      </c>
      <c r="C223" s="5" t="s">
        <v>777</v>
      </c>
      <c r="D223" s="5" t="s">
        <v>50</v>
      </c>
      <c r="E223" s="5" t="s">
        <v>778</v>
      </c>
      <c r="F223" s="5" t="s">
        <v>773</v>
      </c>
      <c r="G223" s="5" t="s">
        <v>774</v>
      </c>
    </row>
    <row r="224" spans="1:7" x14ac:dyDescent="0.2">
      <c r="A224" s="5" t="s">
        <v>503</v>
      </c>
      <c r="B224" s="6" t="s">
        <v>764</v>
      </c>
      <c r="C224" s="5" t="s">
        <v>779</v>
      </c>
      <c r="D224" s="5" t="s">
        <v>56</v>
      </c>
      <c r="E224" s="5" t="s">
        <v>780</v>
      </c>
      <c r="F224" s="5" t="s">
        <v>767</v>
      </c>
      <c r="G224" s="5" t="s">
        <v>768</v>
      </c>
    </row>
    <row r="225" spans="1:7" x14ac:dyDescent="0.2">
      <c r="A225" s="5" t="s">
        <v>505</v>
      </c>
      <c r="B225" s="6" t="s">
        <v>764</v>
      </c>
      <c r="C225" s="5" t="s">
        <v>781</v>
      </c>
      <c r="D225" s="5" t="s">
        <v>62</v>
      </c>
      <c r="E225" s="5" t="s">
        <v>782</v>
      </c>
      <c r="F225" s="5" t="s">
        <v>767</v>
      </c>
      <c r="G225" s="5" t="s">
        <v>768</v>
      </c>
    </row>
    <row r="226" spans="1:7" x14ac:dyDescent="0.2">
      <c r="A226" s="5" t="s">
        <v>507</v>
      </c>
      <c r="B226" s="6" t="s">
        <v>764</v>
      </c>
      <c r="C226" s="5" t="s">
        <v>783</v>
      </c>
      <c r="D226" s="5" t="s">
        <v>67</v>
      </c>
      <c r="E226" s="5" t="s">
        <v>784</v>
      </c>
      <c r="F226" s="5" t="s">
        <v>773</v>
      </c>
      <c r="G226" s="5" t="s">
        <v>774</v>
      </c>
    </row>
    <row r="227" spans="1:7" x14ac:dyDescent="0.2">
      <c r="A227" s="5" t="s">
        <v>509</v>
      </c>
      <c r="B227" s="6" t="s">
        <v>764</v>
      </c>
      <c r="C227" s="6" t="s">
        <v>765</v>
      </c>
      <c r="D227" s="6" t="s">
        <v>13</v>
      </c>
      <c r="E227" s="6" t="s">
        <v>766</v>
      </c>
      <c r="F227" s="6" t="s">
        <v>767</v>
      </c>
      <c r="G227" s="6" t="s">
        <v>768</v>
      </c>
    </row>
    <row r="228" spans="1:7" x14ac:dyDescent="0.2">
      <c r="A228" s="5" t="s">
        <v>511</v>
      </c>
      <c r="B228" s="6" t="s">
        <v>764</v>
      </c>
      <c r="C228" s="5" t="s">
        <v>769</v>
      </c>
      <c r="D228" s="5" t="s">
        <v>28</v>
      </c>
      <c r="E228" s="5" t="s">
        <v>770</v>
      </c>
      <c r="F228" s="5" t="s">
        <v>767</v>
      </c>
      <c r="G228" s="5" t="s">
        <v>768</v>
      </c>
    </row>
    <row r="229" spans="1:7" x14ac:dyDescent="0.2">
      <c r="A229" s="5" t="s">
        <v>513</v>
      </c>
      <c r="B229" s="6" t="s">
        <v>764</v>
      </c>
      <c r="C229" s="5" t="s">
        <v>771</v>
      </c>
      <c r="D229" s="5" t="s">
        <v>36</v>
      </c>
      <c r="E229" s="5" t="s">
        <v>772</v>
      </c>
      <c r="F229" s="5" t="s">
        <v>773</v>
      </c>
      <c r="G229" s="5" t="s">
        <v>774</v>
      </c>
    </row>
    <row r="230" spans="1:7" x14ac:dyDescent="0.2">
      <c r="A230" s="5" t="s">
        <v>515</v>
      </c>
      <c r="B230" s="6" t="s">
        <v>764</v>
      </c>
      <c r="C230" s="5" t="s">
        <v>775</v>
      </c>
      <c r="D230" s="5" t="s">
        <v>43</v>
      </c>
      <c r="E230" s="5" t="s">
        <v>776</v>
      </c>
      <c r="F230" s="5" t="s">
        <v>767</v>
      </c>
      <c r="G230" s="5" t="s">
        <v>768</v>
      </c>
    </row>
    <row r="231" spans="1:7" x14ac:dyDescent="0.2">
      <c r="A231" s="5" t="s">
        <v>517</v>
      </c>
      <c r="B231" s="6" t="s">
        <v>764</v>
      </c>
      <c r="C231" s="5" t="s">
        <v>777</v>
      </c>
      <c r="D231" s="5" t="s">
        <v>50</v>
      </c>
      <c r="E231" s="5" t="s">
        <v>778</v>
      </c>
      <c r="F231" s="5" t="s">
        <v>773</v>
      </c>
      <c r="G231" s="5" t="s">
        <v>774</v>
      </c>
    </row>
    <row r="232" spans="1:7" x14ac:dyDescent="0.2">
      <c r="A232" s="5" t="s">
        <v>519</v>
      </c>
      <c r="B232" s="6" t="s">
        <v>764</v>
      </c>
      <c r="C232" s="5" t="s">
        <v>779</v>
      </c>
      <c r="D232" s="5" t="s">
        <v>56</v>
      </c>
      <c r="E232" s="5" t="s">
        <v>780</v>
      </c>
      <c r="F232" s="5" t="s">
        <v>767</v>
      </c>
      <c r="G232" s="5" t="s">
        <v>768</v>
      </c>
    </row>
    <row r="233" spans="1:7" x14ac:dyDescent="0.2">
      <c r="A233" s="5" t="s">
        <v>521</v>
      </c>
      <c r="B233" s="6" t="s">
        <v>764</v>
      </c>
      <c r="C233" s="5" t="s">
        <v>781</v>
      </c>
      <c r="D233" s="5" t="s">
        <v>62</v>
      </c>
      <c r="E233" s="5" t="s">
        <v>782</v>
      </c>
      <c r="F233" s="5" t="s">
        <v>767</v>
      </c>
      <c r="G233" s="5" t="s">
        <v>768</v>
      </c>
    </row>
    <row r="234" spans="1:7" x14ac:dyDescent="0.2">
      <c r="A234" s="5" t="s">
        <v>523</v>
      </c>
      <c r="B234" s="6" t="s">
        <v>764</v>
      </c>
      <c r="C234" s="6" t="s">
        <v>765</v>
      </c>
      <c r="D234" s="6" t="s">
        <v>13</v>
      </c>
      <c r="E234" s="6" t="s">
        <v>766</v>
      </c>
      <c r="F234" s="5" t="s">
        <v>767</v>
      </c>
      <c r="G234" s="5" t="s">
        <v>768</v>
      </c>
    </row>
    <row r="235" spans="1:7" x14ac:dyDescent="0.2">
      <c r="A235" s="5" t="s">
        <v>525</v>
      </c>
      <c r="B235" s="6" t="s">
        <v>764</v>
      </c>
      <c r="C235" s="5" t="s">
        <v>769</v>
      </c>
      <c r="D235" s="5" t="s">
        <v>28</v>
      </c>
      <c r="E235" s="5" t="s">
        <v>770</v>
      </c>
      <c r="F235" s="5" t="s">
        <v>767</v>
      </c>
      <c r="G235" s="5" t="s">
        <v>768</v>
      </c>
    </row>
    <row r="236" spans="1:7" x14ac:dyDescent="0.2">
      <c r="A236" s="5" t="s">
        <v>527</v>
      </c>
      <c r="B236" s="6" t="s">
        <v>764</v>
      </c>
      <c r="C236" s="5" t="s">
        <v>771</v>
      </c>
      <c r="D236" s="5" t="s">
        <v>36</v>
      </c>
      <c r="E236" s="5" t="s">
        <v>772</v>
      </c>
      <c r="F236" s="5" t="s">
        <v>773</v>
      </c>
      <c r="G236" s="5" t="s">
        <v>774</v>
      </c>
    </row>
    <row r="237" spans="1:7" x14ac:dyDescent="0.2">
      <c r="A237" s="5" t="s">
        <v>529</v>
      </c>
      <c r="B237" s="6" t="s">
        <v>764</v>
      </c>
      <c r="C237" s="5" t="s">
        <v>775</v>
      </c>
      <c r="D237" s="5" t="s">
        <v>43</v>
      </c>
      <c r="E237" s="5" t="s">
        <v>776</v>
      </c>
      <c r="F237" s="5" t="s">
        <v>767</v>
      </c>
      <c r="G237" s="5" t="s">
        <v>768</v>
      </c>
    </row>
    <row r="238" spans="1:7" x14ac:dyDescent="0.2">
      <c r="A238" s="5" t="s">
        <v>531</v>
      </c>
      <c r="B238" s="6" t="s">
        <v>764</v>
      </c>
      <c r="C238" s="5" t="s">
        <v>777</v>
      </c>
      <c r="D238" s="5" t="s">
        <v>50</v>
      </c>
      <c r="E238" s="5" t="s">
        <v>778</v>
      </c>
      <c r="F238" s="5" t="s">
        <v>773</v>
      </c>
      <c r="G238" s="5" t="s">
        <v>774</v>
      </c>
    </row>
    <row r="239" spans="1:7" x14ac:dyDescent="0.2">
      <c r="A239" s="5" t="s">
        <v>533</v>
      </c>
      <c r="B239" s="6" t="s">
        <v>764</v>
      </c>
      <c r="C239" s="5" t="s">
        <v>779</v>
      </c>
      <c r="D239" s="5" t="s">
        <v>56</v>
      </c>
      <c r="E239" s="5" t="s">
        <v>780</v>
      </c>
      <c r="F239" s="5" t="s">
        <v>767</v>
      </c>
      <c r="G239" s="5" t="s">
        <v>768</v>
      </c>
    </row>
    <row r="240" spans="1:7" x14ac:dyDescent="0.2">
      <c r="A240" s="5" t="s">
        <v>535</v>
      </c>
      <c r="B240" s="6" t="s">
        <v>764</v>
      </c>
      <c r="C240" s="5" t="s">
        <v>781</v>
      </c>
      <c r="D240" s="5" t="s">
        <v>62</v>
      </c>
      <c r="E240" s="5" t="s">
        <v>782</v>
      </c>
      <c r="F240" s="5" t="s">
        <v>767</v>
      </c>
      <c r="G240" s="5" t="s">
        <v>768</v>
      </c>
    </row>
    <row r="241" spans="1:7" x14ac:dyDescent="0.2">
      <c r="A241" s="5" t="s">
        <v>537</v>
      </c>
      <c r="B241" s="6" t="s">
        <v>764</v>
      </c>
      <c r="C241" s="5" t="s">
        <v>783</v>
      </c>
      <c r="D241" s="5" t="s">
        <v>67</v>
      </c>
      <c r="E241" s="5" t="s">
        <v>784</v>
      </c>
      <c r="F241" s="5" t="s">
        <v>773</v>
      </c>
      <c r="G241" s="5" t="s">
        <v>774</v>
      </c>
    </row>
    <row r="242" spans="1:7" x14ac:dyDescent="0.2">
      <c r="A242" s="5" t="s">
        <v>539</v>
      </c>
      <c r="B242" s="6" t="s">
        <v>764</v>
      </c>
      <c r="C242" s="6" t="s">
        <v>765</v>
      </c>
      <c r="D242" s="6" t="s">
        <v>13</v>
      </c>
      <c r="E242" s="6" t="s">
        <v>766</v>
      </c>
      <c r="F242" s="6" t="s">
        <v>767</v>
      </c>
      <c r="G242" s="6" t="s">
        <v>768</v>
      </c>
    </row>
    <row r="243" spans="1:7" x14ac:dyDescent="0.2">
      <c r="A243" s="5" t="s">
        <v>541</v>
      </c>
      <c r="B243" s="6" t="s">
        <v>764</v>
      </c>
      <c r="C243" s="5" t="s">
        <v>769</v>
      </c>
      <c r="D243" s="5" t="s">
        <v>28</v>
      </c>
      <c r="E243" s="5" t="s">
        <v>770</v>
      </c>
      <c r="F243" s="5" t="s">
        <v>767</v>
      </c>
      <c r="G243" s="5" t="s">
        <v>768</v>
      </c>
    </row>
    <row r="244" spans="1:7" x14ac:dyDescent="0.2">
      <c r="A244" s="5" t="s">
        <v>543</v>
      </c>
      <c r="B244" s="6" t="s">
        <v>764</v>
      </c>
      <c r="C244" s="5" t="s">
        <v>771</v>
      </c>
      <c r="D244" s="5" t="s">
        <v>36</v>
      </c>
      <c r="E244" s="5" t="s">
        <v>772</v>
      </c>
      <c r="F244" s="5" t="s">
        <v>773</v>
      </c>
      <c r="G244" s="5" t="s">
        <v>774</v>
      </c>
    </row>
    <row r="245" spans="1:7" x14ac:dyDescent="0.2">
      <c r="A245" s="5" t="s">
        <v>545</v>
      </c>
      <c r="B245" s="6" t="s">
        <v>764</v>
      </c>
      <c r="C245" s="5" t="s">
        <v>775</v>
      </c>
      <c r="D245" s="5" t="s">
        <v>43</v>
      </c>
      <c r="E245" s="5" t="s">
        <v>776</v>
      </c>
      <c r="F245" s="5" t="s">
        <v>767</v>
      </c>
      <c r="G245" s="5" t="s">
        <v>768</v>
      </c>
    </row>
    <row r="246" spans="1:7" x14ac:dyDescent="0.2">
      <c r="A246" s="5" t="s">
        <v>547</v>
      </c>
      <c r="B246" s="6" t="s">
        <v>764</v>
      </c>
      <c r="C246" s="5" t="s">
        <v>777</v>
      </c>
      <c r="D246" s="5" t="s">
        <v>50</v>
      </c>
      <c r="E246" s="5" t="s">
        <v>778</v>
      </c>
      <c r="F246" s="5" t="s">
        <v>773</v>
      </c>
      <c r="G246" s="5" t="s">
        <v>774</v>
      </c>
    </row>
    <row r="247" spans="1:7" x14ac:dyDescent="0.2">
      <c r="A247" s="5" t="s">
        <v>549</v>
      </c>
      <c r="B247" s="6" t="s">
        <v>764</v>
      </c>
      <c r="C247" s="5" t="s">
        <v>779</v>
      </c>
      <c r="D247" s="5" t="s">
        <v>56</v>
      </c>
      <c r="E247" s="5" t="s">
        <v>780</v>
      </c>
      <c r="F247" s="5" t="s">
        <v>767</v>
      </c>
      <c r="G247" s="5" t="s">
        <v>768</v>
      </c>
    </row>
    <row r="248" spans="1:7" x14ac:dyDescent="0.2">
      <c r="A248" s="5" t="s">
        <v>551</v>
      </c>
      <c r="B248" s="6" t="s">
        <v>764</v>
      </c>
      <c r="C248" s="5" t="s">
        <v>781</v>
      </c>
      <c r="D248" s="5" t="s">
        <v>62</v>
      </c>
      <c r="E248" s="5" t="s">
        <v>782</v>
      </c>
      <c r="F248" s="5" t="s">
        <v>767</v>
      </c>
      <c r="G248" s="5" t="s">
        <v>768</v>
      </c>
    </row>
    <row r="249" spans="1:7" x14ac:dyDescent="0.2">
      <c r="A249" s="5" t="s">
        <v>553</v>
      </c>
      <c r="B249" s="6" t="s">
        <v>764</v>
      </c>
      <c r="C249" s="6" t="s">
        <v>765</v>
      </c>
      <c r="D249" s="6" t="s">
        <v>13</v>
      </c>
      <c r="E249" s="6" t="s">
        <v>766</v>
      </c>
      <c r="F249" s="5" t="s">
        <v>767</v>
      </c>
      <c r="G249" s="5" t="s">
        <v>768</v>
      </c>
    </row>
    <row r="250" spans="1:7" x14ac:dyDescent="0.2">
      <c r="A250" s="5" t="s">
        <v>555</v>
      </c>
      <c r="B250" s="6" t="s">
        <v>764</v>
      </c>
      <c r="C250" s="5" t="s">
        <v>769</v>
      </c>
      <c r="D250" s="5" t="s">
        <v>28</v>
      </c>
      <c r="E250" s="5" t="s">
        <v>770</v>
      </c>
      <c r="F250" s="5" t="s">
        <v>767</v>
      </c>
      <c r="G250" s="5" t="s">
        <v>768</v>
      </c>
    </row>
    <row r="251" spans="1:7" x14ac:dyDescent="0.2">
      <c r="A251" s="5" t="s">
        <v>557</v>
      </c>
      <c r="B251" s="6" t="s">
        <v>764</v>
      </c>
      <c r="C251" s="5" t="s">
        <v>771</v>
      </c>
      <c r="D251" s="5" t="s">
        <v>36</v>
      </c>
      <c r="E251" s="5" t="s">
        <v>772</v>
      </c>
      <c r="F251" s="5" t="s">
        <v>773</v>
      </c>
      <c r="G251" s="5" t="s">
        <v>774</v>
      </c>
    </row>
    <row r="252" spans="1:7" x14ac:dyDescent="0.2">
      <c r="A252" s="5" t="s">
        <v>559</v>
      </c>
      <c r="B252" s="6" t="s">
        <v>764</v>
      </c>
      <c r="C252" s="5" t="s">
        <v>775</v>
      </c>
      <c r="D252" s="5" t="s">
        <v>43</v>
      </c>
      <c r="E252" s="5" t="s">
        <v>776</v>
      </c>
      <c r="F252" s="5" t="s">
        <v>767</v>
      </c>
      <c r="G252" s="5" t="s">
        <v>768</v>
      </c>
    </row>
    <row r="253" spans="1:7" x14ac:dyDescent="0.2">
      <c r="A253" s="5" t="s">
        <v>561</v>
      </c>
      <c r="B253" s="6" t="s">
        <v>764</v>
      </c>
      <c r="C253" s="5" t="s">
        <v>777</v>
      </c>
      <c r="D253" s="5" t="s">
        <v>50</v>
      </c>
      <c r="E253" s="5" t="s">
        <v>778</v>
      </c>
      <c r="F253" s="5" t="s">
        <v>773</v>
      </c>
      <c r="G253" s="5" t="s">
        <v>774</v>
      </c>
    </row>
    <row r="254" spans="1:7" x14ac:dyDescent="0.2">
      <c r="A254" s="5" t="s">
        <v>563</v>
      </c>
      <c r="B254" s="6" t="s">
        <v>764</v>
      </c>
      <c r="C254" s="5" t="s">
        <v>779</v>
      </c>
      <c r="D254" s="5" t="s">
        <v>56</v>
      </c>
      <c r="E254" s="5" t="s">
        <v>780</v>
      </c>
      <c r="F254" s="5" t="s">
        <v>767</v>
      </c>
      <c r="G254" s="5" t="s">
        <v>768</v>
      </c>
    </row>
    <row r="255" spans="1:7" x14ac:dyDescent="0.2">
      <c r="A255" s="5" t="s">
        <v>565</v>
      </c>
      <c r="B255" s="6" t="s">
        <v>764</v>
      </c>
      <c r="C255" s="5" t="s">
        <v>781</v>
      </c>
      <c r="D255" s="5" t="s">
        <v>62</v>
      </c>
      <c r="E255" s="5" t="s">
        <v>782</v>
      </c>
      <c r="F255" s="5" t="s">
        <v>767</v>
      </c>
      <c r="G255" s="5" t="s">
        <v>768</v>
      </c>
    </row>
    <row r="256" spans="1:7" x14ac:dyDescent="0.2">
      <c r="A256" s="5" t="s">
        <v>567</v>
      </c>
      <c r="B256" s="6" t="s">
        <v>764</v>
      </c>
      <c r="C256" s="5" t="s">
        <v>783</v>
      </c>
      <c r="D256" s="5" t="s">
        <v>67</v>
      </c>
      <c r="E256" s="5" t="s">
        <v>784</v>
      </c>
      <c r="F256" s="5" t="s">
        <v>773</v>
      </c>
      <c r="G256" s="5" t="s">
        <v>774</v>
      </c>
    </row>
    <row r="257" spans="1:7" x14ac:dyDescent="0.2">
      <c r="A257" s="5" t="s">
        <v>569</v>
      </c>
      <c r="B257" s="6" t="s">
        <v>764</v>
      </c>
      <c r="C257" s="6" t="s">
        <v>765</v>
      </c>
      <c r="D257" s="6" t="s">
        <v>13</v>
      </c>
      <c r="E257" s="6" t="s">
        <v>766</v>
      </c>
      <c r="F257" s="6" t="s">
        <v>767</v>
      </c>
      <c r="G257" s="6" t="s">
        <v>768</v>
      </c>
    </row>
    <row r="258" spans="1:7" x14ac:dyDescent="0.2">
      <c r="A258" s="5" t="s">
        <v>571</v>
      </c>
      <c r="B258" s="6" t="s">
        <v>764</v>
      </c>
      <c r="C258" s="5" t="s">
        <v>769</v>
      </c>
      <c r="D258" s="5" t="s">
        <v>28</v>
      </c>
      <c r="E258" s="5" t="s">
        <v>770</v>
      </c>
      <c r="F258" s="5" t="s">
        <v>767</v>
      </c>
      <c r="G258" s="5" t="s">
        <v>768</v>
      </c>
    </row>
    <row r="259" spans="1:7" x14ac:dyDescent="0.2">
      <c r="A259" s="5" t="s">
        <v>573</v>
      </c>
      <c r="B259" s="6" t="s">
        <v>764</v>
      </c>
      <c r="C259" s="5" t="s">
        <v>771</v>
      </c>
      <c r="D259" s="5" t="s">
        <v>36</v>
      </c>
      <c r="E259" s="5" t="s">
        <v>772</v>
      </c>
      <c r="F259" s="5" t="s">
        <v>773</v>
      </c>
      <c r="G259" s="5" t="s">
        <v>774</v>
      </c>
    </row>
    <row r="260" spans="1:7" x14ac:dyDescent="0.2">
      <c r="A260" s="5" t="s">
        <v>575</v>
      </c>
      <c r="B260" s="6" t="s">
        <v>764</v>
      </c>
      <c r="C260" s="5" t="s">
        <v>775</v>
      </c>
      <c r="D260" s="5" t="s">
        <v>43</v>
      </c>
      <c r="E260" s="5" t="s">
        <v>776</v>
      </c>
      <c r="F260" s="5" t="s">
        <v>767</v>
      </c>
      <c r="G260" s="5" t="s">
        <v>768</v>
      </c>
    </row>
    <row r="261" spans="1:7" x14ac:dyDescent="0.2">
      <c r="A261" s="5" t="s">
        <v>577</v>
      </c>
      <c r="B261" s="6" t="s">
        <v>764</v>
      </c>
      <c r="C261" s="5" t="s">
        <v>777</v>
      </c>
      <c r="D261" s="5" t="s">
        <v>50</v>
      </c>
      <c r="E261" s="5" t="s">
        <v>778</v>
      </c>
      <c r="F261" s="5" t="s">
        <v>773</v>
      </c>
      <c r="G261" s="5" t="s">
        <v>774</v>
      </c>
    </row>
    <row r="262" spans="1:7" x14ac:dyDescent="0.2">
      <c r="A262" s="5" t="s">
        <v>579</v>
      </c>
      <c r="B262" s="6" t="s">
        <v>764</v>
      </c>
      <c r="C262" s="5" t="s">
        <v>779</v>
      </c>
      <c r="D262" s="5" t="s">
        <v>56</v>
      </c>
      <c r="E262" s="5" t="s">
        <v>780</v>
      </c>
      <c r="F262" s="5" t="s">
        <v>767</v>
      </c>
      <c r="G262" s="5" t="s">
        <v>768</v>
      </c>
    </row>
    <row r="263" spans="1:7" x14ac:dyDescent="0.2">
      <c r="A263" s="5" t="s">
        <v>581</v>
      </c>
      <c r="B263" s="6" t="s">
        <v>764</v>
      </c>
      <c r="C263" s="5" t="s">
        <v>781</v>
      </c>
      <c r="D263" s="5" t="s">
        <v>62</v>
      </c>
      <c r="E263" s="5" t="s">
        <v>782</v>
      </c>
      <c r="F263" s="5" t="s">
        <v>767</v>
      </c>
      <c r="G263" s="5" t="s">
        <v>768</v>
      </c>
    </row>
    <row r="264" spans="1:7" x14ac:dyDescent="0.2">
      <c r="A264" s="5" t="s">
        <v>583</v>
      </c>
      <c r="B264" s="6" t="s">
        <v>764</v>
      </c>
      <c r="C264" s="6" t="s">
        <v>765</v>
      </c>
      <c r="D264" s="6" t="s">
        <v>13</v>
      </c>
      <c r="E264" s="6" t="s">
        <v>766</v>
      </c>
      <c r="F264" s="5" t="s">
        <v>767</v>
      </c>
      <c r="G264" s="5" t="s">
        <v>768</v>
      </c>
    </row>
    <row r="265" spans="1:7" x14ac:dyDescent="0.2">
      <c r="A265" s="5" t="s">
        <v>585</v>
      </c>
      <c r="B265" s="6" t="s">
        <v>764</v>
      </c>
      <c r="C265" s="5" t="s">
        <v>769</v>
      </c>
      <c r="D265" s="5" t="s">
        <v>28</v>
      </c>
      <c r="E265" s="5" t="s">
        <v>770</v>
      </c>
      <c r="F265" s="5" t="s">
        <v>767</v>
      </c>
      <c r="G265" s="5" t="s">
        <v>768</v>
      </c>
    </row>
    <row r="266" spans="1:7" x14ac:dyDescent="0.2">
      <c r="A266" s="5" t="s">
        <v>587</v>
      </c>
      <c r="B266" s="6" t="s">
        <v>764</v>
      </c>
      <c r="C266" s="5" t="s">
        <v>771</v>
      </c>
      <c r="D266" s="5" t="s">
        <v>36</v>
      </c>
      <c r="E266" s="5" t="s">
        <v>772</v>
      </c>
      <c r="F266" s="5" t="s">
        <v>773</v>
      </c>
      <c r="G266" s="5" t="s">
        <v>774</v>
      </c>
    </row>
    <row r="267" spans="1:7" x14ac:dyDescent="0.2">
      <c r="A267" s="5" t="s">
        <v>589</v>
      </c>
      <c r="B267" s="6" t="s">
        <v>764</v>
      </c>
      <c r="C267" s="5" t="s">
        <v>775</v>
      </c>
      <c r="D267" s="5" t="s">
        <v>43</v>
      </c>
      <c r="E267" s="5" t="s">
        <v>776</v>
      </c>
      <c r="F267" s="5" t="s">
        <v>767</v>
      </c>
      <c r="G267" s="5" t="s">
        <v>768</v>
      </c>
    </row>
    <row r="268" spans="1:7" x14ac:dyDescent="0.2">
      <c r="A268" s="5" t="s">
        <v>591</v>
      </c>
      <c r="B268" s="6" t="s">
        <v>764</v>
      </c>
      <c r="C268" s="5" t="s">
        <v>777</v>
      </c>
      <c r="D268" s="5" t="s">
        <v>50</v>
      </c>
      <c r="E268" s="5" t="s">
        <v>778</v>
      </c>
      <c r="F268" s="5" t="s">
        <v>773</v>
      </c>
      <c r="G268" s="5" t="s">
        <v>774</v>
      </c>
    </row>
    <row r="269" spans="1:7" x14ac:dyDescent="0.2">
      <c r="A269" s="5" t="s">
        <v>593</v>
      </c>
      <c r="B269" s="6" t="s">
        <v>764</v>
      </c>
      <c r="C269" s="5" t="s">
        <v>779</v>
      </c>
      <c r="D269" s="5" t="s">
        <v>56</v>
      </c>
      <c r="E269" s="5" t="s">
        <v>780</v>
      </c>
      <c r="F269" s="5" t="s">
        <v>767</v>
      </c>
      <c r="G269" s="5" t="s">
        <v>768</v>
      </c>
    </row>
    <row r="270" spans="1:7" x14ac:dyDescent="0.2">
      <c r="A270" s="5" t="s">
        <v>595</v>
      </c>
      <c r="B270" s="6" t="s">
        <v>764</v>
      </c>
      <c r="C270" s="5" t="s">
        <v>781</v>
      </c>
      <c r="D270" s="5" t="s">
        <v>62</v>
      </c>
      <c r="E270" s="5" t="s">
        <v>782</v>
      </c>
      <c r="F270" s="5" t="s">
        <v>767</v>
      </c>
      <c r="G270" s="5" t="s">
        <v>768</v>
      </c>
    </row>
    <row r="271" spans="1:7" x14ac:dyDescent="0.2">
      <c r="A271" s="5" t="s">
        <v>597</v>
      </c>
      <c r="B271" s="6" t="s">
        <v>764</v>
      </c>
      <c r="C271" s="5" t="s">
        <v>783</v>
      </c>
      <c r="D271" s="5" t="s">
        <v>67</v>
      </c>
      <c r="E271" s="5" t="s">
        <v>784</v>
      </c>
      <c r="F271" s="5" t="s">
        <v>773</v>
      </c>
      <c r="G271" s="5" t="s">
        <v>774</v>
      </c>
    </row>
    <row r="272" spans="1:7" x14ac:dyDescent="0.2">
      <c r="A272" s="5" t="s">
        <v>599</v>
      </c>
      <c r="B272" s="6" t="s">
        <v>764</v>
      </c>
      <c r="C272" s="6" t="s">
        <v>765</v>
      </c>
      <c r="D272" s="6" t="s">
        <v>13</v>
      </c>
      <c r="E272" s="6" t="s">
        <v>766</v>
      </c>
      <c r="F272" s="6" t="s">
        <v>767</v>
      </c>
      <c r="G272" s="6" t="s">
        <v>768</v>
      </c>
    </row>
    <row r="273" spans="1:7" x14ac:dyDescent="0.2">
      <c r="A273" s="5" t="s">
        <v>601</v>
      </c>
      <c r="B273" s="6" t="s">
        <v>764</v>
      </c>
      <c r="C273" s="5" t="s">
        <v>769</v>
      </c>
      <c r="D273" s="5" t="s">
        <v>28</v>
      </c>
      <c r="E273" s="5" t="s">
        <v>770</v>
      </c>
      <c r="F273" s="5" t="s">
        <v>767</v>
      </c>
      <c r="G273" s="5" t="s">
        <v>768</v>
      </c>
    </row>
    <row r="274" spans="1:7" x14ac:dyDescent="0.2">
      <c r="A274" s="5" t="s">
        <v>603</v>
      </c>
      <c r="B274" s="6" t="s">
        <v>764</v>
      </c>
      <c r="C274" s="5" t="s">
        <v>771</v>
      </c>
      <c r="D274" s="5" t="s">
        <v>36</v>
      </c>
      <c r="E274" s="5" t="s">
        <v>772</v>
      </c>
      <c r="F274" s="5" t="s">
        <v>773</v>
      </c>
      <c r="G274" s="5" t="s">
        <v>774</v>
      </c>
    </row>
    <row r="275" spans="1:7" x14ac:dyDescent="0.2">
      <c r="A275" s="5" t="s">
        <v>605</v>
      </c>
      <c r="B275" s="6" t="s">
        <v>764</v>
      </c>
      <c r="C275" s="5" t="s">
        <v>775</v>
      </c>
      <c r="D275" s="5" t="s">
        <v>43</v>
      </c>
      <c r="E275" s="5" t="s">
        <v>776</v>
      </c>
      <c r="F275" s="5" t="s">
        <v>767</v>
      </c>
      <c r="G275" s="5" t="s">
        <v>768</v>
      </c>
    </row>
    <row r="276" spans="1:7" x14ac:dyDescent="0.2">
      <c r="A276" s="5" t="s">
        <v>607</v>
      </c>
      <c r="B276" s="6" t="s">
        <v>764</v>
      </c>
      <c r="C276" s="5" t="s">
        <v>777</v>
      </c>
      <c r="D276" s="5" t="s">
        <v>50</v>
      </c>
      <c r="E276" s="5" t="s">
        <v>778</v>
      </c>
      <c r="F276" s="5" t="s">
        <v>773</v>
      </c>
      <c r="G276" s="5" t="s">
        <v>774</v>
      </c>
    </row>
    <row r="277" spans="1:7" x14ac:dyDescent="0.2">
      <c r="A277" s="5" t="s">
        <v>609</v>
      </c>
      <c r="B277" s="6" t="s">
        <v>764</v>
      </c>
      <c r="C277" s="5" t="s">
        <v>779</v>
      </c>
      <c r="D277" s="5" t="s">
        <v>56</v>
      </c>
      <c r="E277" s="5" t="s">
        <v>780</v>
      </c>
      <c r="F277" s="5" t="s">
        <v>767</v>
      </c>
      <c r="G277" s="5" t="s">
        <v>768</v>
      </c>
    </row>
    <row r="278" spans="1:7" x14ac:dyDescent="0.2">
      <c r="A278" s="5" t="s">
        <v>611</v>
      </c>
      <c r="B278" s="6" t="s">
        <v>764</v>
      </c>
      <c r="C278" s="5" t="s">
        <v>781</v>
      </c>
      <c r="D278" s="5" t="s">
        <v>62</v>
      </c>
      <c r="E278" s="5" t="s">
        <v>782</v>
      </c>
      <c r="F278" s="5" t="s">
        <v>767</v>
      </c>
      <c r="G278" s="5" t="s">
        <v>768</v>
      </c>
    </row>
    <row r="279" spans="1:7" x14ac:dyDescent="0.2">
      <c r="A279" s="5" t="s">
        <v>613</v>
      </c>
      <c r="B279" s="6" t="s">
        <v>764</v>
      </c>
      <c r="C279" s="6" t="s">
        <v>765</v>
      </c>
      <c r="D279" s="6" t="s">
        <v>13</v>
      </c>
      <c r="E279" s="6" t="s">
        <v>766</v>
      </c>
      <c r="F279" s="5" t="s">
        <v>767</v>
      </c>
      <c r="G279" s="5" t="s">
        <v>768</v>
      </c>
    </row>
    <row r="280" spans="1:7" x14ac:dyDescent="0.2">
      <c r="A280" s="5" t="s">
        <v>615</v>
      </c>
      <c r="B280" s="6" t="s">
        <v>764</v>
      </c>
      <c r="C280" s="5" t="s">
        <v>769</v>
      </c>
      <c r="D280" s="5" t="s">
        <v>28</v>
      </c>
      <c r="E280" s="5" t="s">
        <v>770</v>
      </c>
      <c r="F280" s="5" t="s">
        <v>767</v>
      </c>
      <c r="G280" s="5" t="s">
        <v>768</v>
      </c>
    </row>
    <row r="281" spans="1:7" x14ac:dyDescent="0.2">
      <c r="A281" s="5" t="s">
        <v>617</v>
      </c>
      <c r="B281" s="6" t="s">
        <v>764</v>
      </c>
      <c r="C281" s="5" t="s">
        <v>771</v>
      </c>
      <c r="D281" s="5" t="s">
        <v>36</v>
      </c>
      <c r="E281" s="5" t="s">
        <v>772</v>
      </c>
      <c r="F281" s="5" t="s">
        <v>773</v>
      </c>
      <c r="G281" s="5" t="s">
        <v>774</v>
      </c>
    </row>
    <row r="282" spans="1:7" x14ac:dyDescent="0.2">
      <c r="A282" s="5" t="s">
        <v>619</v>
      </c>
      <c r="B282" s="6" t="s">
        <v>764</v>
      </c>
      <c r="C282" s="5" t="s">
        <v>775</v>
      </c>
      <c r="D282" s="5" t="s">
        <v>43</v>
      </c>
      <c r="E282" s="5" t="s">
        <v>776</v>
      </c>
      <c r="F282" s="5" t="s">
        <v>767</v>
      </c>
      <c r="G282" s="5" t="s">
        <v>768</v>
      </c>
    </row>
    <row r="283" spans="1:7" x14ac:dyDescent="0.2">
      <c r="A283" s="5" t="s">
        <v>621</v>
      </c>
      <c r="B283" s="6" t="s">
        <v>764</v>
      </c>
      <c r="C283" s="5" t="s">
        <v>777</v>
      </c>
      <c r="D283" s="5" t="s">
        <v>50</v>
      </c>
      <c r="E283" s="5" t="s">
        <v>778</v>
      </c>
      <c r="F283" s="5" t="s">
        <v>773</v>
      </c>
      <c r="G283" s="5" t="s">
        <v>774</v>
      </c>
    </row>
    <row r="284" spans="1:7" x14ac:dyDescent="0.2">
      <c r="A284" s="5" t="s">
        <v>623</v>
      </c>
      <c r="B284" s="6" t="s">
        <v>764</v>
      </c>
      <c r="C284" s="5" t="s">
        <v>779</v>
      </c>
      <c r="D284" s="5" t="s">
        <v>56</v>
      </c>
      <c r="E284" s="5" t="s">
        <v>780</v>
      </c>
      <c r="F284" s="5" t="s">
        <v>767</v>
      </c>
      <c r="G284" s="5" t="s">
        <v>768</v>
      </c>
    </row>
    <row r="285" spans="1:7" x14ac:dyDescent="0.2">
      <c r="A285" s="5" t="s">
        <v>625</v>
      </c>
      <c r="B285" s="6" t="s">
        <v>764</v>
      </c>
      <c r="C285" s="5" t="s">
        <v>781</v>
      </c>
      <c r="D285" s="5" t="s">
        <v>62</v>
      </c>
      <c r="E285" s="5" t="s">
        <v>782</v>
      </c>
      <c r="F285" s="5" t="s">
        <v>767</v>
      </c>
      <c r="G285" s="5" t="s">
        <v>768</v>
      </c>
    </row>
    <row r="286" spans="1:7" x14ac:dyDescent="0.2">
      <c r="A286" s="5" t="s">
        <v>627</v>
      </c>
      <c r="B286" s="6" t="s">
        <v>764</v>
      </c>
      <c r="C286" s="5" t="s">
        <v>783</v>
      </c>
      <c r="D286" s="5" t="s">
        <v>67</v>
      </c>
      <c r="E286" s="5" t="s">
        <v>784</v>
      </c>
      <c r="F286" s="5" t="s">
        <v>773</v>
      </c>
      <c r="G286" s="5" t="s">
        <v>774</v>
      </c>
    </row>
    <row r="287" spans="1:7" x14ac:dyDescent="0.2">
      <c r="A287" s="5" t="s">
        <v>629</v>
      </c>
      <c r="B287" s="6" t="s">
        <v>764</v>
      </c>
      <c r="C287" s="6" t="s">
        <v>765</v>
      </c>
      <c r="D287" s="6" t="s">
        <v>13</v>
      </c>
      <c r="E287" s="6" t="s">
        <v>766</v>
      </c>
      <c r="F287" s="6" t="s">
        <v>767</v>
      </c>
      <c r="G287" s="6" t="s">
        <v>768</v>
      </c>
    </row>
    <row r="288" spans="1:7" x14ac:dyDescent="0.2">
      <c r="A288" s="5" t="s">
        <v>631</v>
      </c>
      <c r="B288" s="6" t="s">
        <v>764</v>
      </c>
      <c r="C288" s="5" t="s">
        <v>769</v>
      </c>
      <c r="D288" s="5" t="s">
        <v>28</v>
      </c>
      <c r="E288" s="5" t="s">
        <v>770</v>
      </c>
      <c r="F288" s="5" t="s">
        <v>767</v>
      </c>
      <c r="G288" s="5" t="s">
        <v>768</v>
      </c>
    </row>
    <row r="289" spans="1:7" x14ac:dyDescent="0.2">
      <c r="A289" s="5" t="s">
        <v>633</v>
      </c>
      <c r="B289" s="6" t="s">
        <v>764</v>
      </c>
      <c r="C289" s="5" t="s">
        <v>771</v>
      </c>
      <c r="D289" s="5" t="s">
        <v>36</v>
      </c>
      <c r="E289" s="5" t="s">
        <v>772</v>
      </c>
      <c r="F289" s="5" t="s">
        <v>773</v>
      </c>
      <c r="G289" s="5" t="s">
        <v>774</v>
      </c>
    </row>
    <row r="290" spans="1:7" x14ac:dyDescent="0.2">
      <c r="A290" s="5" t="s">
        <v>635</v>
      </c>
      <c r="B290" s="6" t="s">
        <v>764</v>
      </c>
      <c r="C290" s="5" t="s">
        <v>775</v>
      </c>
      <c r="D290" s="5" t="s">
        <v>43</v>
      </c>
      <c r="E290" s="5" t="s">
        <v>776</v>
      </c>
      <c r="F290" s="5" t="s">
        <v>767</v>
      </c>
      <c r="G290" s="5" t="s">
        <v>768</v>
      </c>
    </row>
    <row r="291" spans="1:7" x14ac:dyDescent="0.2">
      <c r="A291" s="5" t="s">
        <v>637</v>
      </c>
      <c r="B291" s="6" t="s">
        <v>764</v>
      </c>
      <c r="C291" s="5" t="s">
        <v>777</v>
      </c>
      <c r="D291" s="5" t="s">
        <v>50</v>
      </c>
      <c r="E291" s="5" t="s">
        <v>778</v>
      </c>
      <c r="F291" s="5" t="s">
        <v>773</v>
      </c>
      <c r="G291" s="5" t="s">
        <v>774</v>
      </c>
    </row>
    <row r="292" spans="1:7" x14ac:dyDescent="0.2">
      <c r="A292" s="5" t="s">
        <v>639</v>
      </c>
      <c r="B292" s="6" t="s">
        <v>764</v>
      </c>
      <c r="C292" s="5" t="s">
        <v>779</v>
      </c>
      <c r="D292" s="5" t="s">
        <v>56</v>
      </c>
      <c r="E292" s="5" t="s">
        <v>780</v>
      </c>
      <c r="F292" s="5" t="s">
        <v>767</v>
      </c>
      <c r="G292" s="5" t="s">
        <v>768</v>
      </c>
    </row>
    <row r="293" spans="1:7" x14ac:dyDescent="0.2">
      <c r="A293" s="5" t="s">
        <v>641</v>
      </c>
      <c r="B293" s="6" t="s">
        <v>764</v>
      </c>
      <c r="C293" s="5" t="s">
        <v>781</v>
      </c>
      <c r="D293" s="5" t="s">
        <v>62</v>
      </c>
      <c r="E293" s="5" t="s">
        <v>782</v>
      </c>
      <c r="F293" s="5" t="s">
        <v>767</v>
      </c>
      <c r="G293" s="5" t="s">
        <v>768</v>
      </c>
    </row>
    <row r="294" spans="1:7" x14ac:dyDescent="0.2">
      <c r="A294" s="5" t="s">
        <v>643</v>
      </c>
      <c r="B294" s="6" t="s">
        <v>764</v>
      </c>
      <c r="C294" s="6" t="s">
        <v>765</v>
      </c>
      <c r="D294" s="6" t="s">
        <v>13</v>
      </c>
      <c r="E294" s="6" t="s">
        <v>766</v>
      </c>
      <c r="F294" s="5" t="s">
        <v>767</v>
      </c>
      <c r="G294" s="5" t="s">
        <v>768</v>
      </c>
    </row>
    <row r="295" spans="1:7" x14ac:dyDescent="0.2">
      <c r="A295" s="5" t="s">
        <v>645</v>
      </c>
      <c r="B295" s="6" t="s">
        <v>764</v>
      </c>
      <c r="C295" s="5" t="s">
        <v>769</v>
      </c>
      <c r="D295" s="5" t="s">
        <v>28</v>
      </c>
      <c r="E295" s="5" t="s">
        <v>770</v>
      </c>
      <c r="F295" s="5" t="s">
        <v>767</v>
      </c>
      <c r="G295" s="5" t="s">
        <v>768</v>
      </c>
    </row>
    <row r="296" spans="1:7" x14ac:dyDescent="0.2">
      <c r="A296" s="5" t="s">
        <v>647</v>
      </c>
      <c r="B296" s="6" t="s">
        <v>764</v>
      </c>
      <c r="C296" s="5" t="s">
        <v>771</v>
      </c>
      <c r="D296" s="5" t="s">
        <v>36</v>
      </c>
      <c r="E296" s="5" t="s">
        <v>772</v>
      </c>
      <c r="F296" s="5" t="s">
        <v>773</v>
      </c>
      <c r="G296" s="5" t="s">
        <v>774</v>
      </c>
    </row>
    <row r="297" spans="1:7" x14ac:dyDescent="0.2">
      <c r="A297" s="5" t="s">
        <v>649</v>
      </c>
      <c r="B297" s="6" t="s">
        <v>764</v>
      </c>
      <c r="C297" s="5" t="s">
        <v>775</v>
      </c>
      <c r="D297" s="5" t="s">
        <v>43</v>
      </c>
      <c r="E297" s="5" t="s">
        <v>776</v>
      </c>
      <c r="F297" s="5" t="s">
        <v>767</v>
      </c>
      <c r="G297" s="5" t="s">
        <v>768</v>
      </c>
    </row>
    <row r="298" spans="1:7" x14ac:dyDescent="0.2">
      <c r="A298" s="5" t="s">
        <v>651</v>
      </c>
      <c r="B298" s="6" t="s">
        <v>764</v>
      </c>
      <c r="C298" s="5" t="s">
        <v>777</v>
      </c>
      <c r="D298" s="5" t="s">
        <v>50</v>
      </c>
      <c r="E298" s="5" t="s">
        <v>778</v>
      </c>
      <c r="F298" s="5" t="s">
        <v>773</v>
      </c>
      <c r="G298" s="5" t="s">
        <v>774</v>
      </c>
    </row>
    <row r="299" spans="1:7" x14ac:dyDescent="0.2">
      <c r="A299" s="5" t="s">
        <v>653</v>
      </c>
      <c r="B299" s="6" t="s">
        <v>764</v>
      </c>
      <c r="C299" s="5" t="s">
        <v>779</v>
      </c>
      <c r="D299" s="5" t="s">
        <v>56</v>
      </c>
      <c r="E299" s="5" t="s">
        <v>780</v>
      </c>
      <c r="F299" s="5" t="s">
        <v>767</v>
      </c>
      <c r="G299" s="5" t="s">
        <v>768</v>
      </c>
    </row>
    <row r="300" spans="1:7" x14ac:dyDescent="0.2">
      <c r="A300" s="5" t="s">
        <v>655</v>
      </c>
      <c r="B300" s="6" t="s">
        <v>764</v>
      </c>
      <c r="C300" s="5" t="s">
        <v>781</v>
      </c>
      <c r="D300" s="5" t="s">
        <v>62</v>
      </c>
      <c r="E300" s="5" t="s">
        <v>782</v>
      </c>
      <c r="F300" s="5" t="s">
        <v>767</v>
      </c>
      <c r="G300" s="5" t="s">
        <v>768</v>
      </c>
    </row>
    <row r="301" spans="1:7" x14ac:dyDescent="0.2">
      <c r="A301" s="5" t="s">
        <v>657</v>
      </c>
      <c r="B301" s="6" t="s">
        <v>764</v>
      </c>
      <c r="C301" s="5" t="s">
        <v>783</v>
      </c>
      <c r="D301" s="5" t="s">
        <v>67</v>
      </c>
      <c r="E301" s="5" t="s">
        <v>784</v>
      </c>
      <c r="F301" s="5" t="s">
        <v>773</v>
      </c>
      <c r="G301" s="5" t="s">
        <v>774</v>
      </c>
    </row>
    <row r="302" spans="1:7" x14ac:dyDescent="0.2">
      <c r="A302" s="5" t="s">
        <v>659</v>
      </c>
      <c r="B302" s="6" t="s">
        <v>764</v>
      </c>
      <c r="C302" s="6" t="s">
        <v>765</v>
      </c>
      <c r="D302" s="6" t="s">
        <v>13</v>
      </c>
      <c r="E302" s="6" t="s">
        <v>766</v>
      </c>
      <c r="F302" s="6" t="s">
        <v>767</v>
      </c>
      <c r="G302" s="6" t="s">
        <v>768</v>
      </c>
    </row>
    <row r="303" spans="1:7" x14ac:dyDescent="0.2">
      <c r="A303" s="5" t="s">
        <v>661</v>
      </c>
      <c r="B303" s="6" t="s">
        <v>764</v>
      </c>
      <c r="C303" s="5" t="s">
        <v>769</v>
      </c>
      <c r="D303" s="5" t="s">
        <v>28</v>
      </c>
      <c r="E303" s="5" t="s">
        <v>770</v>
      </c>
      <c r="F303" s="5" t="s">
        <v>767</v>
      </c>
      <c r="G303" s="5" t="s">
        <v>768</v>
      </c>
    </row>
    <row r="304" spans="1:7" x14ac:dyDescent="0.2">
      <c r="A304" s="5" t="s">
        <v>663</v>
      </c>
      <c r="B304" s="6" t="s">
        <v>764</v>
      </c>
      <c r="C304" s="5" t="s">
        <v>771</v>
      </c>
      <c r="D304" s="5" t="s">
        <v>36</v>
      </c>
      <c r="E304" s="5" t="s">
        <v>772</v>
      </c>
      <c r="F304" s="5" t="s">
        <v>773</v>
      </c>
      <c r="G304" s="5" t="s">
        <v>774</v>
      </c>
    </row>
    <row r="305" spans="1:7" x14ac:dyDescent="0.2">
      <c r="A305" s="5" t="s">
        <v>665</v>
      </c>
      <c r="B305" s="6" t="s">
        <v>764</v>
      </c>
      <c r="C305" s="5" t="s">
        <v>775</v>
      </c>
      <c r="D305" s="5" t="s">
        <v>43</v>
      </c>
      <c r="E305" s="5" t="s">
        <v>776</v>
      </c>
      <c r="F305" s="5" t="s">
        <v>767</v>
      </c>
      <c r="G305" s="5" t="s">
        <v>768</v>
      </c>
    </row>
    <row r="306" spans="1:7" x14ac:dyDescent="0.2">
      <c r="A306" s="5" t="s">
        <v>667</v>
      </c>
      <c r="B306" s="6" t="s">
        <v>764</v>
      </c>
      <c r="C306" s="5" t="s">
        <v>777</v>
      </c>
      <c r="D306" s="5" t="s">
        <v>50</v>
      </c>
      <c r="E306" s="5" t="s">
        <v>778</v>
      </c>
      <c r="F306" s="5" t="s">
        <v>773</v>
      </c>
      <c r="G306" s="5" t="s">
        <v>774</v>
      </c>
    </row>
    <row r="307" spans="1:7" x14ac:dyDescent="0.2">
      <c r="A307" s="5" t="s">
        <v>669</v>
      </c>
      <c r="B307" s="6" t="s">
        <v>764</v>
      </c>
      <c r="C307" s="5" t="s">
        <v>779</v>
      </c>
      <c r="D307" s="5" t="s">
        <v>56</v>
      </c>
      <c r="E307" s="5" t="s">
        <v>780</v>
      </c>
      <c r="F307" s="5" t="s">
        <v>767</v>
      </c>
      <c r="G307" s="5" t="s">
        <v>768</v>
      </c>
    </row>
    <row r="308" spans="1:7" x14ac:dyDescent="0.2">
      <c r="A308" s="5" t="s">
        <v>671</v>
      </c>
      <c r="B308" s="6" t="s">
        <v>764</v>
      </c>
      <c r="C308" s="5" t="s">
        <v>781</v>
      </c>
      <c r="D308" s="5" t="s">
        <v>62</v>
      </c>
      <c r="E308" s="5" t="s">
        <v>782</v>
      </c>
      <c r="F308" s="5" t="s">
        <v>767</v>
      </c>
      <c r="G308" s="5" t="s">
        <v>768</v>
      </c>
    </row>
    <row r="309" spans="1:7" x14ac:dyDescent="0.2">
      <c r="A309" s="5" t="s">
        <v>673</v>
      </c>
      <c r="B309" s="6" t="s">
        <v>764</v>
      </c>
      <c r="C309" s="6" t="s">
        <v>765</v>
      </c>
      <c r="D309" s="6" t="s">
        <v>13</v>
      </c>
      <c r="E309" s="6" t="s">
        <v>766</v>
      </c>
      <c r="F309" s="5" t="s">
        <v>767</v>
      </c>
      <c r="G309" s="5" t="s">
        <v>768</v>
      </c>
    </row>
    <row r="310" spans="1:7" x14ac:dyDescent="0.2">
      <c r="A310" s="5" t="s">
        <v>675</v>
      </c>
      <c r="B310" s="6" t="s">
        <v>764</v>
      </c>
      <c r="C310" s="5" t="s">
        <v>769</v>
      </c>
      <c r="D310" s="5" t="s">
        <v>28</v>
      </c>
      <c r="E310" s="5" t="s">
        <v>770</v>
      </c>
      <c r="F310" s="5" t="s">
        <v>767</v>
      </c>
      <c r="G310" s="5" t="s">
        <v>768</v>
      </c>
    </row>
    <row r="311" spans="1:7" x14ac:dyDescent="0.2">
      <c r="A311" s="5" t="s">
        <v>677</v>
      </c>
      <c r="B311" s="6" t="s">
        <v>764</v>
      </c>
      <c r="C311" s="5" t="s">
        <v>771</v>
      </c>
      <c r="D311" s="5" t="s">
        <v>36</v>
      </c>
      <c r="E311" s="5" t="s">
        <v>772</v>
      </c>
      <c r="F311" s="5" t="s">
        <v>773</v>
      </c>
      <c r="G311" s="5" t="s">
        <v>774</v>
      </c>
    </row>
    <row r="312" spans="1:7" x14ac:dyDescent="0.2">
      <c r="A312" s="5" t="s">
        <v>679</v>
      </c>
      <c r="B312" s="6" t="s">
        <v>764</v>
      </c>
      <c r="C312" s="5" t="s">
        <v>775</v>
      </c>
      <c r="D312" s="5" t="s">
        <v>43</v>
      </c>
      <c r="E312" s="5" t="s">
        <v>776</v>
      </c>
      <c r="F312" s="5" t="s">
        <v>767</v>
      </c>
      <c r="G312" s="5" t="s">
        <v>768</v>
      </c>
    </row>
    <row r="313" spans="1:7" x14ac:dyDescent="0.2">
      <c r="A313" s="5" t="s">
        <v>681</v>
      </c>
      <c r="B313" s="6" t="s">
        <v>764</v>
      </c>
      <c r="C313" s="5" t="s">
        <v>777</v>
      </c>
      <c r="D313" s="5" t="s">
        <v>50</v>
      </c>
      <c r="E313" s="5" t="s">
        <v>778</v>
      </c>
      <c r="F313" s="5" t="s">
        <v>773</v>
      </c>
      <c r="G313" s="5" t="s">
        <v>774</v>
      </c>
    </row>
    <row r="314" spans="1:7" x14ac:dyDescent="0.2">
      <c r="A314" s="5" t="s">
        <v>683</v>
      </c>
      <c r="B314" s="6" t="s">
        <v>764</v>
      </c>
      <c r="C314" s="5" t="s">
        <v>779</v>
      </c>
      <c r="D314" s="5" t="s">
        <v>56</v>
      </c>
      <c r="E314" s="5" t="s">
        <v>780</v>
      </c>
      <c r="F314" s="5" t="s">
        <v>767</v>
      </c>
      <c r="G314" s="5" t="s">
        <v>768</v>
      </c>
    </row>
    <row r="315" spans="1:7" x14ac:dyDescent="0.2">
      <c r="A315" s="5" t="s">
        <v>685</v>
      </c>
      <c r="B315" s="6" t="s">
        <v>764</v>
      </c>
      <c r="C315" s="5" t="s">
        <v>781</v>
      </c>
      <c r="D315" s="5" t="s">
        <v>62</v>
      </c>
      <c r="E315" s="5" t="s">
        <v>782</v>
      </c>
      <c r="F315" s="5" t="s">
        <v>767</v>
      </c>
      <c r="G315" s="5" t="s">
        <v>768</v>
      </c>
    </row>
    <row r="316" spans="1:7" x14ac:dyDescent="0.2">
      <c r="A316" s="5" t="s">
        <v>687</v>
      </c>
      <c r="B316" s="6" t="s">
        <v>764</v>
      </c>
      <c r="C316" s="5" t="s">
        <v>783</v>
      </c>
      <c r="D316" s="5" t="s">
        <v>67</v>
      </c>
      <c r="E316" s="5" t="s">
        <v>784</v>
      </c>
      <c r="F316" s="5" t="s">
        <v>773</v>
      </c>
      <c r="G316" s="5" t="s">
        <v>774</v>
      </c>
    </row>
    <row r="317" spans="1:7" x14ac:dyDescent="0.2">
      <c r="A317" s="5" t="s">
        <v>689</v>
      </c>
      <c r="B317" s="6" t="s">
        <v>764</v>
      </c>
      <c r="C317" s="6" t="s">
        <v>765</v>
      </c>
      <c r="D317" s="6" t="s">
        <v>13</v>
      </c>
      <c r="E317" s="6" t="s">
        <v>766</v>
      </c>
      <c r="F317" s="6" t="s">
        <v>767</v>
      </c>
      <c r="G317" s="6" t="s">
        <v>768</v>
      </c>
    </row>
    <row r="318" spans="1:7" x14ac:dyDescent="0.2">
      <c r="A318" s="5" t="s">
        <v>691</v>
      </c>
      <c r="B318" s="6" t="s">
        <v>764</v>
      </c>
      <c r="C318" s="5" t="s">
        <v>769</v>
      </c>
      <c r="D318" s="5" t="s">
        <v>28</v>
      </c>
      <c r="E318" s="5" t="s">
        <v>770</v>
      </c>
      <c r="F318" s="5" t="s">
        <v>767</v>
      </c>
      <c r="G318" s="5" t="s">
        <v>768</v>
      </c>
    </row>
    <row r="319" spans="1:7" x14ac:dyDescent="0.2">
      <c r="A319" s="5" t="s">
        <v>693</v>
      </c>
      <c r="B319" s="6" t="s">
        <v>764</v>
      </c>
      <c r="C319" s="5" t="s">
        <v>771</v>
      </c>
      <c r="D319" s="5" t="s">
        <v>36</v>
      </c>
      <c r="E319" s="5" t="s">
        <v>772</v>
      </c>
      <c r="F319" s="5" t="s">
        <v>773</v>
      </c>
      <c r="G319" s="5" t="s">
        <v>774</v>
      </c>
    </row>
    <row r="320" spans="1:7" x14ac:dyDescent="0.2">
      <c r="A320" s="5" t="s">
        <v>695</v>
      </c>
      <c r="B320" s="6" t="s">
        <v>764</v>
      </c>
      <c r="C320" s="5" t="s">
        <v>775</v>
      </c>
      <c r="D320" s="5" t="s">
        <v>43</v>
      </c>
      <c r="E320" s="5" t="s">
        <v>776</v>
      </c>
      <c r="F320" s="5" t="s">
        <v>767</v>
      </c>
      <c r="G320" s="5" t="s">
        <v>768</v>
      </c>
    </row>
    <row r="321" spans="1:7" x14ac:dyDescent="0.2">
      <c r="A321" s="5" t="s">
        <v>697</v>
      </c>
      <c r="B321" s="6" t="s">
        <v>764</v>
      </c>
      <c r="C321" s="5" t="s">
        <v>777</v>
      </c>
      <c r="D321" s="5" t="s">
        <v>50</v>
      </c>
      <c r="E321" s="5" t="s">
        <v>778</v>
      </c>
      <c r="F321" s="5" t="s">
        <v>773</v>
      </c>
      <c r="G321" s="5" t="s">
        <v>774</v>
      </c>
    </row>
    <row r="322" spans="1:7" x14ac:dyDescent="0.2">
      <c r="A322" s="5" t="s">
        <v>699</v>
      </c>
      <c r="B322" s="6" t="s">
        <v>764</v>
      </c>
      <c r="C322" s="5" t="s">
        <v>779</v>
      </c>
      <c r="D322" s="5" t="s">
        <v>56</v>
      </c>
      <c r="E322" s="5" t="s">
        <v>780</v>
      </c>
      <c r="F322" s="5" t="s">
        <v>767</v>
      </c>
      <c r="G322" s="5" t="s">
        <v>768</v>
      </c>
    </row>
    <row r="323" spans="1:7" x14ac:dyDescent="0.2">
      <c r="A323" s="5" t="s">
        <v>701</v>
      </c>
      <c r="B323" s="6" t="s">
        <v>764</v>
      </c>
      <c r="C323" s="5" t="s">
        <v>781</v>
      </c>
      <c r="D323" s="5" t="s">
        <v>62</v>
      </c>
      <c r="E323" s="5" t="s">
        <v>782</v>
      </c>
      <c r="F323" s="5" t="s">
        <v>767</v>
      </c>
      <c r="G323" s="5" t="s">
        <v>768</v>
      </c>
    </row>
    <row r="324" spans="1:7" x14ac:dyDescent="0.2">
      <c r="A324" s="5" t="s">
        <v>703</v>
      </c>
      <c r="B324" s="6" t="s">
        <v>764</v>
      </c>
      <c r="C324" s="6" t="s">
        <v>765</v>
      </c>
      <c r="D324" s="6" t="s">
        <v>13</v>
      </c>
      <c r="E324" s="6" t="s">
        <v>766</v>
      </c>
      <c r="F324" s="5" t="s">
        <v>767</v>
      </c>
      <c r="G324" s="5" t="s">
        <v>768</v>
      </c>
    </row>
    <row r="325" spans="1:7" x14ac:dyDescent="0.2">
      <c r="A325" s="5" t="s">
        <v>705</v>
      </c>
      <c r="B325" s="6" t="s">
        <v>764</v>
      </c>
      <c r="C325" s="5" t="s">
        <v>769</v>
      </c>
      <c r="D325" s="5" t="s">
        <v>28</v>
      </c>
      <c r="E325" s="5" t="s">
        <v>770</v>
      </c>
      <c r="F325" s="5" t="s">
        <v>767</v>
      </c>
      <c r="G325" s="5" t="s">
        <v>768</v>
      </c>
    </row>
    <row r="326" spans="1:7" x14ac:dyDescent="0.2">
      <c r="A326" s="5" t="s">
        <v>707</v>
      </c>
      <c r="B326" s="6" t="s">
        <v>764</v>
      </c>
      <c r="C326" s="5" t="s">
        <v>771</v>
      </c>
      <c r="D326" s="5" t="s">
        <v>36</v>
      </c>
      <c r="E326" s="5" t="s">
        <v>772</v>
      </c>
      <c r="F326" s="5" t="s">
        <v>773</v>
      </c>
      <c r="G326" s="5" t="s">
        <v>774</v>
      </c>
    </row>
    <row r="327" spans="1:7" x14ac:dyDescent="0.2">
      <c r="A327" s="5" t="s">
        <v>709</v>
      </c>
      <c r="B327" s="6" t="s">
        <v>764</v>
      </c>
      <c r="C327" s="5" t="s">
        <v>775</v>
      </c>
      <c r="D327" s="5" t="s">
        <v>43</v>
      </c>
      <c r="E327" s="5" t="s">
        <v>776</v>
      </c>
      <c r="F327" s="5" t="s">
        <v>767</v>
      </c>
      <c r="G327" s="5" t="s">
        <v>768</v>
      </c>
    </row>
    <row r="328" spans="1:7" x14ac:dyDescent="0.2">
      <c r="A328" s="5" t="s">
        <v>711</v>
      </c>
      <c r="B328" s="6" t="s">
        <v>764</v>
      </c>
      <c r="C328" s="5" t="s">
        <v>777</v>
      </c>
      <c r="D328" s="5" t="s">
        <v>50</v>
      </c>
      <c r="E328" s="5" t="s">
        <v>778</v>
      </c>
      <c r="F328" s="5" t="s">
        <v>773</v>
      </c>
      <c r="G328" s="5" t="s">
        <v>774</v>
      </c>
    </row>
    <row r="329" spans="1:7" x14ac:dyDescent="0.2">
      <c r="A329" s="5" t="s">
        <v>713</v>
      </c>
      <c r="B329" s="6" t="s">
        <v>764</v>
      </c>
      <c r="C329" s="5" t="s">
        <v>779</v>
      </c>
      <c r="D329" s="5" t="s">
        <v>56</v>
      </c>
      <c r="E329" s="5" t="s">
        <v>780</v>
      </c>
      <c r="F329" s="5" t="s">
        <v>767</v>
      </c>
      <c r="G329" s="5" t="s">
        <v>768</v>
      </c>
    </row>
    <row r="330" spans="1:7" x14ac:dyDescent="0.2">
      <c r="A330" s="5" t="s">
        <v>715</v>
      </c>
      <c r="B330" s="6" t="s">
        <v>764</v>
      </c>
      <c r="C330" s="5" t="s">
        <v>781</v>
      </c>
      <c r="D330" s="5" t="s">
        <v>62</v>
      </c>
      <c r="E330" s="5" t="s">
        <v>782</v>
      </c>
      <c r="F330" s="5" t="s">
        <v>767</v>
      </c>
      <c r="G330" s="5" t="s">
        <v>768</v>
      </c>
    </row>
    <row r="331" spans="1:7" x14ac:dyDescent="0.2">
      <c r="A331" s="5" t="s">
        <v>717</v>
      </c>
      <c r="B331" s="6" t="s">
        <v>764</v>
      </c>
      <c r="C331" s="5" t="s">
        <v>783</v>
      </c>
      <c r="D331" s="5" t="s">
        <v>67</v>
      </c>
      <c r="E331" s="5" t="s">
        <v>784</v>
      </c>
      <c r="F331" s="5" t="s">
        <v>773</v>
      </c>
      <c r="G331" s="5" t="s">
        <v>774</v>
      </c>
    </row>
    <row r="332" spans="1:7" x14ac:dyDescent="0.2">
      <c r="A332" s="5" t="s">
        <v>719</v>
      </c>
      <c r="B332" s="6" t="s">
        <v>764</v>
      </c>
      <c r="C332" s="6" t="s">
        <v>765</v>
      </c>
      <c r="D332" s="6" t="s">
        <v>13</v>
      </c>
      <c r="E332" s="6" t="s">
        <v>766</v>
      </c>
      <c r="F332" s="6" t="s">
        <v>767</v>
      </c>
      <c r="G332" s="6" t="s">
        <v>768</v>
      </c>
    </row>
    <row r="333" spans="1:7" x14ac:dyDescent="0.2">
      <c r="A333" s="5" t="s">
        <v>721</v>
      </c>
      <c r="B333" s="6" t="s">
        <v>764</v>
      </c>
      <c r="C333" s="5" t="s">
        <v>769</v>
      </c>
      <c r="D333" s="5" t="s">
        <v>28</v>
      </c>
      <c r="E333" s="5" t="s">
        <v>770</v>
      </c>
      <c r="F333" s="5" t="s">
        <v>767</v>
      </c>
      <c r="G333" s="5" t="s">
        <v>768</v>
      </c>
    </row>
    <row r="334" spans="1:7" x14ac:dyDescent="0.2">
      <c r="A334" s="5" t="s">
        <v>723</v>
      </c>
      <c r="B334" s="6" t="s">
        <v>764</v>
      </c>
      <c r="C334" s="5" t="s">
        <v>771</v>
      </c>
      <c r="D334" s="5" t="s">
        <v>36</v>
      </c>
      <c r="E334" s="5" t="s">
        <v>772</v>
      </c>
      <c r="F334" s="5" t="s">
        <v>773</v>
      </c>
      <c r="G334" s="5" t="s">
        <v>774</v>
      </c>
    </row>
    <row r="335" spans="1:7" x14ac:dyDescent="0.2">
      <c r="A335" s="5" t="s">
        <v>725</v>
      </c>
      <c r="B335" s="6" t="s">
        <v>764</v>
      </c>
      <c r="C335" s="5" t="s">
        <v>775</v>
      </c>
      <c r="D335" s="5" t="s">
        <v>43</v>
      </c>
      <c r="E335" s="5" t="s">
        <v>776</v>
      </c>
      <c r="F335" s="5" t="s">
        <v>767</v>
      </c>
      <c r="G335" s="5" t="s">
        <v>768</v>
      </c>
    </row>
    <row r="336" spans="1:7" x14ac:dyDescent="0.2">
      <c r="A336" s="5" t="s">
        <v>727</v>
      </c>
      <c r="B336" s="6" t="s">
        <v>764</v>
      </c>
      <c r="C336" s="5" t="s">
        <v>777</v>
      </c>
      <c r="D336" s="5" t="s">
        <v>50</v>
      </c>
      <c r="E336" s="5" t="s">
        <v>778</v>
      </c>
      <c r="F336" s="5" t="s">
        <v>773</v>
      </c>
      <c r="G336" s="5" t="s">
        <v>774</v>
      </c>
    </row>
    <row r="337" spans="1:7" x14ac:dyDescent="0.2">
      <c r="A337" s="5" t="s">
        <v>729</v>
      </c>
      <c r="B337" s="6" t="s">
        <v>764</v>
      </c>
      <c r="C337" s="5" t="s">
        <v>779</v>
      </c>
      <c r="D337" s="5" t="s">
        <v>56</v>
      </c>
      <c r="E337" s="5" t="s">
        <v>780</v>
      </c>
      <c r="F337" s="5" t="s">
        <v>767</v>
      </c>
      <c r="G337" s="5" t="s">
        <v>768</v>
      </c>
    </row>
    <row r="338" spans="1:7" x14ac:dyDescent="0.2">
      <c r="A338" s="5" t="s">
        <v>731</v>
      </c>
      <c r="B338" s="6" t="s">
        <v>764</v>
      </c>
      <c r="C338" s="5" t="s">
        <v>781</v>
      </c>
      <c r="D338" s="5" t="s">
        <v>62</v>
      </c>
      <c r="E338" s="5" t="s">
        <v>782</v>
      </c>
      <c r="F338" s="5" t="s">
        <v>767</v>
      </c>
      <c r="G338" s="5" t="s">
        <v>768</v>
      </c>
    </row>
    <row r="339" spans="1:7" x14ac:dyDescent="0.2">
      <c r="A339" s="5" t="s">
        <v>733</v>
      </c>
      <c r="B339" s="6" t="s">
        <v>764</v>
      </c>
      <c r="C339" s="6" t="s">
        <v>765</v>
      </c>
      <c r="D339" s="6" t="s">
        <v>13</v>
      </c>
      <c r="E339" s="6" t="s">
        <v>766</v>
      </c>
      <c r="F339" s="5" t="s">
        <v>767</v>
      </c>
      <c r="G339" s="5" t="s">
        <v>768</v>
      </c>
    </row>
    <row r="340" spans="1:7" x14ac:dyDescent="0.2">
      <c r="A340" s="5" t="s">
        <v>735</v>
      </c>
      <c r="B340" s="6" t="s">
        <v>764</v>
      </c>
      <c r="C340" s="5" t="s">
        <v>769</v>
      </c>
      <c r="D340" s="5" t="s">
        <v>28</v>
      </c>
      <c r="E340" s="5" t="s">
        <v>770</v>
      </c>
      <c r="F340" s="5" t="s">
        <v>767</v>
      </c>
      <c r="G340" s="5" t="s">
        <v>768</v>
      </c>
    </row>
    <row r="341" spans="1:7" x14ac:dyDescent="0.2">
      <c r="A341" s="5" t="s">
        <v>737</v>
      </c>
      <c r="B341" s="6" t="s">
        <v>764</v>
      </c>
      <c r="C341" s="5" t="s">
        <v>771</v>
      </c>
      <c r="D341" s="5" t="s">
        <v>36</v>
      </c>
      <c r="E341" s="5" t="s">
        <v>772</v>
      </c>
      <c r="F341" s="5" t="s">
        <v>773</v>
      </c>
      <c r="G341" s="5" t="s">
        <v>774</v>
      </c>
    </row>
    <row r="342" spans="1:7" x14ac:dyDescent="0.2">
      <c r="A342" s="5" t="s">
        <v>739</v>
      </c>
      <c r="B342" s="6" t="s">
        <v>764</v>
      </c>
      <c r="C342" s="5" t="s">
        <v>775</v>
      </c>
      <c r="D342" s="5" t="s">
        <v>43</v>
      </c>
      <c r="E342" s="5" t="s">
        <v>776</v>
      </c>
      <c r="F342" s="5" t="s">
        <v>767</v>
      </c>
      <c r="G342" s="5" t="s">
        <v>768</v>
      </c>
    </row>
    <row r="343" spans="1:7" x14ac:dyDescent="0.2">
      <c r="A343" s="5" t="s">
        <v>741</v>
      </c>
      <c r="B343" s="6" t="s">
        <v>764</v>
      </c>
      <c r="C343" s="5" t="s">
        <v>777</v>
      </c>
      <c r="D343" s="5" t="s">
        <v>50</v>
      </c>
      <c r="E343" s="5" t="s">
        <v>778</v>
      </c>
      <c r="F343" s="5" t="s">
        <v>773</v>
      </c>
      <c r="G343" s="5" t="s">
        <v>774</v>
      </c>
    </row>
    <row r="344" spans="1:7" x14ac:dyDescent="0.2">
      <c r="A344" s="5" t="s">
        <v>743</v>
      </c>
      <c r="B344" s="6" t="s">
        <v>764</v>
      </c>
      <c r="C344" s="5" t="s">
        <v>779</v>
      </c>
      <c r="D344" s="5" t="s">
        <v>56</v>
      </c>
      <c r="E344" s="5" t="s">
        <v>780</v>
      </c>
      <c r="F344" s="5" t="s">
        <v>767</v>
      </c>
      <c r="G344" s="5" t="s">
        <v>768</v>
      </c>
    </row>
    <row r="345" spans="1:7" x14ac:dyDescent="0.2">
      <c r="A345" s="5" t="s">
        <v>745</v>
      </c>
      <c r="B345" s="6" t="s">
        <v>764</v>
      </c>
      <c r="C345" s="5" t="s">
        <v>781</v>
      </c>
      <c r="D345" s="5" t="s">
        <v>62</v>
      </c>
      <c r="E345" s="5" t="s">
        <v>782</v>
      </c>
      <c r="F345" s="5" t="s">
        <v>767</v>
      </c>
      <c r="G345" s="5" t="s">
        <v>768</v>
      </c>
    </row>
    <row r="346" spans="1:7" x14ac:dyDescent="0.2">
      <c r="A346" s="5" t="s">
        <v>747</v>
      </c>
      <c r="B346" s="6" t="s">
        <v>764</v>
      </c>
      <c r="C346" s="5" t="s">
        <v>783</v>
      </c>
      <c r="D346" s="5" t="s">
        <v>67</v>
      </c>
      <c r="E346" s="5" t="s">
        <v>784</v>
      </c>
      <c r="F346" s="5" t="s">
        <v>773</v>
      </c>
      <c r="G346" s="5" t="s">
        <v>774</v>
      </c>
    </row>
    <row r="347" spans="1:7" x14ac:dyDescent="0.2">
      <c r="A347" s="5" t="s">
        <v>749</v>
      </c>
      <c r="B347" s="6" t="s">
        <v>764</v>
      </c>
      <c r="C347" s="6" t="s">
        <v>765</v>
      </c>
      <c r="D347" s="6" t="s">
        <v>13</v>
      </c>
      <c r="E347" s="6" t="s">
        <v>766</v>
      </c>
      <c r="F347" s="6" t="s">
        <v>767</v>
      </c>
      <c r="G347" s="6" t="s">
        <v>768</v>
      </c>
    </row>
    <row r="348" spans="1:7" x14ac:dyDescent="0.2">
      <c r="A348" s="5" t="s">
        <v>751</v>
      </c>
      <c r="B348" s="6" t="s">
        <v>764</v>
      </c>
      <c r="C348" s="5" t="s">
        <v>769</v>
      </c>
      <c r="D348" s="5" t="s">
        <v>28</v>
      </c>
      <c r="E348" s="5" t="s">
        <v>770</v>
      </c>
      <c r="F348" s="5" t="s">
        <v>767</v>
      </c>
      <c r="G348" s="5" t="s">
        <v>768</v>
      </c>
    </row>
    <row r="349" spans="1:7" x14ac:dyDescent="0.2">
      <c r="A349" s="5" t="s">
        <v>753</v>
      </c>
      <c r="B349" s="6" t="s">
        <v>764</v>
      </c>
      <c r="C349" s="5" t="s">
        <v>771</v>
      </c>
      <c r="D349" s="5" t="s">
        <v>36</v>
      </c>
      <c r="E349" s="5" t="s">
        <v>772</v>
      </c>
      <c r="F349" s="5" t="s">
        <v>773</v>
      </c>
      <c r="G349" s="5" t="s">
        <v>774</v>
      </c>
    </row>
    <row r="350" spans="1:7" x14ac:dyDescent="0.2">
      <c r="A350" s="5" t="s">
        <v>755</v>
      </c>
      <c r="B350" s="6" t="s">
        <v>764</v>
      </c>
      <c r="C350" s="5" t="s">
        <v>775</v>
      </c>
      <c r="D350" s="5" t="s">
        <v>43</v>
      </c>
      <c r="E350" s="5" t="s">
        <v>776</v>
      </c>
      <c r="F350" s="5" t="s">
        <v>767</v>
      </c>
      <c r="G350" s="5" t="s">
        <v>768</v>
      </c>
    </row>
    <row r="351" spans="1:7" x14ac:dyDescent="0.2">
      <c r="A351" s="5" t="s">
        <v>757</v>
      </c>
      <c r="B351" s="6" t="s">
        <v>764</v>
      </c>
      <c r="C351" s="5" t="s">
        <v>777</v>
      </c>
      <c r="D351" s="5" t="s">
        <v>50</v>
      </c>
      <c r="E351" s="5" t="s">
        <v>778</v>
      </c>
      <c r="F351" s="5" t="s">
        <v>773</v>
      </c>
      <c r="G351" s="5" t="s">
        <v>774</v>
      </c>
    </row>
    <row r="352" spans="1:7" x14ac:dyDescent="0.2">
      <c r="B352" s="6"/>
    </row>
    <row r="353" spans="2:5" x14ac:dyDescent="0.2">
      <c r="B353" s="6"/>
    </row>
    <row r="354" spans="2:5" x14ac:dyDescent="0.2">
      <c r="B354" s="6"/>
      <c r="C354" s="6"/>
      <c r="D354" s="6"/>
      <c r="E354" s="6"/>
    </row>
    <row r="355" spans="2:5" x14ac:dyDescent="0.2">
      <c r="B355" s="6"/>
    </row>
    <row r="356" spans="2:5" x14ac:dyDescent="0.2">
      <c r="B356" s="6"/>
    </row>
    <row r="357" spans="2:5" x14ac:dyDescent="0.2">
      <c r="B357" s="6"/>
    </row>
    <row r="358" spans="2:5" x14ac:dyDescent="0.2">
      <c r="B358" s="6"/>
    </row>
    <row r="359" spans="2:5" x14ac:dyDescent="0.2">
      <c r="B359" s="6"/>
    </row>
    <row r="360" spans="2:5" x14ac:dyDescent="0.2">
      <c r="B360" s="6"/>
    </row>
    <row r="361" spans="2:5" x14ac:dyDescent="0.2">
      <c r="B361" s="6"/>
    </row>
    <row r="362" spans="2:5" x14ac:dyDescent="0.2">
      <c r="B362" s="6"/>
      <c r="C362" s="6"/>
    </row>
    <row r="363" spans="2:5" x14ac:dyDescent="0.2">
      <c r="B363" s="6"/>
      <c r="C363" s="7"/>
    </row>
    <row r="364" spans="2:5" x14ac:dyDescent="0.2">
      <c r="C364" s="7"/>
    </row>
    <row r="365" spans="2:5" x14ac:dyDescent="0.2">
      <c r="B365" s="6"/>
      <c r="C365" s="8"/>
    </row>
    <row r="366" spans="2:5" x14ac:dyDescent="0.2">
      <c r="C366" s="8"/>
    </row>
    <row r="367" spans="2:5" x14ac:dyDescent="0.2">
      <c r="C367" s="8"/>
    </row>
    <row r="368" spans="2:5" x14ac:dyDescent="0.2">
      <c r="B368" s="6"/>
      <c r="C368" s="8"/>
    </row>
    <row r="369" spans="2:3" x14ac:dyDescent="0.2">
      <c r="C369" s="6"/>
    </row>
    <row r="370" spans="2:3" x14ac:dyDescent="0.2">
      <c r="C370" s="7"/>
    </row>
    <row r="371" spans="2:3" x14ac:dyDescent="0.2">
      <c r="B371" s="6"/>
      <c r="C371" s="7"/>
    </row>
    <row r="372" spans="2:3" x14ac:dyDescent="0.2">
      <c r="C372" s="8"/>
    </row>
    <row r="373" spans="2:3" x14ac:dyDescent="0.2">
      <c r="C373" s="8"/>
    </row>
    <row r="374" spans="2:3" x14ac:dyDescent="0.2">
      <c r="C374" s="8"/>
    </row>
    <row r="375" spans="2:3" x14ac:dyDescent="0.2">
      <c r="C375" s="7"/>
    </row>
    <row r="376" spans="2:3" x14ac:dyDescent="0.2">
      <c r="C376" s="8"/>
    </row>
    <row r="377" spans="2:3" x14ac:dyDescent="0.2">
      <c r="C377" s="6"/>
    </row>
    <row r="378" spans="2:3" x14ac:dyDescent="0.2">
      <c r="C378" s="7"/>
    </row>
    <row r="379" spans="2:3" x14ac:dyDescent="0.2">
      <c r="C379" s="7"/>
    </row>
    <row r="380" spans="2:3" x14ac:dyDescent="0.2">
      <c r="C380" s="8"/>
    </row>
    <row r="381" spans="2:3" x14ac:dyDescent="0.2">
      <c r="C381" s="8"/>
    </row>
    <row r="382" spans="2:3" x14ac:dyDescent="0.2">
      <c r="C382" s="8"/>
    </row>
    <row r="383" spans="2:3" x14ac:dyDescent="0.2">
      <c r="C383" s="8"/>
    </row>
    <row r="384" spans="2:3" x14ac:dyDescent="0.2">
      <c r="C384" s="6"/>
    </row>
    <row r="385" spans="3:3" x14ac:dyDescent="0.2">
      <c r="C385" s="7"/>
    </row>
    <row r="386" spans="3:3" x14ac:dyDescent="0.2">
      <c r="C386" s="7"/>
    </row>
    <row r="387" spans="3:3" x14ac:dyDescent="0.2">
      <c r="C387" s="8"/>
    </row>
    <row r="388" spans="3:3" x14ac:dyDescent="0.2">
      <c r="C388" s="8"/>
    </row>
    <row r="389" spans="3:3" x14ac:dyDescent="0.2">
      <c r="C389" s="8"/>
    </row>
    <row r="390" spans="3:3" x14ac:dyDescent="0.2">
      <c r="C390" s="7"/>
    </row>
    <row r="391" spans="3:3" x14ac:dyDescent="0.2">
      <c r="C391" s="8"/>
    </row>
    <row r="392" spans="3:3" x14ac:dyDescent="0.2">
      <c r="C392" s="6"/>
    </row>
    <row r="393" spans="3:3" x14ac:dyDescent="0.2">
      <c r="C393" s="7"/>
    </row>
    <row r="394" spans="3:3" x14ac:dyDescent="0.2">
      <c r="C394" s="7"/>
    </row>
    <row r="395" spans="3:3" x14ac:dyDescent="0.2">
      <c r="C395" s="8"/>
    </row>
    <row r="396" spans="3:3" x14ac:dyDescent="0.2">
      <c r="C396" s="8"/>
    </row>
    <row r="397" spans="3:3" x14ac:dyDescent="0.2">
      <c r="C397" s="8"/>
    </row>
    <row r="398" spans="3:3" x14ac:dyDescent="0.2">
      <c r="C398" s="8"/>
    </row>
    <row r="399" spans="3:3" x14ac:dyDescent="0.2">
      <c r="C399" s="6"/>
    </row>
    <row r="400" spans="3:3" x14ac:dyDescent="0.2">
      <c r="C400" s="7"/>
    </row>
    <row r="401" spans="3:3" x14ac:dyDescent="0.2">
      <c r="C401" s="7"/>
    </row>
    <row r="402" spans="3:3" x14ac:dyDescent="0.2">
      <c r="C402" s="8"/>
    </row>
    <row r="403" spans="3:3" x14ac:dyDescent="0.2">
      <c r="C403" s="8"/>
    </row>
    <row r="404" spans="3:3" x14ac:dyDescent="0.2">
      <c r="C404" s="8"/>
    </row>
    <row r="405" spans="3:3" x14ac:dyDescent="0.2">
      <c r="C405" s="7"/>
    </row>
    <row r="406" spans="3:3" x14ac:dyDescent="0.2">
      <c r="C406" s="8"/>
    </row>
    <row r="407" spans="3:3" x14ac:dyDescent="0.2">
      <c r="C407" s="6"/>
    </row>
    <row r="408" spans="3:3" x14ac:dyDescent="0.2">
      <c r="C408" s="7"/>
    </row>
    <row r="409" spans="3:3" x14ac:dyDescent="0.2">
      <c r="C409" s="7"/>
    </row>
    <row r="410" spans="3:3" x14ac:dyDescent="0.2">
      <c r="C410" s="8"/>
    </row>
    <row r="411" spans="3:3" x14ac:dyDescent="0.2">
      <c r="C411" s="8"/>
    </row>
    <row r="412" spans="3:3" x14ac:dyDescent="0.2">
      <c r="C412" s="8"/>
    </row>
    <row r="413" spans="3:3" x14ac:dyDescent="0.2">
      <c r="C413" s="8"/>
    </row>
    <row r="414" spans="3:3" x14ac:dyDescent="0.2">
      <c r="C414" s="6"/>
    </row>
    <row r="415" spans="3:3" x14ac:dyDescent="0.2">
      <c r="C415" s="7"/>
    </row>
    <row r="416" spans="3:3" x14ac:dyDescent="0.2">
      <c r="C416" s="7"/>
    </row>
    <row r="417" spans="3:3" x14ac:dyDescent="0.2">
      <c r="C417" s="8"/>
    </row>
    <row r="418" spans="3:3" x14ac:dyDescent="0.2">
      <c r="C418" s="8"/>
    </row>
    <row r="419" spans="3:3" x14ac:dyDescent="0.2">
      <c r="C419" s="8"/>
    </row>
    <row r="420" spans="3:3" x14ac:dyDescent="0.2">
      <c r="C420" s="7"/>
    </row>
    <row r="421" spans="3:3" x14ac:dyDescent="0.2">
      <c r="C421" s="8"/>
    </row>
    <row r="422" spans="3:3" x14ac:dyDescent="0.2">
      <c r="C422" s="6"/>
    </row>
    <row r="423" spans="3:3" x14ac:dyDescent="0.2">
      <c r="C423" s="7"/>
    </row>
    <row r="424" spans="3:3" x14ac:dyDescent="0.2">
      <c r="C424" s="7"/>
    </row>
    <row r="425" spans="3:3" x14ac:dyDescent="0.2">
      <c r="C425" s="8"/>
    </row>
    <row r="426" spans="3:3" x14ac:dyDescent="0.2">
      <c r="C426" s="8"/>
    </row>
    <row r="427" spans="3:3" x14ac:dyDescent="0.2">
      <c r="C427" s="8"/>
    </row>
    <row r="428" spans="3:3" x14ac:dyDescent="0.2">
      <c r="C428" s="8"/>
    </row>
    <row r="429" spans="3:3" x14ac:dyDescent="0.2">
      <c r="C429" s="6"/>
    </row>
    <row r="430" spans="3:3" x14ac:dyDescent="0.2">
      <c r="C430" s="7"/>
    </row>
    <row r="431" spans="3:3" x14ac:dyDescent="0.2">
      <c r="C431" s="7"/>
    </row>
    <row r="432" spans="3:3" x14ac:dyDescent="0.2">
      <c r="C432" s="8"/>
    </row>
    <row r="433" spans="3:3" x14ac:dyDescent="0.2">
      <c r="C433" s="8"/>
    </row>
    <row r="434" spans="3:3" x14ac:dyDescent="0.2">
      <c r="C434" s="8"/>
    </row>
    <row r="435" spans="3:3" x14ac:dyDescent="0.2">
      <c r="C435" s="7"/>
    </row>
    <row r="436" spans="3:3" x14ac:dyDescent="0.2">
      <c r="C436" s="8"/>
    </row>
    <row r="437" spans="3:3" x14ac:dyDescent="0.2">
      <c r="C437" s="6"/>
    </row>
    <row r="438" spans="3:3" x14ac:dyDescent="0.2">
      <c r="C438" s="7"/>
    </row>
    <row r="439" spans="3:3" x14ac:dyDescent="0.2">
      <c r="C439" s="7"/>
    </row>
    <row r="440" spans="3:3" x14ac:dyDescent="0.2">
      <c r="C440" s="8"/>
    </row>
    <row r="441" spans="3:3" x14ac:dyDescent="0.2">
      <c r="C441" s="8"/>
    </row>
    <row r="442" spans="3:3" x14ac:dyDescent="0.2">
      <c r="C442" s="8"/>
    </row>
    <row r="443" spans="3:3" x14ac:dyDescent="0.2">
      <c r="C443" s="8"/>
    </row>
    <row r="444" spans="3:3" x14ac:dyDescent="0.2">
      <c r="C444" s="6"/>
    </row>
    <row r="445" spans="3:3" x14ac:dyDescent="0.2">
      <c r="C445" s="7"/>
    </row>
    <row r="446" spans="3:3" x14ac:dyDescent="0.2">
      <c r="C446" s="7"/>
    </row>
    <row r="447" spans="3:3" x14ac:dyDescent="0.2">
      <c r="C447" s="8"/>
    </row>
    <row r="448" spans="3:3" x14ac:dyDescent="0.2">
      <c r="C448" s="8"/>
    </row>
    <row r="449" spans="3:3" x14ac:dyDescent="0.2">
      <c r="C449" s="8"/>
    </row>
    <row r="450" spans="3:3" x14ac:dyDescent="0.2">
      <c r="C450" s="7"/>
    </row>
    <row r="451" spans="3:3" x14ac:dyDescent="0.2">
      <c r="C451" s="8"/>
    </row>
    <row r="452" spans="3:3" x14ac:dyDescent="0.2">
      <c r="C452" s="7"/>
    </row>
    <row r="453" spans="3:3" x14ac:dyDescent="0.2">
      <c r="C453" s="7"/>
    </row>
    <row r="454" spans="3:3" x14ac:dyDescent="0.2">
      <c r="C454" s="7"/>
    </row>
    <row r="455" spans="3:3" x14ac:dyDescent="0.2">
      <c r="C455" s="7"/>
    </row>
    <row r="456" spans="3:3" x14ac:dyDescent="0.2">
      <c r="C456" s="7"/>
    </row>
  </sheetData>
  <pageMargins left="0" right="0" top="0" bottom="0" header="0" footer="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11"/>
  <sheetViews>
    <sheetView workbookViewId="0">
      <selection activeCell="D15" sqref="D15"/>
    </sheetView>
  </sheetViews>
  <sheetFormatPr defaultColWidth="12.5703125" defaultRowHeight="15.75" customHeight="1" x14ac:dyDescent="0.2"/>
  <cols>
    <col min="1" max="1" width="15" customWidth="1"/>
    <col min="3" max="3" width="38.42578125" customWidth="1"/>
    <col min="4" max="4" width="21.85546875" customWidth="1"/>
    <col min="5" max="5" width="19" customWidth="1"/>
    <col min="8" max="8" width="17.140625" customWidth="1"/>
  </cols>
  <sheetData>
    <row r="1" spans="1:8" x14ac:dyDescent="0.2">
      <c r="A1" s="31" t="s">
        <v>785</v>
      </c>
      <c r="B1" s="32" t="s">
        <v>786</v>
      </c>
      <c r="C1" s="32" t="s">
        <v>787</v>
      </c>
      <c r="D1" s="32" t="s">
        <v>788</v>
      </c>
      <c r="E1" s="32" t="s">
        <v>789</v>
      </c>
      <c r="F1" s="32" t="s">
        <v>790</v>
      </c>
      <c r="G1" s="32" t="s">
        <v>11</v>
      </c>
      <c r="H1" s="32" t="s">
        <v>791</v>
      </c>
    </row>
    <row r="2" spans="1:8" x14ac:dyDescent="0.2">
      <c r="A2" s="6" t="s">
        <v>16</v>
      </c>
      <c r="B2" s="6" t="s">
        <v>792</v>
      </c>
      <c r="C2" s="6" t="s">
        <v>793</v>
      </c>
      <c r="D2" s="6" t="s">
        <v>794</v>
      </c>
      <c r="E2" s="6" t="s">
        <v>795</v>
      </c>
      <c r="F2" s="10">
        <v>206</v>
      </c>
      <c r="G2" s="6" t="s">
        <v>20</v>
      </c>
      <c r="H2" s="6" t="s">
        <v>17</v>
      </c>
    </row>
    <row r="3" spans="1:8" x14ac:dyDescent="0.2">
      <c r="A3" s="6" t="s">
        <v>23</v>
      </c>
      <c r="B3" s="6" t="s">
        <v>792</v>
      </c>
      <c r="C3" s="6" t="s">
        <v>796</v>
      </c>
      <c r="D3" s="6" t="s">
        <v>794</v>
      </c>
      <c r="E3" s="6" t="s">
        <v>795</v>
      </c>
      <c r="F3" s="10">
        <v>203</v>
      </c>
      <c r="G3" s="6" t="s">
        <v>25</v>
      </c>
      <c r="H3" s="6" t="s">
        <v>17</v>
      </c>
    </row>
    <row r="4" spans="1:8" x14ac:dyDescent="0.2">
      <c r="A4" s="5" t="s">
        <v>31</v>
      </c>
      <c r="B4" s="5" t="s">
        <v>792</v>
      </c>
      <c r="C4" s="5" t="s">
        <v>797</v>
      </c>
      <c r="D4" s="6" t="s">
        <v>794</v>
      </c>
      <c r="E4" s="6" t="s">
        <v>795</v>
      </c>
      <c r="F4" s="5">
        <v>210</v>
      </c>
      <c r="G4" s="5" t="s">
        <v>33</v>
      </c>
      <c r="H4" s="5" t="s">
        <v>798</v>
      </c>
    </row>
    <row r="5" spans="1:8" x14ac:dyDescent="0.2">
      <c r="A5" s="5" t="s">
        <v>39</v>
      </c>
      <c r="B5" s="5" t="s">
        <v>792</v>
      </c>
      <c r="C5" s="5" t="s">
        <v>799</v>
      </c>
      <c r="D5" s="6" t="s">
        <v>794</v>
      </c>
      <c r="E5" s="6" t="s">
        <v>795</v>
      </c>
      <c r="F5" s="5">
        <v>201</v>
      </c>
      <c r="G5" s="5" t="s">
        <v>41</v>
      </c>
      <c r="H5" s="5" t="s">
        <v>800</v>
      </c>
    </row>
    <row r="6" spans="1:8" x14ac:dyDescent="0.2">
      <c r="A6" s="5" t="s">
        <v>46</v>
      </c>
      <c r="B6" s="5" t="s">
        <v>792</v>
      </c>
      <c r="C6" s="5" t="s">
        <v>801</v>
      </c>
      <c r="D6" s="6" t="s">
        <v>794</v>
      </c>
      <c r="E6" s="6" t="s">
        <v>795</v>
      </c>
      <c r="F6" s="5">
        <v>203</v>
      </c>
      <c r="G6" s="5" t="s">
        <v>48</v>
      </c>
      <c r="H6" s="5" t="s">
        <v>802</v>
      </c>
    </row>
    <row r="7" spans="1:8" x14ac:dyDescent="0.2">
      <c r="A7" s="5" t="s">
        <v>53</v>
      </c>
      <c r="B7" s="6" t="s">
        <v>792</v>
      </c>
      <c r="C7" s="5" t="s">
        <v>803</v>
      </c>
      <c r="D7" s="6" t="s">
        <v>794</v>
      </c>
      <c r="E7" s="6" t="s">
        <v>795</v>
      </c>
      <c r="F7" s="5">
        <v>205</v>
      </c>
      <c r="G7" s="5" t="s">
        <v>20</v>
      </c>
      <c r="H7" s="5" t="s">
        <v>802</v>
      </c>
    </row>
    <row r="8" spans="1:8" x14ac:dyDescent="0.2">
      <c r="A8" s="5" t="s">
        <v>59</v>
      </c>
      <c r="B8" s="6" t="s">
        <v>792</v>
      </c>
      <c r="C8" s="5" t="s">
        <v>804</v>
      </c>
      <c r="D8" s="6" t="s">
        <v>794</v>
      </c>
      <c r="E8" s="6" t="s">
        <v>795</v>
      </c>
      <c r="F8" s="5">
        <v>206</v>
      </c>
      <c r="G8" s="5" t="s">
        <v>25</v>
      </c>
      <c r="H8" s="5" t="s">
        <v>798</v>
      </c>
    </row>
    <row r="9" spans="1:8" x14ac:dyDescent="0.2">
      <c r="A9" s="5" t="s">
        <v>65</v>
      </c>
      <c r="B9" s="5" t="s">
        <v>792</v>
      </c>
      <c r="C9" s="5" t="s">
        <v>805</v>
      </c>
      <c r="D9" s="6" t="s">
        <v>794</v>
      </c>
      <c r="E9" s="6" t="s">
        <v>795</v>
      </c>
      <c r="F9" s="5">
        <v>204</v>
      </c>
      <c r="G9" s="5" t="s">
        <v>33</v>
      </c>
      <c r="H9" s="5" t="s">
        <v>800</v>
      </c>
    </row>
    <row r="10" spans="1:8" x14ac:dyDescent="0.2">
      <c r="A10" s="5" t="s">
        <v>70</v>
      </c>
      <c r="B10" s="5" t="s">
        <v>792</v>
      </c>
      <c r="C10" s="5" t="s">
        <v>806</v>
      </c>
      <c r="D10" s="6" t="s">
        <v>794</v>
      </c>
      <c r="E10" s="6" t="s">
        <v>795</v>
      </c>
      <c r="F10" s="5">
        <v>207</v>
      </c>
      <c r="G10" s="5" t="s">
        <v>41</v>
      </c>
      <c r="H10" s="5" t="s">
        <v>798</v>
      </c>
    </row>
    <row r="11" spans="1:8" x14ac:dyDescent="0.2">
      <c r="A11" s="5" t="s">
        <v>75</v>
      </c>
      <c r="B11" s="5" t="s">
        <v>792</v>
      </c>
      <c r="C11" s="5" t="s">
        <v>807</v>
      </c>
      <c r="D11" s="6" t="s">
        <v>794</v>
      </c>
      <c r="E11" s="6" t="s">
        <v>795</v>
      </c>
      <c r="F11" s="5">
        <v>208</v>
      </c>
      <c r="G11" s="5" t="s">
        <v>48</v>
      </c>
      <c r="H11" s="5" t="s">
        <v>798</v>
      </c>
    </row>
  </sheetData>
  <pageMargins left="0" right="0" top="0" bottom="0" header="0" footer="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19617-732C-4EE6-9638-46F973C05F3A}">
  <sheetPr>
    <outlinePr summaryBelow="0" summaryRight="0"/>
  </sheetPr>
  <dimension ref="A1:J385"/>
  <sheetViews>
    <sheetView zoomScale="85" zoomScaleNormal="85" workbookViewId="0">
      <pane ySplit="1" topLeftCell="A2" activePane="bottomLeft" state="frozen"/>
      <selection pane="bottomLeft" activeCell="F18" sqref="F18"/>
    </sheetView>
  </sheetViews>
  <sheetFormatPr defaultColWidth="12.5703125" defaultRowHeight="15.75" customHeight="1" x14ac:dyDescent="0.2"/>
  <cols>
    <col min="1" max="1" width="19.85546875" customWidth="1"/>
    <col min="3" max="3" width="14.85546875" style="30" customWidth="1"/>
    <col min="4" max="4" width="14.85546875" customWidth="1"/>
    <col min="5" max="5" width="14.85546875" style="42" customWidth="1"/>
    <col min="6" max="6" width="20.42578125" customWidth="1"/>
    <col min="7" max="7" width="20.28515625" style="34" customWidth="1"/>
    <col min="8" max="8" width="62.28515625" style="34" customWidth="1"/>
    <col min="9" max="9" width="22.85546875" style="34" customWidth="1"/>
    <col min="10" max="10" width="19" style="47" customWidth="1"/>
    <col min="11" max="11" width="21" customWidth="1"/>
  </cols>
  <sheetData>
    <row r="1" spans="1:10" x14ac:dyDescent="0.2">
      <c r="A1" s="35" t="s">
        <v>4</v>
      </c>
      <c r="B1" s="35" t="s">
        <v>5</v>
      </c>
      <c r="C1" s="36" t="s">
        <v>3</v>
      </c>
      <c r="D1" s="35" t="s">
        <v>810</v>
      </c>
      <c r="E1" s="40" t="s">
        <v>817</v>
      </c>
      <c r="F1" s="37" t="s">
        <v>8</v>
      </c>
      <c r="G1" s="35" t="s">
        <v>814</v>
      </c>
      <c r="H1" s="35" t="s">
        <v>787</v>
      </c>
      <c r="I1" s="46" t="s">
        <v>6</v>
      </c>
      <c r="J1" s="45" t="s">
        <v>828</v>
      </c>
    </row>
    <row r="2" spans="1:10" x14ac:dyDescent="0.2">
      <c r="A2" s="19" t="s">
        <v>15</v>
      </c>
      <c r="B2" s="19" t="s">
        <v>16</v>
      </c>
      <c r="C2" s="29">
        <v>44581</v>
      </c>
      <c r="D2" s="19">
        <f>MONTH(Table15[[#This Row],[tanggal]])</f>
        <v>1</v>
      </c>
      <c r="E2" s="41" t="str">
        <f>TEXT(Table15[[#This Row],[bulan]]*29,"mmmm")</f>
        <v>January</v>
      </c>
      <c r="F2" s="24">
        <v>1169.9100000000001</v>
      </c>
      <c r="G2" s="19" t="s">
        <v>766</v>
      </c>
      <c r="H2" s="34" t="str">
        <f>PROPER(VLOOKUP(Table15[[#This Row],[id_barang]],Table3[[kode_barang]:[nama_barang]],3,FALSE))</f>
        <v>Acyclovir Dus</v>
      </c>
      <c r="I2" s="44">
        <v>1</v>
      </c>
      <c r="J2" s="47">
        <f>Table5[[#This Row],[jumlah_barang]]*Table15[[#This Row],[harga]]</f>
        <v>1169.9100000000001</v>
      </c>
    </row>
    <row r="3" spans="1:10" x14ac:dyDescent="0.2">
      <c r="A3" s="19" t="s">
        <v>22</v>
      </c>
      <c r="B3" s="19" t="s">
        <v>23</v>
      </c>
      <c r="C3" s="29">
        <v>44581</v>
      </c>
      <c r="D3" s="19">
        <f>MONTH(Table15[[#This Row],[tanggal]])</f>
        <v>1</v>
      </c>
      <c r="E3" s="41" t="str">
        <f>TEXT(Table15[[#This Row],[bulan]]*29,"mmmm")</f>
        <v>January</v>
      </c>
      <c r="F3" s="24">
        <v>2337.5</v>
      </c>
      <c r="G3" s="19" t="s">
        <v>770</v>
      </c>
      <c r="H3" s="34" t="str">
        <f>PROPER(VLOOKUP(Table15[[#This Row],[id_barang]],Table3[[kode_barang]:[nama_barang]],3,FALSE))</f>
        <v>Alergine Tablet Salut</v>
      </c>
      <c r="I3" s="44">
        <v>5</v>
      </c>
      <c r="J3" s="47">
        <f>Table5[[#This Row],[jumlah_barang]]*Table15[[#This Row],[harga]]</f>
        <v>11687.5</v>
      </c>
    </row>
    <row r="4" spans="1:10" ht="15.75" customHeight="1" x14ac:dyDescent="0.2">
      <c r="A4" s="19" t="s">
        <v>30</v>
      </c>
      <c r="B4" s="19" t="s">
        <v>31</v>
      </c>
      <c r="C4" s="29">
        <v>44582</v>
      </c>
      <c r="D4" s="19">
        <f>MONTH(Table15[[#This Row],[tanggal]])</f>
        <v>1</v>
      </c>
      <c r="E4" s="41" t="str">
        <f>TEXT(Table15[[#This Row],[bulan]]*29,"mmmm")</f>
        <v>January</v>
      </c>
      <c r="F4" s="24">
        <v>10690.6</v>
      </c>
      <c r="G4" s="19" t="s">
        <v>772</v>
      </c>
      <c r="H4" s="34" t="str">
        <f>PROPER(VLOOKUP(Table15[[#This Row],[id_barang]],Table3[[kode_barang]:[nama_barang]],3,FALSE))</f>
        <v>Ampicillin</v>
      </c>
      <c r="I4" s="44">
        <v>9</v>
      </c>
      <c r="J4" s="47">
        <f>Table5[[#This Row],[jumlah_barang]]*Table15[[#This Row],[harga]]</f>
        <v>96215.400000000009</v>
      </c>
    </row>
    <row r="5" spans="1:10" ht="15.75" customHeight="1" x14ac:dyDescent="0.2">
      <c r="A5" s="19" t="s">
        <v>38</v>
      </c>
      <c r="B5" s="19" t="s">
        <v>39</v>
      </c>
      <c r="C5" s="29">
        <v>44583</v>
      </c>
      <c r="D5" s="19">
        <f>MONTH(Table15[[#This Row],[tanggal]])</f>
        <v>1</v>
      </c>
      <c r="E5" s="41" t="str">
        <f>TEXT(Table15[[#This Row],[bulan]]*29,"mmmm")</f>
        <v>January</v>
      </c>
      <c r="F5" s="24">
        <v>8700.7000000000007</v>
      </c>
      <c r="G5" s="19" t="s">
        <v>776</v>
      </c>
      <c r="H5" s="34" t="str">
        <f>PROPER(VLOOKUP(Table15[[#This Row],[id_barang]],Table3[[kode_barang]:[nama_barang]],3,FALSE))</f>
        <v>Tramadol Kapsul 50 Mg</v>
      </c>
      <c r="I5" s="44">
        <v>13</v>
      </c>
      <c r="J5" s="47">
        <f>Table5[[#This Row],[jumlah_barang]]*Table15[[#This Row],[harga]]</f>
        <v>113109.1</v>
      </c>
    </row>
    <row r="6" spans="1:10" ht="15.75" customHeight="1" x14ac:dyDescent="0.2">
      <c r="A6" s="19" t="s">
        <v>45</v>
      </c>
      <c r="B6" s="19" t="s">
        <v>46</v>
      </c>
      <c r="C6" s="29">
        <v>44584</v>
      </c>
      <c r="D6" s="19">
        <f>MONTH(Table15[[#This Row],[tanggal]])</f>
        <v>1</v>
      </c>
      <c r="E6" s="41" t="str">
        <f>TEXT(Table15[[#This Row],[bulan]]*29,"mmmm")</f>
        <v>January</v>
      </c>
      <c r="F6" s="24">
        <v>5648.3</v>
      </c>
      <c r="G6" s="19" t="s">
        <v>778</v>
      </c>
      <c r="H6" s="34" t="str">
        <f>PROPER(VLOOKUP(Table15[[#This Row],[id_barang]],Table3[[kode_barang]:[nama_barang]],3,FALSE))</f>
        <v>Klorpromazina Tablet Salut Selaput 100 Mg</v>
      </c>
      <c r="I6" s="44">
        <v>1</v>
      </c>
      <c r="J6" s="47">
        <f>Table5[[#This Row],[jumlah_barang]]*Table15[[#This Row],[harga]]</f>
        <v>5648.3</v>
      </c>
    </row>
    <row r="7" spans="1:10" ht="15.75" customHeight="1" x14ac:dyDescent="0.2">
      <c r="A7" s="19" t="s">
        <v>52</v>
      </c>
      <c r="B7" s="19" t="s">
        <v>53</v>
      </c>
      <c r="C7" s="29">
        <v>44584</v>
      </c>
      <c r="D7" s="19">
        <f>MONTH(Table15[[#This Row],[tanggal]])</f>
        <v>1</v>
      </c>
      <c r="E7" s="41" t="str">
        <f>TEXT(Table15[[#This Row],[bulan]]*29,"mmmm")</f>
        <v>January</v>
      </c>
      <c r="F7" s="24">
        <v>2819.2</v>
      </c>
      <c r="G7" s="19" t="s">
        <v>780</v>
      </c>
      <c r="H7" s="34" t="str">
        <f>PROPER(VLOOKUP(Table15[[#This Row],[id_barang]],Table3[[kode_barang]:[nama_barang]],3,FALSE))</f>
        <v>Ketoconazole Tablet 200 Mg</v>
      </c>
      <c r="I7" s="44">
        <v>5</v>
      </c>
      <c r="J7" s="47">
        <f>Table5[[#This Row],[jumlah_barang]]*Table15[[#This Row],[harga]]</f>
        <v>14096</v>
      </c>
    </row>
    <row r="8" spans="1:10" ht="15.75" customHeight="1" x14ac:dyDescent="0.2">
      <c r="A8" s="19" t="s">
        <v>58</v>
      </c>
      <c r="B8" s="19" t="s">
        <v>59</v>
      </c>
      <c r="C8" s="29">
        <v>44586</v>
      </c>
      <c r="D8" s="19">
        <f>MONTH(Table15[[#This Row],[tanggal]])</f>
        <v>1</v>
      </c>
      <c r="E8" s="41" t="str">
        <f>TEXT(Table15[[#This Row],[bulan]]*29,"mmmm")</f>
        <v>January</v>
      </c>
      <c r="F8" s="24">
        <v>4592.1000000000004</v>
      </c>
      <c r="G8" s="19" t="s">
        <v>782</v>
      </c>
      <c r="H8" s="34" t="str">
        <f>PROPER(VLOOKUP(Table15[[#This Row],[id_barang]],Table3[[kode_barang]:[nama_barang]],3,FALSE))</f>
        <v>Ergotamine Coffeine</v>
      </c>
      <c r="I8" s="44">
        <v>9</v>
      </c>
      <c r="J8" s="47">
        <f>Table5[[#This Row],[jumlah_barang]]*Table15[[#This Row],[harga]]</f>
        <v>41328.9</v>
      </c>
    </row>
    <row r="9" spans="1:10" ht="15.75" customHeight="1" x14ac:dyDescent="0.2">
      <c r="A9" s="19" t="s">
        <v>64</v>
      </c>
      <c r="B9" s="19" t="s">
        <v>65</v>
      </c>
      <c r="C9" s="29">
        <v>44584</v>
      </c>
      <c r="D9" s="19">
        <f>MONTH(Table15[[#This Row],[tanggal]])</f>
        <v>1</v>
      </c>
      <c r="E9" s="41" t="str">
        <f>TEXT(Table15[[#This Row],[bulan]]*29,"mmmm")</f>
        <v>January</v>
      </c>
      <c r="F9" s="24">
        <v>3991.9</v>
      </c>
      <c r="G9" s="19" t="s">
        <v>766</v>
      </c>
      <c r="H9" s="34" t="str">
        <f>PROPER(VLOOKUP(Table15[[#This Row],[id_barang]],Table3[[kode_barang]:[nama_barang]],3,FALSE))</f>
        <v>Tetracycline Kapsul 250 Mg</v>
      </c>
      <c r="I9" s="44">
        <v>1</v>
      </c>
      <c r="J9" s="47">
        <f>Table5[[#This Row],[jumlah_barang]]*Table15[[#This Row],[harga]]</f>
        <v>3991.9</v>
      </c>
    </row>
    <row r="10" spans="1:10" ht="15.75" customHeight="1" x14ac:dyDescent="0.2">
      <c r="A10" s="19" t="s">
        <v>69</v>
      </c>
      <c r="B10" s="19" t="s">
        <v>70</v>
      </c>
      <c r="C10" s="29">
        <v>44588</v>
      </c>
      <c r="D10" s="19">
        <f>MONTH(Table15[[#This Row],[tanggal]])</f>
        <v>1</v>
      </c>
      <c r="E10" s="41" t="str">
        <f>TEXT(Table15[[#This Row],[bulan]]*29,"mmmm")</f>
        <v>January</v>
      </c>
      <c r="F10" s="24">
        <v>5780.7</v>
      </c>
      <c r="G10" s="19" t="s">
        <v>770</v>
      </c>
      <c r="H10" s="34" t="str">
        <f>PROPER(VLOOKUP(Table15[[#This Row],[id_barang]],Table3[[kode_barang]:[nama_barang]],3,FALSE))</f>
        <v>Ambroxol Hc</v>
      </c>
      <c r="I10" s="44">
        <v>23</v>
      </c>
      <c r="J10" s="47">
        <f>Table5[[#This Row],[jumlah_barang]]*Table15[[#This Row],[harga]]</f>
        <v>132956.1</v>
      </c>
    </row>
    <row r="11" spans="1:10" ht="15.75" customHeight="1" x14ac:dyDescent="0.2">
      <c r="A11" s="19" t="s">
        <v>74</v>
      </c>
      <c r="B11" s="19" t="s">
        <v>75</v>
      </c>
      <c r="C11" s="29">
        <v>44589</v>
      </c>
      <c r="D11" s="19">
        <f>MONTH(Table15[[#This Row],[tanggal]])</f>
        <v>1</v>
      </c>
      <c r="E11" s="41" t="str">
        <f>TEXT(Table15[[#This Row],[bulan]]*29,"mmmm")</f>
        <v>January</v>
      </c>
      <c r="F11" s="24">
        <v>6940.3</v>
      </c>
      <c r="G11" s="19" t="s">
        <v>772</v>
      </c>
      <c r="H11" s="34" t="str">
        <f>PROPER(VLOOKUP(Table15[[#This Row],[id_barang]],Table3[[kode_barang]:[nama_barang]],3,FALSE))</f>
        <v>Paracetamol</v>
      </c>
      <c r="I11" s="44">
        <v>4</v>
      </c>
      <c r="J11" s="47">
        <f>Table5[[#This Row],[jumlah_barang]]*Table15[[#This Row],[harga]]</f>
        <v>27761.200000000001</v>
      </c>
    </row>
    <row r="12" spans="1:10" x14ac:dyDescent="0.2">
      <c r="A12" s="19" t="s">
        <v>79</v>
      </c>
      <c r="B12" s="19" t="s">
        <v>16</v>
      </c>
      <c r="C12" s="29">
        <v>44584</v>
      </c>
      <c r="D12" s="19">
        <f>MONTH(Table15[[#This Row],[tanggal]])</f>
        <v>1</v>
      </c>
      <c r="E12" s="41" t="str">
        <f>TEXT(Table15[[#This Row],[bulan]]*29,"mmmm")</f>
        <v>January</v>
      </c>
      <c r="F12" s="24">
        <v>1169.9100000000001</v>
      </c>
      <c r="G12" s="19" t="s">
        <v>776</v>
      </c>
      <c r="H12" s="34" t="str">
        <f>PROPER(VLOOKUP(Table15[[#This Row],[id_barang]],Table3[[kode_barang]:[nama_barang]],3,FALSE))</f>
        <v>Acyclovir Dus</v>
      </c>
      <c r="I12" s="44">
        <v>2</v>
      </c>
      <c r="J12" s="47">
        <f>Table5[[#This Row],[jumlah_barang]]*Table15[[#This Row],[harga]]</f>
        <v>2339.8200000000002</v>
      </c>
    </row>
    <row r="13" spans="1:10" x14ac:dyDescent="0.2">
      <c r="A13" s="19" t="s">
        <v>81</v>
      </c>
      <c r="B13" s="19" t="s">
        <v>23</v>
      </c>
      <c r="C13" s="29">
        <v>44591</v>
      </c>
      <c r="D13" s="19">
        <f>MONTH(Table15[[#This Row],[tanggal]])</f>
        <v>1</v>
      </c>
      <c r="E13" s="41" t="str">
        <f>TEXT(Table15[[#This Row],[bulan]]*29,"mmmm")</f>
        <v>January</v>
      </c>
      <c r="F13" s="24">
        <v>2337.5</v>
      </c>
      <c r="G13" s="19" t="s">
        <v>778</v>
      </c>
      <c r="H13" s="34" t="str">
        <f>PROPER(VLOOKUP(Table15[[#This Row],[id_barang]],Table3[[kode_barang]:[nama_barang]],3,FALSE))</f>
        <v>Alergine Tablet Salut</v>
      </c>
      <c r="I13" s="44">
        <v>17</v>
      </c>
      <c r="J13" s="47">
        <f>Table5[[#This Row],[jumlah_barang]]*Table15[[#This Row],[harga]]</f>
        <v>39737.5</v>
      </c>
    </row>
    <row r="14" spans="1:10" ht="15.75" customHeight="1" x14ac:dyDescent="0.2">
      <c r="A14" s="19" t="s">
        <v>83</v>
      </c>
      <c r="B14" s="19" t="s">
        <v>31</v>
      </c>
      <c r="C14" s="29">
        <v>44592</v>
      </c>
      <c r="D14" s="19">
        <f>MONTH(Table15[[#This Row],[tanggal]])</f>
        <v>1</v>
      </c>
      <c r="E14" s="41" t="str">
        <f>TEXT(Table15[[#This Row],[bulan]]*29,"mmmm")</f>
        <v>January</v>
      </c>
      <c r="F14" s="24">
        <v>10690.6</v>
      </c>
      <c r="G14" s="19" t="s">
        <v>780</v>
      </c>
      <c r="H14" s="34" t="str">
        <f>PROPER(VLOOKUP(Table15[[#This Row],[id_barang]],Table3[[kode_barang]:[nama_barang]],3,FALSE))</f>
        <v>Ampicillin</v>
      </c>
      <c r="I14" s="44">
        <v>11.318181818181801</v>
      </c>
      <c r="J14" s="47">
        <f>Table5[[#This Row],[jumlah_barang]]*Table15[[#This Row],[harga]]</f>
        <v>120998.15454545437</v>
      </c>
    </row>
    <row r="15" spans="1:10" ht="15.75" customHeight="1" x14ac:dyDescent="0.2">
      <c r="A15" s="19" t="s">
        <v>85</v>
      </c>
      <c r="B15" s="19" t="s">
        <v>39</v>
      </c>
      <c r="C15" s="29">
        <v>44593</v>
      </c>
      <c r="D15" s="19">
        <f>MONTH(Table15[[#This Row],[tanggal]])</f>
        <v>2</v>
      </c>
      <c r="E15" s="41" t="str">
        <f>TEXT(Table15[[#This Row],[bulan]]*29,"mmmm")</f>
        <v>February</v>
      </c>
      <c r="F15" s="24">
        <v>8700.7000000000007</v>
      </c>
      <c r="G15" s="19" t="s">
        <v>782</v>
      </c>
      <c r="H15" s="34" t="str">
        <f>PROPER(VLOOKUP(Table15[[#This Row],[id_barang]],Table3[[kode_barang]:[nama_barang]],3,FALSE))</f>
        <v>Tramadol Kapsul 50 Mg</v>
      </c>
      <c r="I15" s="44">
        <v>11.9055944055944</v>
      </c>
      <c r="J15" s="47">
        <f>Table5[[#This Row],[jumlah_barang]]*Table15[[#This Row],[harga]]</f>
        <v>103587.0052447552</v>
      </c>
    </row>
    <row r="16" spans="1:10" ht="15.75" customHeight="1" x14ac:dyDescent="0.2">
      <c r="A16" s="19" t="s">
        <v>87</v>
      </c>
      <c r="B16" s="19" t="s">
        <v>46</v>
      </c>
      <c r="C16" s="29">
        <v>44588</v>
      </c>
      <c r="D16" s="19">
        <f>MONTH(Table15[[#This Row],[tanggal]])</f>
        <v>1</v>
      </c>
      <c r="E16" s="41" t="str">
        <f>TEXT(Table15[[#This Row],[bulan]]*29,"mmmm")</f>
        <v>January</v>
      </c>
      <c r="F16" s="24">
        <v>5648.3</v>
      </c>
      <c r="G16" s="19" t="s">
        <v>784</v>
      </c>
      <c r="H16" s="34" t="str">
        <f>PROPER(VLOOKUP(Table15[[#This Row],[id_barang]],Table3[[kode_barang]:[nama_barang]],3,FALSE))</f>
        <v>Klorpromazina Tablet Salut Selaput 100 Mg</v>
      </c>
      <c r="I16" s="44">
        <v>12.493006993007</v>
      </c>
      <c r="J16" s="47">
        <f>Table5[[#This Row],[jumlah_barang]]*Table15[[#This Row],[harga]]</f>
        <v>70564.251398601438</v>
      </c>
    </row>
    <row r="17" spans="1:10" ht="15.75" customHeight="1" x14ac:dyDescent="0.2">
      <c r="A17" s="19" t="s">
        <v>89</v>
      </c>
      <c r="B17" s="19" t="s">
        <v>53</v>
      </c>
      <c r="C17" s="29">
        <v>44589</v>
      </c>
      <c r="D17" s="19">
        <f>MONTH(Table15[[#This Row],[tanggal]])</f>
        <v>1</v>
      </c>
      <c r="E17" s="41" t="str">
        <f>TEXT(Table15[[#This Row],[bulan]]*29,"mmmm")</f>
        <v>January</v>
      </c>
      <c r="F17" s="24">
        <v>2819.2</v>
      </c>
      <c r="G17" s="19" t="s">
        <v>766</v>
      </c>
      <c r="H17" s="34" t="str">
        <f>PROPER(VLOOKUP(Table15[[#This Row],[id_barang]],Table3[[kode_barang]:[nama_barang]],3,FALSE))</f>
        <v>Ketoconazole Tablet 200 Mg</v>
      </c>
      <c r="I17" s="44">
        <v>25</v>
      </c>
      <c r="J17" s="47">
        <f>Table5[[#This Row],[jumlah_barang]]*Table15[[#This Row],[harga]]</f>
        <v>70480</v>
      </c>
    </row>
    <row r="18" spans="1:10" ht="15.75" customHeight="1" x14ac:dyDescent="0.2">
      <c r="A18" s="19" t="s">
        <v>91</v>
      </c>
      <c r="B18" s="19" t="s">
        <v>59</v>
      </c>
      <c r="C18" s="29">
        <v>44584</v>
      </c>
      <c r="D18" s="19">
        <f>MONTH(Table15[[#This Row],[tanggal]])</f>
        <v>1</v>
      </c>
      <c r="E18" s="41" t="str">
        <f>TEXT(Table15[[#This Row],[bulan]]*29,"mmmm")</f>
        <v>January</v>
      </c>
      <c r="F18" s="24">
        <v>4592.1000000000004</v>
      </c>
      <c r="G18" s="19" t="s">
        <v>770</v>
      </c>
      <c r="H18" s="34" t="str">
        <f>PROPER(VLOOKUP(Table15[[#This Row],[id_barang]],Table3[[kode_barang]:[nama_barang]],3,FALSE))</f>
        <v>Ergotamine Coffeine</v>
      </c>
      <c r="I18" s="44">
        <v>13.6678321678322</v>
      </c>
      <c r="J18" s="47">
        <f>Table5[[#This Row],[jumlah_barang]]*Table15[[#This Row],[harga]]</f>
        <v>62764.052097902255</v>
      </c>
    </row>
    <row r="19" spans="1:10" ht="15.75" customHeight="1" x14ac:dyDescent="0.2">
      <c r="A19" s="19" t="s">
        <v>93</v>
      </c>
      <c r="B19" s="19" t="s">
        <v>65</v>
      </c>
      <c r="C19" s="29">
        <v>44591</v>
      </c>
      <c r="D19" s="19">
        <f>MONTH(Table15[[#This Row],[tanggal]])</f>
        <v>1</v>
      </c>
      <c r="E19" s="41" t="str">
        <f>TEXT(Table15[[#This Row],[bulan]]*29,"mmmm")</f>
        <v>January</v>
      </c>
      <c r="F19" s="24">
        <v>3991.9</v>
      </c>
      <c r="G19" s="19" t="s">
        <v>772</v>
      </c>
      <c r="H19" s="34" t="str">
        <f>PROPER(VLOOKUP(Table15[[#This Row],[id_barang]],Table3[[kode_barang]:[nama_barang]],3,FALSE))</f>
        <v>Tetracycline Kapsul 250 Mg</v>
      </c>
      <c r="I19" s="44">
        <v>34</v>
      </c>
      <c r="J19" s="47">
        <f>Table5[[#This Row],[jumlah_barang]]*Table15[[#This Row],[harga]]</f>
        <v>135724.6</v>
      </c>
    </row>
    <row r="20" spans="1:10" ht="15.75" customHeight="1" x14ac:dyDescent="0.2">
      <c r="A20" s="19" t="s">
        <v>95</v>
      </c>
      <c r="B20" s="19" t="s">
        <v>70</v>
      </c>
      <c r="C20" s="29">
        <v>44592</v>
      </c>
      <c r="D20" s="19">
        <f>MONTH(Table15[[#This Row],[tanggal]])</f>
        <v>1</v>
      </c>
      <c r="E20" s="41" t="str">
        <f>TEXT(Table15[[#This Row],[bulan]]*29,"mmmm")</f>
        <v>January</v>
      </c>
      <c r="F20" s="24">
        <v>5780.7</v>
      </c>
      <c r="G20" s="19" t="s">
        <v>776</v>
      </c>
      <c r="H20" s="34" t="str">
        <f>PROPER(VLOOKUP(Table15[[#This Row],[id_barang]],Table3[[kode_barang]:[nama_barang]],3,FALSE))</f>
        <v>Ambroxol Hc</v>
      </c>
      <c r="I20" s="44">
        <v>67</v>
      </c>
      <c r="J20" s="47">
        <f>Table5[[#This Row],[jumlah_barang]]*Table15[[#This Row],[harga]]</f>
        <v>387306.89999999997</v>
      </c>
    </row>
    <row r="21" spans="1:10" ht="15.75" customHeight="1" x14ac:dyDescent="0.2">
      <c r="A21" s="19" t="s">
        <v>97</v>
      </c>
      <c r="B21" s="19" t="s">
        <v>75</v>
      </c>
      <c r="C21" s="29">
        <v>44593</v>
      </c>
      <c r="D21" s="19">
        <f>MONTH(Table15[[#This Row],[tanggal]])</f>
        <v>2</v>
      </c>
      <c r="E21" s="41" t="str">
        <f>TEXT(Table15[[#This Row],[bulan]]*29,"mmmm")</f>
        <v>February</v>
      </c>
      <c r="F21" s="24">
        <v>6940.3</v>
      </c>
      <c r="G21" s="19" t="s">
        <v>778</v>
      </c>
      <c r="H21" s="34" t="str">
        <f>PROPER(VLOOKUP(Table15[[#This Row],[id_barang]],Table3[[kode_barang]:[nama_barang]],3,FALSE))</f>
        <v>Paracetamol</v>
      </c>
      <c r="I21" s="44">
        <v>15.4300699300699</v>
      </c>
      <c r="J21" s="47">
        <f>Table5[[#This Row],[jumlah_barang]]*Table15[[#This Row],[harga]]</f>
        <v>107089.31433566412</v>
      </c>
    </row>
    <row r="22" spans="1:10" x14ac:dyDescent="0.2">
      <c r="A22" s="19" t="s">
        <v>99</v>
      </c>
      <c r="B22" s="19" t="s">
        <v>16</v>
      </c>
      <c r="C22" s="29">
        <v>44588</v>
      </c>
      <c r="D22" s="19">
        <f>MONTH(Table15[[#This Row],[tanggal]])</f>
        <v>1</v>
      </c>
      <c r="E22" s="41" t="str">
        <f>TEXT(Table15[[#This Row],[bulan]]*29,"mmmm")</f>
        <v>January</v>
      </c>
      <c r="F22" s="24">
        <v>1169.9100000000001</v>
      </c>
      <c r="G22" s="19" t="s">
        <v>780</v>
      </c>
      <c r="H22" s="34" t="str">
        <f>PROPER(VLOOKUP(Table15[[#This Row],[id_barang]],Table3[[kode_barang]:[nama_barang]],3,FALSE))</f>
        <v>Acyclovir Dus</v>
      </c>
      <c r="I22" s="44">
        <v>12.493006993007</v>
      </c>
      <c r="J22" s="47">
        <f>Table5[[#This Row],[jumlah_barang]]*Table15[[#This Row],[harga]]</f>
        <v>14615.693811188821</v>
      </c>
    </row>
    <row r="23" spans="1:10" x14ac:dyDescent="0.2">
      <c r="A23" s="19" t="s">
        <v>101</v>
      </c>
      <c r="B23" s="19" t="s">
        <v>23</v>
      </c>
      <c r="C23" s="29">
        <v>44589</v>
      </c>
      <c r="D23" s="19">
        <f>MONTH(Table15[[#This Row],[tanggal]])</f>
        <v>1</v>
      </c>
      <c r="E23" s="41" t="str">
        <f>TEXT(Table15[[#This Row],[bulan]]*29,"mmmm")</f>
        <v>January</v>
      </c>
      <c r="F23" s="24">
        <v>2337.5</v>
      </c>
      <c r="G23" s="19" t="s">
        <v>782</v>
      </c>
      <c r="H23" s="34" t="str">
        <f>PROPER(VLOOKUP(Table15[[#This Row],[id_barang]],Table3[[kode_barang]:[nama_barang]],3,FALSE))</f>
        <v>Alergine Tablet Salut</v>
      </c>
      <c r="I23" s="44">
        <v>25</v>
      </c>
      <c r="J23" s="47">
        <f>Table5[[#This Row],[jumlah_barang]]*Table15[[#This Row],[harga]]</f>
        <v>58437.5</v>
      </c>
    </row>
    <row r="24" spans="1:10" ht="15.75" customHeight="1" x14ac:dyDescent="0.2">
      <c r="A24" s="19" t="s">
        <v>103</v>
      </c>
      <c r="B24" s="19" t="s">
        <v>31</v>
      </c>
      <c r="C24" s="29">
        <v>44584</v>
      </c>
      <c r="D24" s="19">
        <f>MONTH(Table15[[#This Row],[tanggal]])</f>
        <v>1</v>
      </c>
      <c r="E24" s="41" t="str">
        <f>TEXT(Table15[[#This Row],[bulan]]*29,"mmmm")</f>
        <v>January</v>
      </c>
      <c r="F24" s="24">
        <v>10690.6</v>
      </c>
      <c r="G24" s="19" t="s">
        <v>766</v>
      </c>
      <c r="H24" s="34" t="str">
        <f>PROPER(VLOOKUP(Table15[[#This Row],[id_barang]],Table3[[kode_barang]:[nama_barang]],3,FALSE))</f>
        <v>Ampicillin</v>
      </c>
      <c r="I24" s="44">
        <v>13.6678321678322</v>
      </c>
      <c r="J24" s="47">
        <f>Table5[[#This Row],[jumlah_barang]]*Table15[[#This Row],[harga]]</f>
        <v>146117.32657342692</v>
      </c>
    </row>
    <row r="25" spans="1:10" ht="15.75" customHeight="1" x14ac:dyDescent="0.2">
      <c r="A25" s="19" t="s">
        <v>105</v>
      </c>
      <c r="B25" s="19" t="s">
        <v>39</v>
      </c>
      <c r="C25" s="29">
        <v>44591</v>
      </c>
      <c r="D25" s="19">
        <f>MONTH(Table15[[#This Row],[tanggal]])</f>
        <v>1</v>
      </c>
      <c r="E25" s="41" t="str">
        <f>TEXT(Table15[[#This Row],[bulan]]*29,"mmmm")</f>
        <v>January</v>
      </c>
      <c r="F25" s="24">
        <v>8700.7000000000007</v>
      </c>
      <c r="G25" s="19" t="s">
        <v>770</v>
      </c>
      <c r="H25" s="34" t="str">
        <f>PROPER(VLOOKUP(Table15[[#This Row],[id_barang]],Table3[[kode_barang]:[nama_barang]],3,FALSE))</f>
        <v>Tramadol Kapsul 50 Mg</v>
      </c>
      <c r="I25" s="44">
        <v>17.779720279720301</v>
      </c>
      <c r="J25" s="47">
        <f>Table5[[#This Row],[jumlah_barang]]*Table15[[#This Row],[harga]]</f>
        <v>154696.01223776245</v>
      </c>
    </row>
    <row r="26" spans="1:10" ht="15.75" customHeight="1" x14ac:dyDescent="0.2">
      <c r="A26" s="19" t="s">
        <v>107</v>
      </c>
      <c r="B26" s="19" t="s">
        <v>46</v>
      </c>
      <c r="C26" s="29">
        <v>44592</v>
      </c>
      <c r="D26" s="19">
        <f>MONTH(Table15[[#This Row],[tanggal]])</f>
        <v>1</v>
      </c>
      <c r="E26" s="41" t="str">
        <f>TEXT(Table15[[#This Row],[bulan]]*29,"mmmm")</f>
        <v>January</v>
      </c>
      <c r="F26" s="24">
        <v>5648.3</v>
      </c>
      <c r="G26" s="19" t="s">
        <v>772</v>
      </c>
      <c r="H26" s="34" t="str">
        <f>PROPER(VLOOKUP(Table15[[#This Row],[id_barang]],Table3[[kode_barang]:[nama_barang]],3,FALSE))</f>
        <v>Klorpromazina Tablet Salut Selaput 100 Mg</v>
      </c>
      <c r="I26" s="44">
        <v>18.367132867132899</v>
      </c>
      <c r="J26" s="47">
        <f>Table5[[#This Row],[jumlah_barang]]*Table15[[#This Row],[harga]]</f>
        <v>103743.07657342675</v>
      </c>
    </row>
    <row r="27" spans="1:10" ht="15.75" customHeight="1" x14ac:dyDescent="0.2">
      <c r="A27" s="19" t="s">
        <v>109</v>
      </c>
      <c r="B27" s="19" t="s">
        <v>53</v>
      </c>
      <c r="C27" s="29">
        <v>44593</v>
      </c>
      <c r="D27" s="19">
        <f>MONTH(Table15[[#This Row],[tanggal]])</f>
        <v>2</v>
      </c>
      <c r="E27" s="41" t="str">
        <f>TEXT(Table15[[#This Row],[bulan]]*29,"mmmm")</f>
        <v>February</v>
      </c>
      <c r="F27" s="24">
        <v>2819.2</v>
      </c>
      <c r="G27" s="19" t="s">
        <v>776</v>
      </c>
      <c r="H27" s="34" t="str">
        <f>PROPER(VLOOKUP(Table15[[#This Row],[id_barang]],Table3[[kode_barang]:[nama_barang]],3,FALSE))</f>
        <v>Ketoconazole Tablet 200 Mg</v>
      </c>
      <c r="I27" s="44">
        <v>18.9545454545454</v>
      </c>
      <c r="J27" s="47">
        <f>Table5[[#This Row],[jumlah_barang]]*Table15[[#This Row],[harga]]</f>
        <v>53436.654545454388</v>
      </c>
    </row>
    <row r="28" spans="1:10" ht="15.75" customHeight="1" x14ac:dyDescent="0.2">
      <c r="A28" s="19" t="s">
        <v>111</v>
      </c>
      <c r="B28" s="19" t="s">
        <v>16</v>
      </c>
      <c r="C28" s="29">
        <v>44588</v>
      </c>
      <c r="D28" s="19">
        <f>MONTH(Table15[[#This Row],[tanggal]])</f>
        <v>1</v>
      </c>
      <c r="E28" s="41" t="str">
        <f>TEXT(Table15[[#This Row],[bulan]]*29,"mmmm")</f>
        <v>January</v>
      </c>
      <c r="F28" s="24">
        <v>4592.1000000000004</v>
      </c>
      <c r="G28" s="19" t="s">
        <v>778</v>
      </c>
      <c r="H28" s="34" t="str">
        <f>PROPER(VLOOKUP(Table15[[#This Row],[id_barang]],Table3[[kode_barang]:[nama_barang]],3,FALSE))</f>
        <v>Acyclovir Dus</v>
      </c>
      <c r="I28" s="44">
        <v>12.493006993007</v>
      </c>
      <c r="J28" s="47">
        <f>Table5[[#This Row],[jumlah_barang]]*Table15[[#This Row],[harga]]</f>
        <v>57369.13741258745</v>
      </c>
    </row>
    <row r="29" spans="1:10" ht="15.75" customHeight="1" x14ac:dyDescent="0.2">
      <c r="A29" s="19" t="s">
        <v>113</v>
      </c>
      <c r="B29" s="19" t="s">
        <v>23</v>
      </c>
      <c r="C29" s="29">
        <v>44589</v>
      </c>
      <c r="D29" s="19">
        <f>MONTH(Table15[[#This Row],[tanggal]])</f>
        <v>1</v>
      </c>
      <c r="E29" s="41" t="str">
        <f>TEXT(Table15[[#This Row],[bulan]]*29,"mmmm")</f>
        <v>January</v>
      </c>
      <c r="F29" s="24">
        <v>3991.9</v>
      </c>
      <c r="G29" s="19" t="s">
        <v>780</v>
      </c>
      <c r="H29" s="34" t="str">
        <f>PROPER(VLOOKUP(Table15[[#This Row],[id_barang]],Table3[[kode_barang]:[nama_barang]],3,FALSE))</f>
        <v>Alergine Tablet Salut</v>
      </c>
      <c r="I29" s="44">
        <v>25</v>
      </c>
      <c r="J29" s="47">
        <f>Table5[[#This Row],[jumlah_barang]]*Table15[[#This Row],[harga]]</f>
        <v>99797.5</v>
      </c>
    </row>
    <row r="30" spans="1:10" ht="15.75" customHeight="1" x14ac:dyDescent="0.2">
      <c r="A30" s="19" t="s">
        <v>115</v>
      </c>
      <c r="B30" s="19" t="s">
        <v>31</v>
      </c>
      <c r="C30" s="29">
        <v>44584</v>
      </c>
      <c r="D30" s="19">
        <f>MONTH(Table15[[#This Row],[tanggal]])</f>
        <v>1</v>
      </c>
      <c r="E30" s="41" t="str">
        <f>TEXT(Table15[[#This Row],[bulan]]*29,"mmmm")</f>
        <v>January</v>
      </c>
      <c r="F30" s="24">
        <v>5780.7</v>
      </c>
      <c r="G30" s="19" t="s">
        <v>782</v>
      </c>
      <c r="H30" s="34" t="str">
        <f>PROPER(VLOOKUP(Table15[[#This Row],[id_barang]],Table3[[kode_barang]:[nama_barang]],3,FALSE))</f>
        <v>Ampicillin</v>
      </c>
      <c r="I30" s="44">
        <v>13.6678321678322</v>
      </c>
      <c r="J30" s="47">
        <f>Table5[[#This Row],[jumlah_barang]]*Table15[[#This Row],[harga]]</f>
        <v>79009.637412587603</v>
      </c>
    </row>
    <row r="31" spans="1:10" ht="15.75" customHeight="1" x14ac:dyDescent="0.2">
      <c r="A31" s="19" t="s">
        <v>117</v>
      </c>
      <c r="B31" s="19" t="s">
        <v>39</v>
      </c>
      <c r="C31" s="29">
        <v>44591</v>
      </c>
      <c r="D31" s="19">
        <f>MONTH(Table15[[#This Row],[tanggal]])</f>
        <v>1</v>
      </c>
      <c r="E31" s="41" t="str">
        <f>TEXT(Table15[[#This Row],[bulan]]*29,"mmmm")</f>
        <v>January</v>
      </c>
      <c r="F31" s="24">
        <v>6940.3</v>
      </c>
      <c r="G31" s="19" t="s">
        <v>784</v>
      </c>
      <c r="H31" s="34" t="str">
        <f>PROPER(VLOOKUP(Table15[[#This Row],[id_barang]],Table3[[kode_barang]:[nama_barang]],3,FALSE))</f>
        <v>Tramadol Kapsul 50 Mg</v>
      </c>
      <c r="I31" s="44">
        <v>21.3041958041958</v>
      </c>
      <c r="J31" s="47">
        <f>Table5[[#This Row],[jumlah_barang]]*Table15[[#This Row],[harga]]</f>
        <v>147857.51013986013</v>
      </c>
    </row>
    <row r="32" spans="1:10" ht="15.75" customHeight="1" x14ac:dyDescent="0.2">
      <c r="A32" s="19" t="s">
        <v>119</v>
      </c>
      <c r="B32" s="19" t="s">
        <v>16</v>
      </c>
      <c r="C32" s="29">
        <v>44592</v>
      </c>
      <c r="D32" s="19">
        <f>MONTH(Table15[[#This Row],[tanggal]])</f>
        <v>1</v>
      </c>
      <c r="E32" s="41" t="str">
        <f>TEXT(Table15[[#This Row],[bulan]]*29,"mmmm")</f>
        <v>January</v>
      </c>
      <c r="F32" s="24">
        <v>1169.9100000000001</v>
      </c>
      <c r="G32" s="19" t="s">
        <v>766</v>
      </c>
      <c r="H32" s="34" t="str">
        <f>PROPER(VLOOKUP(Table15[[#This Row],[id_barang]],Table3[[kode_barang]:[nama_barang]],3,FALSE))</f>
        <v>Acyclovir Dus</v>
      </c>
      <c r="I32" s="44">
        <v>21.891608391608401</v>
      </c>
      <c r="J32" s="47">
        <f>Table5[[#This Row],[jumlah_barang]]*Table15[[#This Row],[harga]]</f>
        <v>25611.211573426586</v>
      </c>
    </row>
    <row r="33" spans="1:10" x14ac:dyDescent="0.2">
      <c r="A33" s="19" t="s">
        <v>121</v>
      </c>
      <c r="B33" s="19" t="s">
        <v>23</v>
      </c>
      <c r="C33" s="29">
        <v>44593</v>
      </c>
      <c r="D33" s="19">
        <f>MONTH(Table15[[#This Row],[tanggal]])</f>
        <v>2</v>
      </c>
      <c r="E33" s="41" t="str">
        <f>TEXT(Table15[[#This Row],[bulan]]*29,"mmmm")</f>
        <v>February</v>
      </c>
      <c r="F33" s="24">
        <v>2337.5</v>
      </c>
      <c r="G33" s="19" t="s">
        <v>770</v>
      </c>
      <c r="H33" s="34" t="str">
        <f>PROPER(VLOOKUP(Table15[[#This Row],[id_barang]],Table3[[kode_barang]:[nama_barang]],3,FALSE))</f>
        <v>Alergine Tablet Salut</v>
      </c>
      <c r="I33" s="44">
        <v>12.493006993007</v>
      </c>
      <c r="J33" s="47">
        <f>Table5[[#This Row],[jumlah_barang]]*Table15[[#This Row],[harga]]</f>
        <v>29202.403846153862</v>
      </c>
    </row>
    <row r="34" spans="1:10" ht="15.75" customHeight="1" x14ac:dyDescent="0.2">
      <c r="A34" s="19" t="s">
        <v>123</v>
      </c>
      <c r="B34" s="19" t="s">
        <v>31</v>
      </c>
      <c r="C34" s="29">
        <v>44588</v>
      </c>
      <c r="D34" s="19">
        <f>MONTH(Table15[[#This Row],[tanggal]])</f>
        <v>1</v>
      </c>
      <c r="E34" s="41" t="str">
        <f>TEXT(Table15[[#This Row],[bulan]]*29,"mmmm")</f>
        <v>January</v>
      </c>
      <c r="F34" s="24">
        <v>10690.6</v>
      </c>
      <c r="G34" s="19" t="s">
        <v>772</v>
      </c>
      <c r="H34" s="34" t="str">
        <f>PROPER(VLOOKUP(Table15[[#This Row],[id_barang]],Table3[[kode_barang]:[nama_barang]],3,FALSE))</f>
        <v>Ampicillin</v>
      </c>
      <c r="I34" s="44">
        <v>25</v>
      </c>
      <c r="J34" s="47">
        <f>Table5[[#This Row],[jumlah_barang]]*Table15[[#This Row],[harga]]</f>
        <v>267265</v>
      </c>
    </row>
    <row r="35" spans="1:10" ht="15.75" customHeight="1" x14ac:dyDescent="0.2">
      <c r="A35" s="19" t="s">
        <v>125</v>
      </c>
      <c r="B35" s="19" t="s">
        <v>39</v>
      </c>
      <c r="C35" s="29">
        <v>44589</v>
      </c>
      <c r="D35" s="19">
        <f>MONTH(Table15[[#This Row],[tanggal]])</f>
        <v>1</v>
      </c>
      <c r="E35" s="41" t="str">
        <f>TEXT(Table15[[#This Row],[bulan]]*29,"mmmm")</f>
        <v>January</v>
      </c>
      <c r="F35" s="24">
        <v>8700.7000000000007</v>
      </c>
      <c r="G35" s="19" t="s">
        <v>776</v>
      </c>
      <c r="H35" s="34" t="str">
        <f>PROPER(VLOOKUP(Table15[[#This Row],[id_barang]],Table3[[kode_barang]:[nama_barang]],3,FALSE))</f>
        <v>Tramadol Kapsul 50 Mg</v>
      </c>
      <c r="I35" s="44">
        <v>13.6678321678322</v>
      </c>
      <c r="J35" s="47">
        <f>Table5[[#This Row],[jumlah_barang]]*Table15[[#This Row],[harga]]</f>
        <v>118919.70734265764</v>
      </c>
    </row>
    <row r="36" spans="1:10" ht="15.75" customHeight="1" x14ac:dyDescent="0.2">
      <c r="A36" s="19" t="s">
        <v>127</v>
      </c>
      <c r="B36" s="19" t="s">
        <v>46</v>
      </c>
      <c r="C36" s="29">
        <v>44584</v>
      </c>
      <c r="D36" s="19">
        <f>MONTH(Table15[[#This Row],[tanggal]])</f>
        <v>1</v>
      </c>
      <c r="E36" s="41" t="str">
        <f>TEXT(Table15[[#This Row],[bulan]]*29,"mmmm")</f>
        <v>January</v>
      </c>
      <c r="F36" s="24">
        <v>5648.3</v>
      </c>
      <c r="G36" s="19" t="s">
        <v>778</v>
      </c>
      <c r="H36" s="34" t="str">
        <f>PROPER(VLOOKUP(Table15[[#This Row],[id_barang]],Table3[[kode_barang]:[nama_barang]],3,FALSE))</f>
        <v>Klorpromazina Tablet Salut Selaput 100 Mg</v>
      </c>
      <c r="I36" s="44">
        <v>24.241258741258701</v>
      </c>
      <c r="J36" s="47">
        <f>Table5[[#This Row],[jumlah_barang]]*Table15[[#This Row],[harga]]</f>
        <v>136921.90174825152</v>
      </c>
    </row>
    <row r="37" spans="1:10" ht="15.75" customHeight="1" x14ac:dyDescent="0.2">
      <c r="A37" s="19" t="s">
        <v>129</v>
      </c>
      <c r="B37" s="19" t="s">
        <v>53</v>
      </c>
      <c r="C37" s="29">
        <v>44591</v>
      </c>
      <c r="D37" s="19">
        <f>MONTH(Table15[[#This Row],[tanggal]])</f>
        <v>1</v>
      </c>
      <c r="E37" s="41" t="str">
        <f>TEXT(Table15[[#This Row],[bulan]]*29,"mmmm")</f>
        <v>January</v>
      </c>
      <c r="F37" s="24">
        <v>2819.2</v>
      </c>
      <c r="G37" s="19" t="s">
        <v>780</v>
      </c>
      <c r="H37" s="34" t="str">
        <f>PROPER(VLOOKUP(Table15[[#This Row],[id_barang]],Table3[[kode_barang]:[nama_barang]],3,FALSE))</f>
        <v>Ketoconazole Tablet 200 Mg</v>
      </c>
      <c r="I37" s="44">
        <v>10</v>
      </c>
      <c r="J37" s="47">
        <f>Table5[[#This Row],[jumlah_barang]]*Table15[[#This Row],[harga]]</f>
        <v>28192</v>
      </c>
    </row>
    <row r="38" spans="1:10" ht="15.75" customHeight="1" x14ac:dyDescent="0.2">
      <c r="A38" s="19" t="s">
        <v>131</v>
      </c>
      <c r="B38" s="19" t="s">
        <v>59</v>
      </c>
      <c r="C38" s="29">
        <v>44592</v>
      </c>
      <c r="D38" s="19">
        <f>MONTH(Table15[[#This Row],[tanggal]])</f>
        <v>1</v>
      </c>
      <c r="E38" s="41" t="str">
        <f>TEXT(Table15[[#This Row],[bulan]]*29,"mmmm")</f>
        <v>January</v>
      </c>
      <c r="F38" s="24">
        <v>4592.1000000000004</v>
      </c>
      <c r="G38" s="19" t="s">
        <v>782</v>
      </c>
      <c r="H38" s="34" t="str">
        <f>PROPER(VLOOKUP(Table15[[#This Row],[id_barang]],Table3[[kode_barang]:[nama_barang]],3,FALSE))</f>
        <v>Ergotamine Coffeine</v>
      </c>
      <c r="I38" s="44">
        <v>23</v>
      </c>
      <c r="J38" s="47">
        <f>Table5[[#This Row],[jumlah_barang]]*Table15[[#This Row],[harga]]</f>
        <v>105618.3</v>
      </c>
    </row>
    <row r="39" spans="1:10" ht="15.75" customHeight="1" x14ac:dyDescent="0.2">
      <c r="A39" s="19" t="s">
        <v>133</v>
      </c>
      <c r="B39" s="19" t="s">
        <v>65</v>
      </c>
      <c r="C39" s="29">
        <v>44593</v>
      </c>
      <c r="D39" s="19">
        <f>MONTH(Table15[[#This Row],[tanggal]])</f>
        <v>2</v>
      </c>
      <c r="E39" s="41" t="str">
        <f>TEXT(Table15[[#This Row],[bulan]]*29,"mmmm")</f>
        <v>February</v>
      </c>
      <c r="F39" s="24">
        <v>3991.9</v>
      </c>
      <c r="G39" s="19" t="s">
        <v>766</v>
      </c>
      <c r="H39" s="34" t="str">
        <f>PROPER(VLOOKUP(Table15[[#This Row],[id_barang]],Table3[[kode_barang]:[nama_barang]],3,FALSE))</f>
        <v>Tetracycline Kapsul 250 Mg</v>
      </c>
      <c r="I39" s="44">
        <v>12</v>
      </c>
      <c r="J39" s="47">
        <f>Table5[[#This Row],[jumlah_barang]]*Table15[[#This Row],[harga]]</f>
        <v>47902.8</v>
      </c>
    </row>
    <row r="40" spans="1:10" ht="15.75" customHeight="1" x14ac:dyDescent="0.2">
      <c r="A40" s="19" t="s">
        <v>135</v>
      </c>
      <c r="B40" s="19" t="s">
        <v>70</v>
      </c>
      <c r="C40" s="29">
        <v>44588</v>
      </c>
      <c r="D40" s="19">
        <f>MONTH(Table15[[#This Row],[tanggal]])</f>
        <v>1</v>
      </c>
      <c r="E40" s="41" t="str">
        <f>TEXT(Table15[[#This Row],[bulan]]*29,"mmmm")</f>
        <v>January</v>
      </c>
      <c r="F40" s="24">
        <v>5780.7</v>
      </c>
      <c r="G40" s="19" t="s">
        <v>770</v>
      </c>
      <c r="H40" s="34" t="str">
        <f>PROPER(VLOOKUP(Table15[[#This Row],[id_barang]],Table3[[kode_barang]:[nama_barang]],3,FALSE))</f>
        <v>Ambroxol Hc</v>
      </c>
      <c r="I40" s="44">
        <v>10</v>
      </c>
      <c r="J40" s="47">
        <f>Table5[[#This Row],[jumlah_barang]]*Table15[[#This Row],[harga]]</f>
        <v>57807</v>
      </c>
    </row>
    <row r="41" spans="1:10" ht="15.75" customHeight="1" x14ac:dyDescent="0.2">
      <c r="A41" s="19" t="s">
        <v>137</v>
      </c>
      <c r="B41" s="19" t="s">
        <v>75</v>
      </c>
      <c r="C41" s="29">
        <v>44589</v>
      </c>
      <c r="D41" s="19">
        <f>MONTH(Table15[[#This Row],[tanggal]])</f>
        <v>1</v>
      </c>
      <c r="E41" s="41" t="str">
        <f>TEXT(Table15[[#This Row],[bulan]]*29,"mmmm")</f>
        <v>January</v>
      </c>
      <c r="F41" s="24">
        <v>6940.3</v>
      </c>
      <c r="G41" s="19" t="s">
        <v>772</v>
      </c>
      <c r="H41" s="34" t="str">
        <f>PROPER(VLOOKUP(Table15[[#This Row],[id_barang]],Table3[[kode_barang]:[nama_barang]],3,FALSE))</f>
        <v>Paracetamol</v>
      </c>
      <c r="I41" s="44">
        <v>67</v>
      </c>
      <c r="J41" s="47">
        <f>Table5[[#This Row],[jumlah_barang]]*Table15[[#This Row],[harga]]</f>
        <v>465000.10000000003</v>
      </c>
    </row>
    <row r="42" spans="1:10" ht="15.75" customHeight="1" x14ac:dyDescent="0.2">
      <c r="A42" s="19" t="s">
        <v>139</v>
      </c>
      <c r="B42" s="19" t="s">
        <v>16</v>
      </c>
      <c r="C42" s="29">
        <v>44584</v>
      </c>
      <c r="D42" s="19">
        <f>MONTH(Table15[[#This Row],[tanggal]])</f>
        <v>1</v>
      </c>
      <c r="E42" s="41" t="str">
        <f>TEXT(Table15[[#This Row],[bulan]]*29,"mmmm")</f>
        <v>January</v>
      </c>
      <c r="F42" s="24">
        <v>1169.9100000000001</v>
      </c>
      <c r="G42" s="19" t="s">
        <v>776</v>
      </c>
      <c r="H42" s="34" t="str">
        <f>PROPER(VLOOKUP(Table15[[#This Row],[id_barang]],Table3[[kode_barang]:[nama_barang]],3,FALSE))</f>
        <v>Acyclovir Dus</v>
      </c>
      <c r="I42" s="44">
        <v>98</v>
      </c>
      <c r="J42" s="47">
        <f>Table5[[#This Row],[jumlah_barang]]*Table15[[#This Row],[harga]]</f>
        <v>114651.18000000001</v>
      </c>
    </row>
    <row r="43" spans="1:10" ht="15.75" customHeight="1" x14ac:dyDescent="0.2">
      <c r="A43" s="19" t="s">
        <v>141</v>
      </c>
      <c r="B43" s="19" t="s">
        <v>23</v>
      </c>
      <c r="C43" s="29">
        <v>44591</v>
      </c>
      <c r="D43" s="19">
        <f>MONTH(Table15[[#This Row],[tanggal]])</f>
        <v>1</v>
      </c>
      <c r="E43" s="41" t="str">
        <f>TEXT(Table15[[#This Row],[bulan]]*29,"mmmm")</f>
        <v>January</v>
      </c>
      <c r="F43" s="24">
        <v>2337.5</v>
      </c>
      <c r="G43" s="19" t="s">
        <v>778</v>
      </c>
      <c r="H43" s="34" t="str">
        <f>PROPER(VLOOKUP(Table15[[#This Row],[id_barang]],Table3[[kode_barang]:[nama_barang]],3,FALSE))</f>
        <v>Alergine Tablet Salut</v>
      </c>
      <c r="I43" s="34">
        <v>5</v>
      </c>
      <c r="J43" s="47">
        <f>Table5[[#This Row],[jumlah_barang]]*Table15[[#This Row],[harga]]</f>
        <v>11687.5</v>
      </c>
    </row>
    <row r="44" spans="1:10" ht="15.75" customHeight="1" x14ac:dyDescent="0.2">
      <c r="A44" s="19" t="s">
        <v>143</v>
      </c>
      <c r="B44" s="19" t="s">
        <v>31</v>
      </c>
      <c r="C44" s="29">
        <v>44592</v>
      </c>
      <c r="D44" s="19">
        <f>MONTH(Table15[[#This Row],[tanggal]])</f>
        <v>1</v>
      </c>
      <c r="E44" s="41" t="str">
        <f>TEXT(Table15[[#This Row],[bulan]]*29,"mmmm")</f>
        <v>January</v>
      </c>
      <c r="F44" s="24">
        <v>10690.6</v>
      </c>
      <c r="G44" s="19" t="s">
        <v>780</v>
      </c>
      <c r="H44" s="34" t="str">
        <f>PROPER(VLOOKUP(Table15[[#This Row],[id_barang]],Table3[[kode_barang]:[nama_barang]],3,FALSE))</f>
        <v>Ampicillin</v>
      </c>
      <c r="I44" s="34">
        <v>4</v>
      </c>
      <c r="J44" s="47">
        <f>Table5[[#This Row],[jumlah_barang]]*Table15[[#This Row],[harga]]</f>
        <v>42762.400000000001</v>
      </c>
    </row>
    <row r="45" spans="1:10" ht="15.75" customHeight="1" x14ac:dyDescent="0.2">
      <c r="A45" s="19" t="s">
        <v>145</v>
      </c>
      <c r="B45" s="19" t="s">
        <v>39</v>
      </c>
      <c r="C45" s="29">
        <v>44593</v>
      </c>
      <c r="D45" s="19">
        <f>MONTH(Table15[[#This Row],[tanggal]])</f>
        <v>2</v>
      </c>
      <c r="E45" s="41" t="str">
        <f>TEXT(Table15[[#This Row],[bulan]]*29,"mmmm")</f>
        <v>February</v>
      </c>
      <c r="F45" s="24">
        <v>8700.7000000000007</v>
      </c>
      <c r="G45" s="19" t="s">
        <v>782</v>
      </c>
      <c r="H45" s="34" t="str">
        <f>PROPER(VLOOKUP(Table15[[#This Row],[id_barang]],Table3[[kode_barang]:[nama_barang]],3,FALSE))</f>
        <v>Tramadol Kapsul 50 Mg</v>
      </c>
      <c r="I45" s="34">
        <v>8</v>
      </c>
      <c r="J45" s="47">
        <f>Table5[[#This Row],[jumlah_barang]]*Table15[[#This Row],[harga]]</f>
        <v>69605.600000000006</v>
      </c>
    </row>
    <row r="46" spans="1:10" ht="15.75" customHeight="1" x14ac:dyDescent="0.2">
      <c r="A46" s="19" t="s">
        <v>147</v>
      </c>
      <c r="B46" s="19" t="s">
        <v>46</v>
      </c>
      <c r="C46" s="29">
        <v>44588</v>
      </c>
      <c r="D46" s="19">
        <f>MONTH(Table15[[#This Row],[tanggal]])</f>
        <v>1</v>
      </c>
      <c r="E46" s="41" t="str">
        <f>TEXT(Table15[[#This Row],[bulan]]*29,"mmmm")</f>
        <v>January</v>
      </c>
      <c r="F46" s="24">
        <v>5648.3</v>
      </c>
      <c r="G46" s="19" t="s">
        <v>784</v>
      </c>
      <c r="H46" s="34" t="str">
        <f>PROPER(VLOOKUP(Table15[[#This Row],[id_barang]],Table3[[kode_barang]:[nama_barang]],3,FALSE))</f>
        <v>Klorpromazina Tablet Salut Selaput 100 Mg</v>
      </c>
      <c r="I46" s="34">
        <v>9</v>
      </c>
      <c r="J46" s="47">
        <f>Table5[[#This Row],[jumlah_barang]]*Table15[[#This Row],[harga]]</f>
        <v>50834.700000000004</v>
      </c>
    </row>
    <row r="47" spans="1:10" ht="15.75" customHeight="1" x14ac:dyDescent="0.2">
      <c r="A47" s="19" t="s">
        <v>149</v>
      </c>
      <c r="B47" s="19" t="s">
        <v>53</v>
      </c>
      <c r="C47" s="29">
        <v>44589</v>
      </c>
      <c r="D47" s="19">
        <f>MONTH(Table15[[#This Row],[tanggal]])</f>
        <v>1</v>
      </c>
      <c r="E47" s="41" t="str">
        <f>TEXT(Table15[[#This Row],[bulan]]*29,"mmmm")</f>
        <v>January</v>
      </c>
      <c r="F47" s="24">
        <v>2819.2</v>
      </c>
      <c r="G47" s="19" t="s">
        <v>766</v>
      </c>
      <c r="H47" s="34" t="str">
        <f>PROPER(VLOOKUP(Table15[[#This Row],[id_barang]],Table3[[kode_barang]:[nama_barang]],3,FALSE))</f>
        <v>Ketoconazole Tablet 200 Mg</v>
      </c>
      <c r="I47" s="34">
        <v>10</v>
      </c>
      <c r="J47" s="47">
        <f>Table5[[#This Row],[jumlah_barang]]*Table15[[#This Row],[harga]]</f>
        <v>28192</v>
      </c>
    </row>
    <row r="48" spans="1:10" ht="15.75" customHeight="1" x14ac:dyDescent="0.2">
      <c r="A48" s="19" t="s">
        <v>151</v>
      </c>
      <c r="B48" s="19" t="s">
        <v>59</v>
      </c>
      <c r="C48" s="29">
        <v>44584</v>
      </c>
      <c r="D48" s="19">
        <f>MONTH(Table15[[#This Row],[tanggal]])</f>
        <v>1</v>
      </c>
      <c r="E48" s="41" t="str">
        <f>TEXT(Table15[[#This Row],[bulan]]*29,"mmmm")</f>
        <v>January</v>
      </c>
      <c r="F48" s="24">
        <v>4592.1000000000004</v>
      </c>
      <c r="G48" s="19" t="s">
        <v>770</v>
      </c>
      <c r="H48" s="34" t="str">
        <f>PROPER(VLOOKUP(Table15[[#This Row],[id_barang]],Table3[[kode_barang]:[nama_barang]],3,FALSE))</f>
        <v>Ergotamine Coffeine</v>
      </c>
      <c r="I48" s="34">
        <v>7</v>
      </c>
      <c r="J48" s="47">
        <f>Table5[[#This Row],[jumlah_barang]]*Table15[[#This Row],[harga]]</f>
        <v>32144.700000000004</v>
      </c>
    </row>
    <row r="49" spans="1:10" ht="15.75" customHeight="1" x14ac:dyDescent="0.2">
      <c r="A49" s="19" t="s">
        <v>153</v>
      </c>
      <c r="B49" s="19" t="s">
        <v>65</v>
      </c>
      <c r="C49" s="29">
        <v>44591</v>
      </c>
      <c r="D49" s="19">
        <f>MONTH(Table15[[#This Row],[tanggal]])</f>
        <v>1</v>
      </c>
      <c r="E49" s="41" t="str">
        <f>TEXT(Table15[[#This Row],[bulan]]*29,"mmmm")</f>
        <v>January</v>
      </c>
      <c r="F49" s="24">
        <v>3991.9</v>
      </c>
      <c r="G49" s="19" t="s">
        <v>772</v>
      </c>
      <c r="H49" s="34" t="str">
        <f>PROPER(VLOOKUP(Table15[[#This Row],[id_barang]],Table3[[kode_barang]:[nama_barang]],3,FALSE))</f>
        <v>Tetracycline Kapsul 250 Mg</v>
      </c>
      <c r="I49" s="34">
        <v>100</v>
      </c>
      <c r="J49" s="47">
        <f>Table5[[#This Row],[jumlah_barang]]*Table15[[#This Row],[harga]]</f>
        <v>399190</v>
      </c>
    </row>
    <row r="50" spans="1:10" ht="15.75" customHeight="1" x14ac:dyDescent="0.2">
      <c r="A50" s="19" t="s">
        <v>155</v>
      </c>
      <c r="B50" s="19" t="s">
        <v>70</v>
      </c>
      <c r="C50" s="29">
        <v>44592</v>
      </c>
      <c r="D50" s="19">
        <f>MONTH(Table15[[#This Row],[tanggal]])</f>
        <v>1</v>
      </c>
      <c r="E50" s="41" t="str">
        <f>TEXT(Table15[[#This Row],[bulan]]*29,"mmmm")</f>
        <v>January</v>
      </c>
      <c r="F50" s="24">
        <v>5780.7</v>
      </c>
      <c r="G50" s="19" t="s">
        <v>776</v>
      </c>
      <c r="H50" s="34" t="str">
        <f>PROPER(VLOOKUP(Table15[[#This Row],[id_barang]],Table3[[kode_barang]:[nama_barang]],3,FALSE))</f>
        <v>Ambroxol Hc</v>
      </c>
      <c r="I50" s="34">
        <v>67</v>
      </c>
      <c r="J50" s="47">
        <f>Table5[[#This Row],[jumlah_barang]]*Table15[[#This Row],[harga]]</f>
        <v>387306.89999999997</v>
      </c>
    </row>
    <row r="51" spans="1:10" ht="15.75" customHeight="1" x14ac:dyDescent="0.2">
      <c r="A51" s="19" t="s">
        <v>157</v>
      </c>
      <c r="B51" s="19" t="s">
        <v>75</v>
      </c>
      <c r="C51" s="29">
        <v>44593</v>
      </c>
      <c r="D51" s="19">
        <f>MONTH(Table15[[#This Row],[tanggal]])</f>
        <v>2</v>
      </c>
      <c r="E51" s="41" t="str">
        <f>TEXT(Table15[[#This Row],[bulan]]*29,"mmmm")</f>
        <v>February</v>
      </c>
      <c r="F51" s="24">
        <v>6940.3</v>
      </c>
      <c r="G51" s="19" t="s">
        <v>778</v>
      </c>
      <c r="H51" s="34" t="str">
        <f>PROPER(VLOOKUP(Table15[[#This Row],[id_barang]],Table3[[kode_barang]:[nama_barang]],3,FALSE))</f>
        <v>Paracetamol</v>
      </c>
      <c r="I51" s="34">
        <v>78</v>
      </c>
      <c r="J51" s="47">
        <f>Table5[[#This Row],[jumlah_barang]]*Table15[[#This Row],[harga]]</f>
        <v>541343.4</v>
      </c>
    </row>
    <row r="52" spans="1:10" ht="15.75" customHeight="1" x14ac:dyDescent="0.2">
      <c r="A52" s="19" t="s">
        <v>159</v>
      </c>
      <c r="B52" s="19" t="s">
        <v>16</v>
      </c>
      <c r="C52" s="29">
        <v>44588</v>
      </c>
      <c r="D52" s="19">
        <f>MONTH(Table15[[#This Row],[tanggal]])</f>
        <v>1</v>
      </c>
      <c r="E52" s="41" t="str">
        <f>TEXT(Table15[[#This Row],[bulan]]*29,"mmmm")</f>
        <v>January</v>
      </c>
      <c r="F52" s="24">
        <v>1169.9100000000001</v>
      </c>
      <c r="G52" s="19" t="s">
        <v>780</v>
      </c>
      <c r="H52" s="34" t="str">
        <f>PROPER(VLOOKUP(Table15[[#This Row],[id_barang]],Table3[[kode_barang]:[nama_barang]],3,FALSE))</f>
        <v>Acyclovir Dus</v>
      </c>
      <c r="I52" s="34">
        <v>45</v>
      </c>
      <c r="J52" s="47">
        <f>Table5[[#This Row],[jumlah_barang]]*Table15[[#This Row],[harga]]</f>
        <v>52645.950000000004</v>
      </c>
    </row>
    <row r="53" spans="1:10" ht="15.75" customHeight="1" x14ac:dyDescent="0.2">
      <c r="A53" s="19" t="s">
        <v>161</v>
      </c>
      <c r="B53" s="19" t="s">
        <v>23</v>
      </c>
      <c r="C53" s="29">
        <v>44589</v>
      </c>
      <c r="D53" s="19">
        <f>MONTH(Table15[[#This Row],[tanggal]])</f>
        <v>1</v>
      </c>
      <c r="E53" s="41" t="str">
        <f>TEXT(Table15[[#This Row],[bulan]]*29,"mmmm")</f>
        <v>January</v>
      </c>
      <c r="F53" s="24">
        <v>2337.5</v>
      </c>
      <c r="G53" s="19" t="s">
        <v>782</v>
      </c>
      <c r="H53" s="34" t="str">
        <f>PROPER(VLOOKUP(Table15[[#This Row],[id_barang]],Table3[[kode_barang]:[nama_barang]],3,FALSE))</f>
        <v>Alergine Tablet Salut</v>
      </c>
      <c r="I53" s="34">
        <v>34</v>
      </c>
      <c r="J53" s="47">
        <f>Table5[[#This Row],[jumlah_barang]]*Table15[[#This Row],[harga]]</f>
        <v>79475</v>
      </c>
    </row>
    <row r="54" spans="1:10" ht="15.75" customHeight="1" x14ac:dyDescent="0.2">
      <c r="A54" s="19" t="s">
        <v>163</v>
      </c>
      <c r="B54" s="19" t="s">
        <v>31</v>
      </c>
      <c r="C54" s="29">
        <v>44584</v>
      </c>
      <c r="D54" s="19">
        <f>MONTH(Table15[[#This Row],[tanggal]])</f>
        <v>1</v>
      </c>
      <c r="E54" s="41" t="str">
        <f>TEXT(Table15[[#This Row],[bulan]]*29,"mmmm")</f>
        <v>January</v>
      </c>
      <c r="F54" s="24">
        <v>10690.6</v>
      </c>
      <c r="G54" s="19" t="s">
        <v>766</v>
      </c>
      <c r="H54" s="34" t="str">
        <f>PROPER(VLOOKUP(Table15[[#This Row],[id_barang]],Table3[[kode_barang]:[nama_barang]],3,FALSE))</f>
        <v>Ampicillin</v>
      </c>
      <c r="I54" s="34">
        <v>20</v>
      </c>
      <c r="J54" s="47">
        <f>Table5[[#This Row],[jumlah_barang]]*Table15[[#This Row],[harga]]</f>
        <v>213812</v>
      </c>
    </row>
    <row r="55" spans="1:10" ht="15.75" customHeight="1" x14ac:dyDescent="0.2">
      <c r="A55" s="19" t="s">
        <v>165</v>
      </c>
      <c r="B55" s="19" t="s">
        <v>39</v>
      </c>
      <c r="C55" s="29">
        <v>44591</v>
      </c>
      <c r="D55" s="19">
        <f>MONTH(Table15[[#This Row],[tanggal]])</f>
        <v>1</v>
      </c>
      <c r="E55" s="41" t="str">
        <f>TEXT(Table15[[#This Row],[bulan]]*29,"mmmm")</f>
        <v>January</v>
      </c>
      <c r="F55" s="24">
        <v>8700.7000000000007</v>
      </c>
      <c r="G55" s="19" t="s">
        <v>770</v>
      </c>
      <c r="H55" s="34" t="str">
        <f>PROPER(VLOOKUP(Table15[[#This Row],[id_barang]],Table3[[kode_barang]:[nama_barang]],3,FALSE))</f>
        <v>Tramadol Kapsul 50 Mg</v>
      </c>
      <c r="I55" s="34">
        <v>45</v>
      </c>
      <c r="J55" s="47">
        <f>Table5[[#This Row],[jumlah_barang]]*Table15[[#This Row],[harga]]</f>
        <v>391531.50000000006</v>
      </c>
    </row>
    <row r="56" spans="1:10" ht="15.75" customHeight="1" x14ac:dyDescent="0.2">
      <c r="A56" s="19" t="s">
        <v>167</v>
      </c>
      <c r="B56" s="19" t="s">
        <v>46</v>
      </c>
      <c r="C56" s="29">
        <v>44592</v>
      </c>
      <c r="D56" s="19">
        <f>MONTH(Table15[[#This Row],[tanggal]])</f>
        <v>1</v>
      </c>
      <c r="E56" s="41" t="str">
        <f>TEXT(Table15[[#This Row],[bulan]]*29,"mmmm")</f>
        <v>January</v>
      </c>
      <c r="F56" s="24">
        <v>5648.3</v>
      </c>
      <c r="G56" s="19" t="s">
        <v>772</v>
      </c>
      <c r="H56" s="34" t="str">
        <f>PROPER(VLOOKUP(Table15[[#This Row],[id_barang]],Table3[[kode_barang]:[nama_barang]],3,FALSE))</f>
        <v>Klorpromazina Tablet Salut Selaput 100 Mg</v>
      </c>
      <c r="I56" s="34">
        <v>34</v>
      </c>
      <c r="J56" s="47">
        <f>Table5[[#This Row],[jumlah_barang]]*Table15[[#This Row],[harga]]</f>
        <v>192042.2</v>
      </c>
    </row>
    <row r="57" spans="1:10" ht="15.75" customHeight="1" x14ac:dyDescent="0.2">
      <c r="A57" s="19" t="s">
        <v>169</v>
      </c>
      <c r="B57" s="19" t="s">
        <v>53</v>
      </c>
      <c r="C57" s="29">
        <v>44593</v>
      </c>
      <c r="D57" s="19">
        <f>MONTH(Table15[[#This Row],[tanggal]])</f>
        <v>2</v>
      </c>
      <c r="E57" s="41" t="str">
        <f>TEXT(Table15[[#This Row],[bulan]]*29,"mmmm")</f>
        <v>February</v>
      </c>
      <c r="F57" s="24">
        <v>2819.2</v>
      </c>
      <c r="G57" s="19" t="s">
        <v>776</v>
      </c>
      <c r="H57" s="34" t="str">
        <f>PROPER(VLOOKUP(Table15[[#This Row],[id_barang]],Table3[[kode_barang]:[nama_barang]],3,FALSE))</f>
        <v>Ketoconazole Tablet 200 Mg</v>
      </c>
      <c r="I57" s="34">
        <v>34</v>
      </c>
      <c r="J57" s="47">
        <f>Table5[[#This Row],[jumlah_barang]]*Table15[[#This Row],[harga]]</f>
        <v>95852.799999999988</v>
      </c>
    </row>
    <row r="58" spans="1:10" ht="15.75" customHeight="1" x14ac:dyDescent="0.2">
      <c r="A58" s="19" t="s">
        <v>171</v>
      </c>
      <c r="B58" s="19" t="s">
        <v>16</v>
      </c>
      <c r="C58" s="29">
        <v>44588</v>
      </c>
      <c r="D58" s="19">
        <f>MONTH(Table15[[#This Row],[tanggal]])</f>
        <v>1</v>
      </c>
      <c r="E58" s="41" t="str">
        <f>TEXT(Table15[[#This Row],[bulan]]*29,"mmmm")</f>
        <v>January</v>
      </c>
      <c r="F58" s="24">
        <v>4592.1000000000004</v>
      </c>
      <c r="G58" s="19" t="s">
        <v>778</v>
      </c>
      <c r="H58" s="34" t="str">
        <f>PROPER(VLOOKUP(Table15[[#This Row],[id_barang]],Table3[[kode_barang]:[nama_barang]],3,FALSE))</f>
        <v>Acyclovir Dus</v>
      </c>
      <c r="I58" s="34">
        <v>34</v>
      </c>
      <c r="J58" s="47">
        <f>Table5[[#This Row],[jumlah_barang]]*Table15[[#This Row],[harga]]</f>
        <v>156131.40000000002</v>
      </c>
    </row>
    <row r="59" spans="1:10" ht="15.75" customHeight="1" x14ac:dyDescent="0.2">
      <c r="A59" s="19" t="s">
        <v>173</v>
      </c>
      <c r="B59" s="19" t="s">
        <v>23</v>
      </c>
      <c r="C59" s="29">
        <v>44589</v>
      </c>
      <c r="D59" s="19">
        <f>MONTH(Table15[[#This Row],[tanggal]])</f>
        <v>1</v>
      </c>
      <c r="E59" s="41" t="str">
        <f>TEXT(Table15[[#This Row],[bulan]]*29,"mmmm")</f>
        <v>January</v>
      </c>
      <c r="F59" s="24">
        <v>3991.9</v>
      </c>
      <c r="G59" s="19" t="s">
        <v>780</v>
      </c>
      <c r="H59" s="34" t="str">
        <f>PROPER(VLOOKUP(Table15[[#This Row],[id_barang]],Table3[[kode_barang]:[nama_barang]],3,FALSE))</f>
        <v>Alergine Tablet Salut</v>
      </c>
      <c r="I59" s="34">
        <v>44</v>
      </c>
      <c r="J59" s="47">
        <f>Table5[[#This Row],[jumlah_barang]]*Table15[[#This Row],[harga]]</f>
        <v>175643.6</v>
      </c>
    </row>
    <row r="60" spans="1:10" ht="15.75" customHeight="1" x14ac:dyDescent="0.2">
      <c r="A60" s="19" t="s">
        <v>175</v>
      </c>
      <c r="B60" s="19" t="s">
        <v>31</v>
      </c>
      <c r="C60" s="29">
        <v>44584</v>
      </c>
      <c r="D60" s="19">
        <f>MONTH(Table15[[#This Row],[tanggal]])</f>
        <v>1</v>
      </c>
      <c r="E60" s="41" t="str">
        <f>TEXT(Table15[[#This Row],[bulan]]*29,"mmmm")</f>
        <v>January</v>
      </c>
      <c r="F60" s="24">
        <v>5780.7</v>
      </c>
      <c r="G60" s="19" t="s">
        <v>782</v>
      </c>
      <c r="H60" s="34" t="str">
        <f>PROPER(VLOOKUP(Table15[[#This Row],[id_barang]],Table3[[kode_barang]:[nama_barang]],3,FALSE))</f>
        <v>Ampicillin</v>
      </c>
      <c r="I60" s="34">
        <v>5</v>
      </c>
      <c r="J60" s="47">
        <f>Table5[[#This Row],[jumlah_barang]]*Table15[[#This Row],[harga]]</f>
        <v>28903.5</v>
      </c>
    </row>
    <row r="61" spans="1:10" ht="15.75" customHeight="1" x14ac:dyDescent="0.2">
      <c r="A61" s="19" t="s">
        <v>177</v>
      </c>
      <c r="B61" s="19" t="s">
        <v>39</v>
      </c>
      <c r="C61" s="29">
        <v>44591</v>
      </c>
      <c r="D61" s="19">
        <f>MONTH(Table15[[#This Row],[tanggal]])</f>
        <v>1</v>
      </c>
      <c r="E61" s="41" t="str">
        <f>TEXT(Table15[[#This Row],[bulan]]*29,"mmmm")</f>
        <v>January</v>
      </c>
      <c r="F61" s="24">
        <v>6940.3</v>
      </c>
      <c r="G61" s="19" t="s">
        <v>784</v>
      </c>
      <c r="H61" s="34" t="str">
        <f>PROPER(VLOOKUP(Table15[[#This Row],[id_barang]],Table3[[kode_barang]:[nama_barang]],3,FALSE))</f>
        <v>Tramadol Kapsul 50 Mg</v>
      </c>
      <c r="I61" s="34">
        <v>6</v>
      </c>
      <c r="J61" s="47">
        <f>Table5[[#This Row],[jumlah_barang]]*Table15[[#This Row],[harga]]</f>
        <v>41641.800000000003</v>
      </c>
    </row>
    <row r="62" spans="1:10" ht="15.75" customHeight="1" x14ac:dyDescent="0.2">
      <c r="A62" s="19" t="s">
        <v>179</v>
      </c>
      <c r="B62" s="19" t="s">
        <v>16</v>
      </c>
      <c r="C62" s="29">
        <v>44592</v>
      </c>
      <c r="D62" s="19">
        <f>MONTH(Table15[[#This Row],[tanggal]])</f>
        <v>1</v>
      </c>
      <c r="E62" s="41" t="str">
        <f>TEXT(Table15[[#This Row],[bulan]]*29,"mmmm")</f>
        <v>January</v>
      </c>
      <c r="F62" s="24">
        <v>1169.9100000000001</v>
      </c>
      <c r="G62" s="19" t="s">
        <v>766</v>
      </c>
      <c r="H62" s="34" t="str">
        <f>PROPER(VLOOKUP(Table15[[#This Row],[id_barang]],Table3[[kode_barang]:[nama_barang]],3,FALSE))</f>
        <v>Acyclovir Dus</v>
      </c>
      <c r="I62" s="34">
        <v>79</v>
      </c>
      <c r="J62" s="47">
        <f>Table5[[#This Row],[jumlah_barang]]*Table15[[#This Row],[harga]]</f>
        <v>92422.89</v>
      </c>
    </row>
    <row r="63" spans="1:10" ht="15.75" customHeight="1" x14ac:dyDescent="0.2">
      <c r="A63" s="19" t="s">
        <v>181</v>
      </c>
      <c r="B63" s="19" t="s">
        <v>23</v>
      </c>
      <c r="C63" s="29">
        <v>44593</v>
      </c>
      <c r="D63" s="19">
        <f>MONTH(Table15[[#This Row],[tanggal]])</f>
        <v>2</v>
      </c>
      <c r="E63" s="41" t="str">
        <f>TEXT(Table15[[#This Row],[bulan]]*29,"mmmm")</f>
        <v>February</v>
      </c>
      <c r="F63" s="24">
        <v>2337.5</v>
      </c>
      <c r="G63" s="19" t="s">
        <v>770</v>
      </c>
      <c r="H63" s="34" t="str">
        <f>PROPER(VLOOKUP(Table15[[#This Row],[id_barang]],Table3[[kode_barang]:[nama_barang]],3,FALSE))</f>
        <v>Alergine Tablet Salut</v>
      </c>
      <c r="I63" s="34">
        <v>12</v>
      </c>
      <c r="J63" s="47">
        <f>Table5[[#This Row],[jumlah_barang]]*Table15[[#This Row],[harga]]</f>
        <v>28050</v>
      </c>
    </row>
    <row r="64" spans="1:10" ht="15.75" customHeight="1" x14ac:dyDescent="0.2">
      <c r="A64" s="19" t="s">
        <v>183</v>
      </c>
      <c r="B64" s="19" t="s">
        <v>31</v>
      </c>
      <c r="C64" s="29">
        <v>44588</v>
      </c>
      <c r="D64" s="19">
        <f>MONTH(Table15[[#This Row],[tanggal]])</f>
        <v>1</v>
      </c>
      <c r="E64" s="41" t="str">
        <f>TEXT(Table15[[#This Row],[bulan]]*29,"mmmm")</f>
        <v>January</v>
      </c>
      <c r="F64" s="24">
        <v>10690.6</v>
      </c>
      <c r="G64" s="19" t="s">
        <v>772</v>
      </c>
      <c r="H64" s="34" t="str">
        <f>PROPER(VLOOKUP(Table15[[#This Row],[id_barang]],Table3[[kode_barang]:[nama_barang]],3,FALSE))</f>
        <v>Ampicillin</v>
      </c>
      <c r="I64" s="34">
        <v>95</v>
      </c>
      <c r="J64" s="47">
        <f>Table5[[#This Row],[jumlah_barang]]*Table15[[#This Row],[harga]]</f>
        <v>1015607</v>
      </c>
    </row>
    <row r="65" spans="1:10" ht="15.75" customHeight="1" x14ac:dyDescent="0.2">
      <c r="A65" s="19" t="s">
        <v>185</v>
      </c>
      <c r="B65" s="19" t="s">
        <v>39</v>
      </c>
      <c r="C65" s="29">
        <v>44589</v>
      </c>
      <c r="D65" s="19">
        <f>MONTH(Table15[[#This Row],[tanggal]])</f>
        <v>1</v>
      </c>
      <c r="E65" s="41" t="str">
        <f>TEXT(Table15[[#This Row],[bulan]]*29,"mmmm")</f>
        <v>January</v>
      </c>
      <c r="F65" s="24">
        <v>8700.7000000000007</v>
      </c>
      <c r="G65" s="19" t="s">
        <v>776</v>
      </c>
      <c r="H65" s="34" t="str">
        <f>PROPER(VLOOKUP(Table15[[#This Row],[id_barang]],Table3[[kode_barang]:[nama_barang]],3,FALSE))</f>
        <v>Tramadol Kapsul 50 Mg</v>
      </c>
      <c r="I65" s="34">
        <v>76</v>
      </c>
      <c r="J65" s="47">
        <f>Table5[[#This Row],[jumlah_barang]]*Table15[[#This Row],[harga]]</f>
        <v>661253.20000000007</v>
      </c>
    </row>
    <row r="66" spans="1:10" ht="15.75" customHeight="1" x14ac:dyDescent="0.2">
      <c r="A66" s="19" t="s">
        <v>187</v>
      </c>
      <c r="B66" s="19" t="s">
        <v>46</v>
      </c>
      <c r="C66" s="29">
        <v>44584</v>
      </c>
      <c r="D66" s="19">
        <f>MONTH(Table15[[#This Row],[tanggal]])</f>
        <v>1</v>
      </c>
      <c r="E66" s="41" t="str">
        <f>TEXT(Table15[[#This Row],[bulan]]*29,"mmmm")</f>
        <v>January</v>
      </c>
      <c r="F66" s="24">
        <v>5648.3</v>
      </c>
      <c r="G66" s="19" t="s">
        <v>778</v>
      </c>
      <c r="H66" s="34" t="str">
        <f>PROPER(VLOOKUP(Table15[[#This Row],[id_barang]],Table3[[kode_barang]:[nama_barang]],3,FALSE))</f>
        <v>Klorpromazina Tablet Salut Selaput 100 Mg</v>
      </c>
      <c r="I66" s="34">
        <v>48</v>
      </c>
      <c r="J66" s="47">
        <f>Table5[[#This Row],[jumlah_barang]]*Table15[[#This Row],[harga]]</f>
        <v>271118.40000000002</v>
      </c>
    </row>
    <row r="67" spans="1:10" ht="15.75" customHeight="1" x14ac:dyDescent="0.2">
      <c r="A67" s="19" t="s">
        <v>189</v>
      </c>
      <c r="B67" s="19" t="s">
        <v>53</v>
      </c>
      <c r="C67" s="29">
        <v>44591</v>
      </c>
      <c r="D67" s="19">
        <f>MONTH(Table15[[#This Row],[tanggal]])</f>
        <v>1</v>
      </c>
      <c r="E67" s="41" t="str">
        <f>TEXT(Table15[[#This Row],[bulan]]*29,"mmmm")</f>
        <v>January</v>
      </c>
      <c r="F67" s="24">
        <v>2819.2</v>
      </c>
      <c r="G67" s="19" t="s">
        <v>780</v>
      </c>
      <c r="H67" s="34" t="str">
        <f>PROPER(VLOOKUP(Table15[[#This Row],[id_barang]],Table3[[kode_barang]:[nama_barang]],3,FALSE))</f>
        <v>Ketoconazole Tablet 200 Mg</v>
      </c>
      <c r="I67" s="44">
        <v>21.3041958041958</v>
      </c>
      <c r="J67" s="47">
        <f>Table5[[#This Row],[jumlah_barang]]*Table15[[#This Row],[harga]]</f>
        <v>60060.788811188795</v>
      </c>
    </row>
    <row r="68" spans="1:10" ht="15.75" customHeight="1" x14ac:dyDescent="0.2">
      <c r="A68" s="19" t="s">
        <v>191</v>
      </c>
      <c r="B68" s="19" t="s">
        <v>59</v>
      </c>
      <c r="C68" s="29">
        <v>44592</v>
      </c>
      <c r="D68" s="19">
        <f>MONTH(Table15[[#This Row],[tanggal]])</f>
        <v>1</v>
      </c>
      <c r="E68" s="41" t="str">
        <f>TEXT(Table15[[#This Row],[bulan]]*29,"mmmm")</f>
        <v>January</v>
      </c>
      <c r="F68" s="24">
        <v>4592.1000000000004</v>
      </c>
      <c r="G68" s="19" t="s">
        <v>782</v>
      </c>
      <c r="H68" s="34" t="str">
        <f>PROPER(VLOOKUP(Table15[[#This Row],[id_barang]],Table3[[kode_barang]:[nama_barang]],3,FALSE))</f>
        <v>Ergotamine Coffeine</v>
      </c>
      <c r="I68" s="44">
        <v>21.891608391608401</v>
      </c>
      <c r="J68" s="47">
        <f>Table5[[#This Row],[jumlah_barang]]*Table15[[#This Row],[harga]]</f>
        <v>100528.45489510495</v>
      </c>
    </row>
    <row r="69" spans="1:10" ht="15.75" customHeight="1" x14ac:dyDescent="0.2">
      <c r="A69" s="19" t="s">
        <v>193</v>
      </c>
      <c r="B69" s="19" t="s">
        <v>65</v>
      </c>
      <c r="C69" s="29">
        <v>44593</v>
      </c>
      <c r="D69" s="19">
        <f>MONTH(Table15[[#This Row],[tanggal]])</f>
        <v>2</v>
      </c>
      <c r="E69" s="41" t="str">
        <f>TEXT(Table15[[#This Row],[bulan]]*29,"mmmm")</f>
        <v>February</v>
      </c>
      <c r="F69" s="24">
        <v>3991.9</v>
      </c>
      <c r="G69" s="19" t="s">
        <v>766</v>
      </c>
      <c r="H69" s="34" t="str">
        <f>PROPER(VLOOKUP(Table15[[#This Row],[id_barang]],Table3[[kode_barang]:[nama_barang]],3,FALSE))</f>
        <v>Tetracycline Kapsul 250 Mg</v>
      </c>
      <c r="I69" s="44">
        <v>12.493006993007</v>
      </c>
      <c r="J69" s="47">
        <f>Table5[[#This Row],[jumlah_barang]]*Table15[[#This Row],[harga]]</f>
        <v>49870.834615384643</v>
      </c>
    </row>
    <row r="70" spans="1:10" ht="15.75" customHeight="1" x14ac:dyDescent="0.2">
      <c r="A70" s="19" t="s">
        <v>195</v>
      </c>
      <c r="B70" s="19" t="s">
        <v>70</v>
      </c>
      <c r="C70" s="29">
        <v>44588</v>
      </c>
      <c r="D70" s="19">
        <f>MONTH(Table15[[#This Row],[tanggal]])</f>
        <v>1</v>
      </c>
      <c r="E70" s="41" t="str">
        <f>TEXT(Table15[[#This Row],[bulan]]*29,"mmmm")</f>
        <v>January</v>
      </c>
      <c r="F70" s="24">
        <v>5780.7</v>
      </c>
      <c r="G70" s="19" t="s">
        <v>770</v>
      </c>
      <c r="H70" s="34" t="str">
        <f>PROPER(VLOOKUP(Table15[[#This Row],[id_barang]],Table3[[kode_barang]:[nama_barang]],3,FALSE))</f>
        <v>Ambroxol Hc</v>
      </c>
      <c r="I70" s="44">
        <v>25</v>
      </c>
      <c r="J70" s="47">
        <f>Table5[[#This Row],[jumlah_barang]]*Table15[[#This Row],[harga]]</f>
        <v>144517.5</v>
      </c>
    </row>
    <row r="71" spans="1:10" ht="15.75" customHeight="1" x14ac:dyDescent="0.2">
      <c r="A71" s="19" t="s">
        <v>197</v>
      </c>
      <c r="B71" s="19" t="s">
        <v>75</v>
      </c>
      <c r="C71" s="29">
        <v>44589</v>
      </c>
      <c r="D71" s="19">
        <f>MONTH(Table15[[#This Row],[tanggal]])</f>
        <v>1</v>
      </c>
      <c r="E71" s="41" t="str">
        <f>TEXT(Table15[[#This Row],[bulan]]*29,"mmmm")</f>
        <v>January</v>
      </c>
      <c r="F71" s="24">
        <v>6940.3</v>
      </c>
      <c r="G71" s="19" t="s">
        <v>772</v>
      </c>
      <c r="H71" s="34" t="str">
        <f>PROPER(VLOOKUP(Table15[[#This Row],[id_barang]],Table3[[kode_barang]:[nama_barang]],3,FALSE))</f>
        <v>Paracetamol</v>
      </c>
      <c r="I71" s="44">
        <v>13.6678321678322</v>
      </c>
      <c r="J71" s="47">
        <f>Table5[[#This Row],[jumlah_barang]]*Table15[[#This Row],[harga]]</f>
        <v>94858.855594405817</v>
      </c>
    </row>
    <row r="72" spans="1:10" ht="15.75" customHeight="1" x14ac:dyDescent="0.2">
      <c r="A72" s="19" t="s">
        <v>199</v>
      </c>
      <c r="B72" s="19" t="s">
        <v>16</v>
      </c>
      <c r="C72" s="29">
        <v>44584</v>
      </c>
      <c r="D72" s="19">
        <f>MONTH(Table15[[#This Row],[tanggal]])</f>
        <v>1</v>
      </c>
      <c r="E72" s="41" t="str">
        <f>TEXT(Table15[[#This Row],[bulan]]*29,"mmmm")</f>
        <v>January</v>
      </c>
      <c r="F72" s="24">
        <v>1169.9100000000001</v>
      </c>
      <c r="G72" s="19" t="s">
        <v>776</v>
      </c>
      <c r="H72" s="34" t="str">
        <f>PROPER(VLOOKUP(Table15[[#This Row],[id_barang]],Table3[[kode_barang]:[nama_barang]],3,FALSE))</f>
        <v>Acyclovir Dus</v>
      </c>
      <c r="I72" s="44">
        <v>24.241258741258701</v>
      </c>
      <c r="J72" s="47">
        <f>Table5[[#This Row],[jumlah_barang]]*Table15[[#This Row],[harga]]</f>
        <v>28360.09101398597</v>
      </c>
    </row>
    <row r="73" spans="1:10" x14ac:dyDescent="0.2">
      <c r="A73" s="19" t="s">
        <v>201</v>
      </c>
      <c r="B73" s="19" t="s">
        <v>23</v>
      </c>
      <c r="C73" s="29">
        <v>44591</v>
      </c>
      <c r="D73" s="19">
        <f>MONTH(Table15[[#This Row],[tanggal]])</f>
        <v>1</v>
      </c>
      <c r="E73" s="41" t="str">
        <f>TEXT(Table15[[#This Row],[bulan]]*29,"mmmm")</f>
        <v>January</v>
      </c>
      <c r="F73" s="24">
        <v>2337.5</v>
      </c>
      <c r="G73" s="19" t="s">
        <v>778</v>
      </c>
      <c r="H73" s="34" t="str">
        <f>PROPER(VLOOKUP(Table15[[#This Row],[id_barang]],Table3[[kode_barang]:[nama_barang]],3,FALSE))</f>
        <v>Alergine Tablet Salut</v>
      </c>
      <c r="I73" s="44">
        <v>10</v>
      </c>
      <c r="J73" s="47">
        <f>Table5[[#This Row],[jumlah_barang]]*Table15[[#This Row],[harga]]</f>
        <v>23375</v>
      </c>
    </row>
    <row r="74" spans="1:10" ht="15.75" customHeight="1" x14ac:dyDescent="0.2">
      <c r="A74" s="19" t="s">
        <v>203</v>
      </c>
      <c r="B74" s="19" t="s">
        <v>31</v>
      </c>
      <c r="C74" s="29">
        <v>44592</v>
      </c>
      <c r="D74" s="19">
        <f>MONTH(Table15[[#This Row],[tanggal]])</f>
        <v>1</v>
      </c>
      <c r="E74" s="41" t="str">
        <f>TEXT(Table15[[#This Row],[bulan]]*29,"mmmm")</f>
        <v>January</v>
      </c>
      <c r="F74" s="24">
        <v>10690.6</v>
      </c>
      <c r="G74" s="19" t="s">
        <v>780</v>
      </c>
      <c r="H74" s="34" t="str">
        <f>PROPER(VLOOKUP(Table15[[#This Row],[id_barang]],Table3[[kode_barang]:[nama_barang]],3,FALSE))</f>
        <v>Ampicillin</v>
      </c>
      <c r="I74" s="44">
        <v>130</v>
      </c>
      <c r="J74" s="47">
        <f>Table5[[#This Row],[jumlah_barang]]*Table15[[#This Row],[harga]]</f>
        <v>1389778</v>
      </c>
    </row>
    <row r="75" spans="1:10" ht="15.75" customHeight="1" x14ac:dyDescent="0.2">
      <c r="A75" s="19" t="s">
        <v>205</v>
      </c>
      <c r="B75" s="19" t="s">
        <v>39</v>
      </c>
      <c r="C75" s="29">
        <v>44593</v>
      </c>
      <c r="D75" s="19">
        <f>MONTH(Table15[[#This Row],[tanggal]])</f>
        <v>2</v>
      </c>
      <c r="E75" s="41" t="str">
        <f>TEXT(Table15[[#This Row],[bulan]]*29,"mmmm")</f>
        <v>February</v>
      </c>
      <c r="F75" s="24">
        <v>8700.7000000000007</v>
      </c>
      <c r="G75" s="19" t="s">
        <v>782</v>
      </c>
      <c r="H75" s="34" t="str">
        <f>PROPER(VLOOKUP(Table15[[#This Row],[id_barang]],Table3[[kode_barang]:[nama_barang]],3,FALSE))</f>
        <v>Tramadol Kapsul 50 Mg</v>
      </c>
      <c r="I75" s="44">
        <v>12</v>
      </c>
      <c r="J75" s="47">
        <f>Table5[[#This Row],[jumlah_barang]]*Table15[[#This Row],[harga]]</f>
        <v>104408.40000000001</v>
      </c>
    </row>
    <row r="76" spans="1:10" ht="15.75" customHeight="1" x14ac:dyDescent="0.2">
      <c r="A76" s="19" t="s">
        <v>207</v>
      </c>
      <c r="B76" s="19" t="s">
        <v>46</v>
      </c>
      <c r="C76" s="29">
        <v>44588</v>
      </c>
      <c r="D76" s="19">
        <f>MONTH(Table15[[#This Row],[tanggal]])</f>
        <v>1</v>
      </c>
      <c r="E76" s="41" t="str">
        <f>TEXT(Table15[[#This Row],[bulan]]*29,"mmmm")</f>
        <v>January</v>
      </c>
      <c r="F76" s="24">
        <v>5648.3</v>
      </c>
      <c r="G76" s="19" t="s">
        <v>784</v>
      </c>
      <c r="H76" s="34" t="str">
        <f>PROPER(VLOOKUP(Table15[[#This Row],[id_barang]],Table3[[kode_barang]:[nama_barang]],3,FALSE))</f>
        <v>Klorpromazina Tablet Salut Selaput 100 Mg</v>
      </c>
      <c r="I76" s="44">
        <v>10</v>
      </c>
      <c r="J76" s="47">
        <f>Table5[[#This Row],[jumlah_barang]]*Table15[[#This Row],[harga]]</f>
        <v>56483</v>
      </c>
    </row>
    <row r="77" spans="1:10" ht="15.75" customHeight="1" x14ac:dyDescent="0.2">
      <c r="A77" s="19" t="s">
        <v>209</v>
      </c>
      <c r="B77" s="19" t="s">
        <v>53</v>
      </c>
      <c r="C77" s="29">
        <v>44589</v>
      </c>
      <c r="D77" s="19">
        <f>MONTH(Table15[[#This Row],[tanggal]])</f>
        <v>1</v>
      </c>
      <c r="E77" s="41" t="str">
        <f>TEXT(Table15[[#This Row],[bulan]]*29,"mmmm")</f>
        <v>January</v>
      </c>
      <c r="F77" s="24">
        <v>2819.2</v>
      </c>
      <c r="G77" s="19" t="s">
        <v>766</v>
      </c>
      <c r="H77" s="34" t="str">
        <f>PROPER(VLOOKUP(Table15[[#This Row],[id_barang]],Table3[[kode_barang]:[nama_barang]],3,FALSE))</f>
        <v>Ketoconazole Tablet 200 Mg</v>
      </c>
      <c r="I77" s="44">
        <v>67</v>
      </c>
      <c r="J77" s="47">
        <f>Table5[[#This Row],[jumlah_barang]]*Table15[[#This Row],[harga]]</f>
        <v>188886.39999999999</v>
      </c>
    </row>
    <row r="78" spans="1:10" ht="15.75" customHeight="1" x14ac:dyDescent="0.2">
      <c r="A78" s="19" t="s">
        <v>211</v>
      </c>
      <c r="B78" s="19" t="s">
        <v>59</v>
      </c>
      <c r="C78" s="29">
        <v>44584</v>
      </c>
      <c r="D78" s="19">
        <f>MONTH(Table15[[#This Row],[tanggal]])</f>
        <v>1</v>
      </c>
      <c r="E78" s="41" t="str">
        <f>TEXT(Table15[[#This Row],[bulan]]*29,"mmmm")</f>
        <v>January</v>
      </c>
      <c r="F78" s="24">
        <v>4592.1000000000004</v>
      </c>
      <c r="G78" s="19" t="s">
        <v>770</v>
      </c>
      <c r="H78" s="34" t="str">
        <f>PROPER(VLOOKUP(Table15[[#This Row],[id_barang]],Table3[[kode_barang]:[nama_barang]],3,FALSE))</f>
        <v>Ergotamine Coffeine</v>
      </c>
      <c r="I78" s="44">
        <v>98</v>
      </c>
      <c r="J78" s="47">
        <f>Table5[[#This Row],[jumlah_barang]]*Table15[[#This Row],[harga]]</f>
        <v>450025.80000000005</v>
      </c>
    </row>
    <row r="79" spans="1:10" ht="15.75" customHeight="1" x14ac:dyDescent="0.2">
      <c r="A79" s="19" t="s">
        <v>213</v>
      </c>
      <c r="B79" s="19" t="s">
        <v>65</v>
      </c>
      <c r="C79" s="29">
        <v>44591</v>
      </c>
      <c r="D79" s="19">
        <f>MONTH(Table15[[#This Row],[tanggal]])</f>
        <v>1</v>
      </c>
      <c r="E79" s="41" t="str">
        <f>TEXT(Table15[[#This Row],[bulan]]*29,"mmmm")</f>
        <v>January</v>
      </c>
      <c r="F79" s="24">
        <v>3991.9</v>
      </c>
      <c r="G79" s="19" t="s">
        <v>772</v>
      </c>
      <c r="H79" s="34" t="str">
        <f>PROPER(VLOOKUP(Table15[[#This Row],[id_barang]],Table3[[kode_barang]:[nama_barang]],3,FALSE))</f>
        <v>Tetracycline Kapsul 250 Mg</v>
      </c>
      <c r="I79" s="34">
        <v>5</v>
      </c>
      <c r="J79" s="47">
        <f>Table5[[#This Row],[jumlah_barang]]*Table15[[#This Row],[harga]]</f>
        <v>19959.5</v>
      </c>
    </row>
    <row r="80" spans="1:10" ht="15.75" customHeight="1" x14ac:dyDescent="0.2">
      <c r="A80" s="19" t="s">
        <v>215</v>
      </c>
      <c r="B80" s="19" t="s">
        <v>70</v>
      </c>
      <c r="C80" s="29">
        <v>44592</v>
      </c>
      <c r="D80" s="19">
        <f>MONTH(Table15[[#This Row],[tanggal]])</f>
        <v>1</v>
      </c>
      <c r="E80" s="41" t="str">
        <f>TEXT(Table15[[#This Row],[bulan]]*29,"mmmm")</f>
        <v>January</v>
      </c>
      <c r="F80" s="24">
        <v>5780.7</v>
      </c>
      <c r="G80" s="19" t="s">
        <v>776</v>
      </c>
      <c r="H80" s="34" t="str">
        <f>PROPER(VLOOKUP(Table15[[#This Row],[id_barang]],Table3[[kode_barang]:[nama_barang]],3,FALSE))</f>
        <v>Ambroxol Hc</v>
      </c>
      <c r="I80" s="34">
        <v>4</v>
      </c>
      <c r="J80" s="47">
        <f>Table5[[#This Row],[jumlah_barang]]*Table15[[#This Row],[harga]]</f>
        <v>23122.799999999999</v>
      </c>
    </row>
    <row r="81" spans="1:10" ht="15.75" customHeight="1" x14ac:dyDescent="0.2">
      <c r="A81" s="19" t="s">
        <v>217</v>
      </c>
      <c r="B81" s="19" t="s">
        <v>75</v>
      </c>
      <c r="C81" s="29">
        <v>44593</v>
      </c>
      <c r="D81" s="19">
        <f>MONTH(Table15[[#This Row],[tanggal]])</f>
        <v>2</v>
      </c>
      <c r="E81" s="41" t="str">
        <f>TEXT(Table15[[#This Row],[bulan]]*29,"mmmm")</f>
        <v>February</v>
      </c>
      <c r="F81" s="24">
        <v>6940.3</v>
      </c>
      <c r="G81" s="19" t="s">
        <v>778</v>
      </c>
      <c r="H81" s="34" t="str">
        <f>PROPER(VLOOKUP(Table15[[#This Row],[id_barang]],Table3[[kode_barang]:[nama_barang]],3,FALSE))</f>
        <v>Paracetamol</v>
      </c>
      <c r="I81" s="34">
        <v>8</v>
      </c>
      <c r="J81" s="47">
        <f>Table5[[#This Row],[jumlah_barang]]*Table15[[#This Row],[harga]]</f>
        <v>55522.400000000001</v>
      </c>
    </row>
    <row r="82" spans="1:10" ht="15.75" customHeight="1" x14ac:dyDescent="0.2">
      <c r="A82" s="19" t="s">
        <v>219</v>
      </c>
      <c r="B82" s="19" t="s">
        <v>16</v>
      </c>
      <c r="C82" s="29">
        <v>44588</v>
      </c>
      <c r="D82" s="19">
        <f>MONTH(Table15[[#This Row],[tanggal]])</f>
        <v>1</v>
      </c>
      <c r="E82" s="41" t="str">
        <f>TEXT(Table15[[#This Row],[bulan]]*29,"mmmm")</f>
        <v>January</v>
      </c>
      <c r="F82" s="24">
        <v>1169.9100000000001</v>
      </c>
      <c r="G82" s="19" t="s">
        <v>780</v>
      </c>
      <c r="H82" s="34" t="str">
        <f>PROPER(VLOOKUP(Table15[[#This Row],[id_barang]],Table3[[kode_barang]:[nama_barang]],3,FALSE))</f>
        <v>Acyclovir Dus</v>
      </c>
      <c r="I82" s="34">
        <v>9</v>
      </c>
      <c r="J82" s="47">
        <f>Table5[[#This Row],[jumlah_barang]]*Table15[[#This Row],[harga]]</f>
        <v>10529.19</v>
      </c>
    </row>
    <row r="83" spans="1:10" x14ac:dyDescent="0.2">
      <c r="A83" s="19" t="s">
        <v>221</v>
      </c>
      <c r="B83" s="19" t="s">
        <v>23</v>
      </c>
      <c r="C83" s="29">
        <v>44589</v>
      </c>
      <c r="D83" s="19">
        <f>MONTH(Table15[[#This Row],[tanggal]])</f>
        <v>1</v>
      </c>
      <c r="E83" s="41" t="str">
        <f>TEXT(Table15[[#This Row],[bulan]]*29,"mmmm")</f>
        <v>January</v>
      </c>
      <c r="F83" s="24">
        <v>2337.5</v>
      </c>
      <c r="G83" s="19" t="s">
        <v>782</v>
      </c>
      <c r="H83" s="34" t="str">
        <f>PROPER(VLOOKUP(Table15[[#This Row],[id_barang]],Table3[[kode_barang]:[nama_barang]],3,FALSE))</f>
        <v>Alergine Tablet Salut</v>
      </c>
      <c r="I83" s="44">
        <v>21.3041958041958</v>
      </c>
      <c r="J83" s="47">
        <f>Table5[[#This Row],[jumlah_barang]]*Table15[[#This Row],[harga]]</f>
        <v>49798.557692307681</v>
      </c>
    </row>
    <row r="84" spans="1:10" ht="15.75" customHeight="1" x14ac:dyDescent="0.2">
      <c r="A84" s="19" t="s">
        <v>223</v>
      </c>
      <c r="B84" s="19" t="s">
        <v>31</v>
      </c>
      <c r="C84" s="29">
        <v>44584</v>
      </c>
      <c r="D84" s="19">
        <f>MONTH(Table15[[#This Row],[tanggal]])</f>
        <v>1</v>
      </c>
      <c r="E84" s="41" t="str">
        <f>TEXT(Table15[[#This Row],[bulan]]*29,"mmmm")</f>
        <v>January</v>
      </c>
      <c r="F84" s="24">
        <v>10690.6</v>
      </c>
      <c r="G84" s="19" t="s">
        <v>766</v>
      </c>
      <c r="H84" s="34" t="str">
        <f>PROPER(VLOOKUP(Table15[[#This Row],[id_barang]],Table3[[kode_barang]:[nama_barang]],3,FALSE))</f>
        <v>Ampicillin</v>
      </c>
      <c r="I84" s="44">
        <v>21.891608391608401</v>
      </c>
      <c r="J84" s="47">
        <f>Table5[[#This Row],[jumlah_barang]]*Table15[[#This Row],[harga]]</f>
        <v>234034.42867132879</v>
      </c>
    </row>
    <row r="85" spans="1:10" ht="15.75" customHeight="1" x14ac:dyDescent="0.2">
      <c r="A85" s="19" t="s">
        <v>225</v>
      </c>
      <c r="B85" s="19" t="s">
        <v>39</v>
      </c>
      <c r="C85" s="29">
        <v>44591</v>
      </c>
      <c r="D85" s="19">
        <f>MONTH(Table15[[#This Row],[tanggal]])</f>
        <v>1</v>
      </c>
      <c r="E85" s="41" t="str">
        <f>TEXT(Table15[[#This Row],[bulan]]*29,"mmmm")</f>
        <v>January</v>
      </c>
      <c r="F85" s="24">
        <v>8700.7000000000007</v>
      </c>
      <c r="G85" s="19" t="s">
        <v>770</v>
      </c>
      <c r="H85" s="34" t="str">
        <f>PROPER(VLOOKUP(Table15[[#This Row],[id_barang]],Table3[[kode_barang]:[nama_barang]],3,FALSE))</f>
        <v>Tramadol Kapsul 50 Mg</v>
      </c>
      <c r="I85" s="44">
        <v>12.493006993007</v>
      </c>
      <c r="J85" s="47">
        <f>Table5[[#This Row],[jumlah_barang]]*Table15[[#This Row],[harga]]</f>
        <v>108697.90594405602</v>
      </c>
    </row>
    <row r="86" spans="1:10" ht="15.75" customHeight="1" x14ac:dyDescent="0.2">
      <c r="A86" s="19" t="s">
        <v>227</v>
      </c>
      <c r="B86" s="19" t="s">
        <v>46</v>
      </c>
      <c r="C86" s="29">
        <v>44592</v>
      </c>
      <c r="D86" s="19">
        <f>MONTH(Table15[[#This Row],[tanggal]])</f>
        <v>1</v>
      </c>
      <c r="E86" s="41" t="str">
        <f>TEXT(Table15[[#This Row],[bulan]]*29,"mmmm")</f>
        <v>January</v>
      </c>
      <c r="F86" s="24">
        <v>5648.3</v>
      </c>
      <c r="G86" s="19" t="s">
        <v>772</v>
      </c>
      <c r="H86" s="34" t="str">
        <f>PROPER(VLOOKUP(Table15[[#This Row],[id_barang]],Table3[[kode_barang]:[nama_barang]],3,FALSE))</f>
        <v>Klorpromazina Tablet Salut Selaput 100 Mg</v>
      </c>
      <c r="I86" s="44">
        <v>25</v>
      </c>
      <c r="J86" s="47">
        <f>Table5[[#This Row],[jumlah_barang]]*Table15[[#This Row],[harga]]</f>
        <v>141207.5</v>
      </c>
    </row>
    <row r="87" spans="1:10" ht="15.75" customHeight="1" x14ac:dyDescent="0.2">
      <c r="A87" s="19" t="s">
        <v>229</v>
      </c>
      <c r="B87" s="19" t="s">
        <v>53</v>
      </c>
      <c r="C87" s="29">
        <v>44593</v>
      </c>
      <c r="D87" s="19">
        <f>MONTH(Table15[[#This Row],[tanggal]])</f>
        <v>2</v>
      </c>
      <c r="E87" s="41" t="str">
        <f>TEXT(Table15[[#This Row],[bulan]]*29,"mmmm")</f>
        <v>February</v>
      </c>
      <c r="F87" s="24">
        <v>2819.2</v>
      </c>
      <c r="G87" s="19" t="s">
        <v>776</v>
      </c>
      <c r="H87" s="34" t="str">
        <f>PROPER(VLOOKUP(Table15[[#This Row],[id_barang]],Table3[[kode_barang]:[nama_barang]],3,FALSE))</f>
        <v>Ketoconazole Tablet 200 Mg</v>
      </c>
      <c r="I87" s="44">
        <v>13.6678321678322</v>
      </c>
      <c r="J87" s="47">
        <f>Table5[[#This Row],[jumlah_barang]]*Table15[[#This Row],[harga]]</f>
        <v>38532.352447552534</v>
      </c>
    </row>
    <row r="88" spans="1:10" ht="15.75" customHeight="1" x14ac:dyDescent="0.2">
      <c r="A88" s="19" t="s">
        <v>231</v>
      </c>
      <c r="B88" s="19" t="s">
        <v>16</v>
      </c>
      <c r="C88" s="29">
        <v>44588</v>
      </c>
      <c r="D88" s="19">
        <f>MONTH(Table15[[#This Row],[tanggal]])</f>
        <v>1</v>
      </c>
      <c r="E88" s="41" t="str">
        <f>TEXT(Table15[[#This Row],[bulan]]*29,"mmmm")</f>
        <v>January</v>
      </c>
      <c r="F88" s="24">
        <v>4592.1000000000004</v>
      </c>
      <c r="G88" s="19" t="s">
        <v>778</v>
      </c>
      <c r="H88" s="34" t="str">
        <f>PROPER(VLOOKUP(Table15[[#This Row],[id_barang]],Table3[[kode_barang]:[nama_barang]],3,FALSE))</f>
        <v>Acyclovir Dus</v>
      </c>
      <c r="I88" s="44">
        <v>24.241258741258701</v>
      </c>
      <c r="J88" s="47">
        <f>Table5[[#This Row],[jumlah_barang]]*Table15[[#This Row],[harga]]</f>
        <v>111318.2842657341</v>
      </c>
    </row>
    <row r="89" spans="1:10" ht="15.75" customHeight="1" x14ac:dyDescent="0.2">
      <c r="A89" s="19" t="s">
        <v>233</v>
      </c>
      <c r="B89" s="19" t="s">
        <v>23</v>
      </c>
      <c r="C89" s="29">
        <v>44589</v>
      </c>
      <c r="D89" s="19">
        <f>MONTH(Table15[[#This Row],[tanggal]])</f>
        <v>1</v>
      </c>
      <c r="E89" s="41" t="str">
        <f>TEXT(Table15[[#This Row],[bulan]]*29,"mmmm")</f>
        <v>January</v>
      </c>
      <c r="F89" s="24">
        <v>3991.9</v>
      </c>
      <c r="G89" s="19" t="s">
        <v>780</v>
      </c>
      <c r="H89" s="34" t="str">
        <f>PROPER(VLOOKUP(Table15[[#This Row],[id_barang]],Table3[[kode_barang]:[nama_barang]],3,FALSE))</f>
        <v>Alergine Tablet Salut</v>
      </c>
      <c r="I89" s="44">
        <v>10</v>
      </c>
      <c r="J89" s="47">
        <f>Table5[[#This Row],[jumlah_barang]]*Table15[[#This Row],[harga]]</f>
        <v>39919</v>
      </c>
    </row>
    <row r="90" spans="1:10" ht="15.75" customHeight="1" x14ac:dyDescent="0.2">
      <c r="A90" s="19" t="s">
        <v>235</v>
      </c>
      <c r="B90" s="19" t="s">
        <v>31</v>
      </c>
      <c r="C90" s="29">
        <v>44584</v>
      </c>
      <c r="D90" s="19">
        <f>MONTH(Table15[[#This Row],[tanggal]])</f>
        <v>1</v>
      </c>
      <c r="E90" s="41" t="str">
        <f>TEXT(Table15[[#This Row],[bulan]]*29,"mmmm")</f>
        <v>January</v>
      </c>
      <c r="F90" s="24">
        <v>5780.7</v>
      </c>
      <c r="G90" s="19" t="s">
        <v>782</v>
      </c>
      <c r="H90" s="34" t="str">
        <f>PROPER(VLOOKUP(Table15[[#This Row],[id_barang]],Table3[[kode_barang]:[nama_barang]],3,FALSE))</f>
        <v>Ampicillin</v>
      </c>
      <c r="I90" s="44">
        <v>120</v>
      </c>
      <c r="J90" s="47">
        <f>Table5[[#This Row],[jumlah_barang]]*Table15[[#This Row],[harga]]</f>
        <v>693684</v>
      </c>
    </row>
    <row r="91" spans="1:10" ht="15.75" customHeight="1" x14ac:dyDescent="0.2">
      <c r="A91" s="19" t="s">
        <v>237</v>
      </c>
      <c r="B91" s="19" t="s">
        <v>39</v>
      </c>
      <c r="C91" s="29">
        <v>44591</v>
      </c>
      <c r="D91" s="19">
        <f>MONTH(Table15[[#This Row],[tanggal]])</f>
        <v>1</v>
      </c>
      <c r="E91" s="41" t="str">
        <f>TEXT(Table15[[#This Row],[bulan]]*29,"mmmm")</f>
        <v>January</v>
      </c>
      <c r="F91" s="24">
        <v>6940.3</v>
      </c>
      <c r="G91" s="19" t="s">
        <v>784</v>
      </c>
      <c r="H91" s="34" t="str">
        <f>PROPER(VLOOKUP(Table15[[#This Row],[id_barang]],Table3[[kode_barang]:[nama_barang]],3,FALSE))</f>
        <v>Tramadol Kapsul 50 Mg</v>
      </c>
      <c r="I91" s="44">
        <v>12</v>
      </c>
      <c r="J91" s="47">
        <f>Table5[[#This Row],[jumlah_barang]]*Table15[[#This Row],[harga]]</f>
        <v>83283.600000000006</v>
      </c>
    </row>
    <row r="92" spans="1:10" ht="15.75" customHeight="1" x14ac:dyDescent="0.2">
      <c r="A92" s="19" t="s">
        <v>239</v>
      </c>
      <c r="B92" s="19" t="s">
        <v>16</v>
      </c>
      <c r="C92" s="29">
        <v>44592</v>
      </c>
      <c r="D92" s="19">
        <f>MONTH(Table15[[#This Row],[tanggal]])</f>
        <v>1</v>
      </c>
      <c r="E92" s="41" t="str">
        <f>TEXT(Table15[[#This Row],[bulan]]*29,"mmmm")</f>
        <v>January</v>
      </c>
      <c r="F92" s="24">
        <v>1169.9100000000001</v>
      </c>
      <c r="G92" s="19" t="s">
        <v>766</v>
      </c>
      <c r="H92" s="34" t="str">
        <f>PROPER(VLOOKUP(Table15[[#This Row],[id_barang]],Table3[[kode_barang]:[nama_barang]],3,FALSE))</f>
        <v>Acyclovir Dus</v>
      </c>
      <c r="I92" s="44">
        <v>10</v>
      </c>
      <c r="J92" s="47">
        <f>Table5[[#This Row],[jumlah_barang]]*Table15[[#This Row],[harga]]</f>
        <v>11699.1</v>
      </c>
    </row>
    <row r="93" spans="1:10" x14ac:dyDescent="0.2">
      <c r="A93" s="19" t="s">
        <v>241</v>
      </c>
      <c r="B93" s="19" t="s">
        <v>23</v>
      </c>
      <c r="C93" s="29">
        <v>44593</v>
      </c>
      <c r="D93" s="19">
        <f>MONTH(Table15[[#This Row],[tanggal]])</f>
        <v>2</v>
      </c>
      <c r="E93" s="41" t="str">
        <f>TEXT(Table15[[#This Row],[bulan]]*29,"mmmm")</f>
        <v>February</v>
      </c>
      <c r="F93" s="24">
        <v>2337.5</v>
      </c>
      <c r="G93" s="19" t="s">
        <v>770</v>
      </c>
      <c r="H93" s="34" t="str">
        <f>PROPER(VLOOKUP(Table15[[#This Row],[id_barang]],Table3[[kode_barang]:[nama_barang]],3,FALSE))</f>
        <v>Alergine Tablet Salut</v>
      </c>
      <c r="I93" s="44">
        <v>67</v>
      </c>
      <c r="J93" s="47">
        <f>Table5[[#This Row],[jumlah_barang]]*Table15[[#This Row],[harga]]</f>
        <v>156612.5</v>
      </c>
    </row>
    <row r="94" spans="1:10" ht="15.75" customHeight="1" x14ac:dyDescent="0.2">
      <c r="A94" s="19" t="s">
        <v>243</v>
      </c>
      <c r="B94" s="19" t="s">
        <v>31</v>
      </c>
      <c r="C94" s="29">
        <v>44588</v>
      </c>
      <c r="D94" s="19">
        <f>MONTH(Table15[[#This Row],[tanggal]])</f>
        <v>1</v>
      </c>
      <c r="E94" s="41" t="str">
        <f>TEXT(Table15[[#This Row],[bulan]]*29,"mmmm")</f>
        <v>January</v>
      </c>
      <c r="F94" s="24">
        <v>10690.6</v>
      </c>
      <c r="G94" s="19" t="s">
        <v>772</v>
      </c>
      <c r="H94" s="34" t="str">
        <f>PROPER(VLOOKUP(Table15[[#This Row],[id_barang]],Table3[[kode_barang]:[nama_barang]],3,FALSE))</f>
        <v>Ampicillin</v>
      </c>
      <c r="I94" s="44">
        <v>98</v>
      </c>
      <c r="J94" s="47">
        <f>Table5[[#This Row],[jumlah_barang]]*Table15[[#This Row],[harga]]</f>
        <v>1047678.8</v>
      </c>
    </row>
    <row r="95" spans="1:10" ht="15.75" customHeight="1" x14ac:dyDescent="0.2">
      <c r="A95" s="19" t="s">
        <v>245</v>
      </c>
      <c r="B95" s="19" t="s">
        <v>39</v>
      </c>
      <c r="C95" s="29">
        <v>44589</v>
      </c>
      <c r="D95" s="19">
        <f>MONTH(Table15[[#This Row],[tanggal]])</f>
        <v>1</v>
      </c>
      <c r="E95" s="41" t="str">
        <f>TEXT(Table15[[#This Row],[bulan]]*29,"mmmm")</f>
        <v>January</v>
      </c>
      <c r="F95" s="24">
        <v>8700.7000000000007</v>
      </c>
      <c r="G95" s="19" t="s">
        <v>776</v>
      </c>
      <c r="H95" s="34" t="str">
        <f>PROPER(VLOOKUP(Table15[[#This Row],[id_barang]],Table3[[kode_barang]:[nama_barang]],3,FALSE))</f>
        <v>Tramadol Kapsul 50 Mg</v>
      </c>
      <c r="I95" s="34">
        <v>5</v>
      </c>
      <c r="J95" s="47">
        <f>Table5[[#This Row],[jumlah_barang]]*Table15[[#This Row],[harga]]</f>
        <v>43503.5</v>
      </c>
    </row>
    <row r="96" spans="1:10" ht="15.75" customHeight="1" x14ac:dyDescent="0.2">
      <c r="A96" s="19" t="s">
        <v>247</v>
      </c>
      <c r="B96" s="19" t="s">
        <v>46</v>
      </c>
      <c r="C96" s="29">
        <v>44584</v>
      </c>
      <c r="D96" s="19">
        <f>MONTH(Table15[[#This Row],[tanggal]])</f>
        <v>1</v>
      </c>
      <c r="E96" s="41" t="str">
        <f>TEXT(Table15[[#This Row],[bulan]]*29,"mmmm")</f>
        <v>January</v>
      </c>
      <c r="F96" s="24">
        <v>5648.3</v>
      </c>
      <c r="G96" s="19" t="s">
        <v>778</v>
      </c>
      <c r="H96" s="34" t="str">
        <f>PROPER(VLOOKUP(Table15[[#This Row],[id_barang]],Table3[[kode_barang]:[nama_barang]],3,FALSE))</f>
        <v>Klorpromazina Tablet Salut Selaput 100 Mg</v>
      </c>
      <c r="I96" s="34">
        <v>4</v>
      </c>
      <c r="J96" s="47">
        <f>Table5[[#This Row],[jumlah_barang]]*Table15[[#This Row],[harga]]</f>
        <v>22593.200000000001</v>
      </c>
    </row>
    <row r="97" spans="1:10" ht="15.75" customHeight="1" x14ac:dyDescent="0.2">
      <c r="A97" s="19" t="s">
        <v>249</v>
      </c>
      <c r="B97" s="19" t="s">
        <v>53</v>
      </c>
      <c r="C97" s="29">
        <v>44591</v>
      </c>
      <c r="D97" s="19">
        <f>MONTH(Table15[[#This Row],[tanggal]])</f>
        <v>1</v>
      </c>
      <c r="E97" s="41" t="str">
        <f>TEXT(Table15[[#This Row],[bulan]]*29,"mmmm")</f>
        <v>January</v>
      </c>
      <c r="F97" s="24">
        <v>2819.2</v>
      </c>
      <c r="G97" s="19" t="s">
        <v>780</v>
      </c>
      <c r="H97" s="34" t="str">
        <f>PROPER(VLOOKUP(Table15[[#This Row],[id_barang]],Table3[[kode_barang]:[nama_barang]],3,FALSE))</f>
        <v>Ketoconazole Tablet 200 Mg</v>
      </c>
      <c r="I97" s="34">
        <v>8</v>
      </c>
      <c r="J97" s="47">
        <f>Table5[[#This Row],[jumlah_barang]]*Table15[[#This Row],[harga]]</f>
        <v>22553.599999999999</v>
      </c>
    </row>
    <row r="98" spans="1:10" ht="15.75" customHeight="1" x14ac:dyDescent="0.2">
      <c r="A98" s="19" t="s">
        <v>251</v>
      </c>
      <c r="B98" s="19" t="s">
        <v>59</v>
      </c>
      <c r="C98" s="29">
        <v>44592</v>
      </c>
      <c r="D98" s="19">
        <f>MONTH(Table15[[#This Row],[tanggal]])</f>
        <v>1</v>
      </c>
      <c r="E98" s="41" t="str">
        <f>TEXT(Table15[[#This Row],[bulan]]*29,"mmmm")</f>
        <v>January</v>
      </c>
      <c r="F98" s="24">
        <v>4592.1000000000004</v>
      </c>
      <c r="G98" s="19" t="s">
        <v>782</v>
      </c>
      <c r="H98" s="34" t="str">
        <f>PROPER(VLOOKUP(Table15[[#This Row],[id_barang]],Table3[[kode_barang]:[nama_barang]],3,FALSE))</f>
        <v>Ergotamine Coffeine</v>
      </c>
      <c r="I98" s="34">
        <v>9</v>
      </c>
      <c r="J98" s="47">
        <f>Table5[[#This Row],[jumlah_barang]]*Table15[[#This Row],[harga]]</f>
        <v>41328.9</v>
      </c>
    </row>
    <row r="99" spans="1:10" ht="15.75" customHeight="1" x14ac:dyDescent="0.2">
      <c r="A99" s="19" t="s">
        <v>253</v>
      </c>
      <c r="B99" s="19" t="s">
        <v>65</v>
      </c>
      <c r="C99" s="29">
        <v>44593</v>
      </c>
      <c r="D99" s="19">
        <f>MONTH(Table15[[#This Row],[tanggal]])</f>
        <v>2</v>
      </c>
      <c r="E99" s="41" t="str">
        <f>TEXT(Table15[[#This Row],[bulan]]*29,"mmmm")</f>
        <v>February</v>
      </c>
      <c r="F99" s="24">
        <v>3991.9</v>
      </c>
      <c r="G99" s="19" t="s">
        <v>766</v>
      </c>
      <c r="H99" s="34" t="str">
        <f>PROPER(VLOOKUP(Table15[[#This Row],[id_barang]],Table3[[kode_barang]:[nama_barang]],3,FALSE))</f>
        <v>Tetracycline Kapsul 250 Mg</v>
      </c>
      <c r="I99" s="44">
        <v>1</v>
      </c>
      <c r="J99" s="47">
        <f>Table5[[#This Row],[jumlah_barang]]*Table15[[#This Row],[harga]]</f>
        <v>3991.9</v>
      </c>
    </row>
    <row r="100" spans="1:10" ht="15.75" customHeight="1" x14ac:dyDescent="0.2">
      <c r="A100" s="19" t="s">
        <v>255</v>
      </c>
      <c r="B100" s="19" t="s">
        <v>70</v>
      </c>
      <c r="C100" s="29">
        <v>44588</v>
      </c>
      <c r="D100" s="19">
        <f>MONTH(Table15[[#This Row],[tanggal]])</f>
        <v>1</v>
      </c>
      <c r="E100" s="41" t="str">
        <f>TEXT(Table15[[#This Row],[bulan]]*29,"mmmm")</f>
        <v>January</v>
      </c>
      <c r="F100" s="24">
        <v>5780.7</v>
      </c>
      <c r="G100" s="19" t="s">
        <v>770</v>
      </c>
      <c r="H100" s="34" t="str">
        <f>PROPER(VLOOKUP(Table15[[#This Row],[id_barang]],Table3[[kode_barang]:[nama_barang]],3,FALSE))</f>
        <v>Ambroxol Hc</v>
      </c>
      <c r="I100" s="44">
        <v>5</v>
      </c>
      <c r="J100" s="47">
        <f>Table5[[#This Row],[jumlah_barang]]*Table15[[#This Row],[harga]]</f>
        <v>28903.5</v>
      </c>
    </row>
    <row r="101" spans="1:10" ht="15.75" customHeight="1" x14ac:dyDescent="0.2">
      <c r="A101" s="19" t="s">
        <v>257</v>
      </c>
      <c r="B101" s="19" t="s">
        <v>75</v>
      </c>
      <c r="C101" s="29">
        <v>44589</v>
      </c>
      <c r="D101" s="19">
        <f>MONTH(Table15[[#This Row],[tanggal]])</f>
        <v>1</v>
      </c>
      <c r="E101" s="41" t="str">
        <f>TEXT(Table15[[#This Row],[bulan]]*29,"mmmm")</f>
        <v>January</v>
      </c>
      <c r="F101" s="24">
        <v>6940.3</v>
      </c>
      <c r="G101" s="19" t="s">
        <v>772</v>
      </c>
      <c r="H101" s="34" t="str">
        <f>PROPER(VLOOKUP(Table15[[#This Row],[id_barang]],Table3[[kode_barang]:[nama_barang]],3,FALSE))</f>
        <v>Paracetamol</v>
      </c>
      <c r="I101" s="44">
        <v>9</v>
      </c>
      <c r="J101" s="47">
        <f>Table5[[#This Row],[jumlah_barang]]*Table15[[#This Row],[harga]]</f>
        <v>62462.700000000004</v>
      </c>
    </row>
    <row r="102" spans="1:10" ht="15.75" customHeight="1" x14ac:dyDescent="0.2">
      <c r="A102" s="19" t="s">
        <v>259</v>
      </c>
      <c r="B102" s="19" t="s">
        <v>16</v>
      </c>
      <c r="C102" s="29">
        <v>44584</v>
      </c>
      <c r="D102" s="19">
        <f>MONTH(Table15[[#This Row],[tanggal]])</f>
        <v>1</v>
      </c>
      <c r="E102" s="41" t="str">
        <f>TEXT(Table15[[#This Row],[bulan]]*29,"mmmm")</f>
        <v>January</v>
      </c>
      <c r="F102" s="24">
        <v>1169.9100000000001</v>
      </c>
      <c r="G102" s="19" t="s">
        <v>776</v>
      </c>
      <c r="H102" s="34" t="str">
        <f>PROPER(VLOOKUP(Table15[[#This Row],[id_barang]],Table3[[kode_barang]:[nama_barang]],3,FALSE))</f>
        <v>Acyclovir Dus</v>
      </c>
      <c r="I102" s="44">
        <v>13</v>
      </c>
      <c r="J102" s="47">
        <f>Table5[[#This Row],[jumlah_barang]]*Table15[[#This Row],[harga]]</f>
        <v>15208.830000000002</v>
      </c>
    </row>
    <row r="103" spans="1:10" x14ac:dyDescent="0.2">
      <c r="A103" s="19" t="s">
        <v>261</v>
      </c>
      <c r="B103" s="19" t="s">
        <v>23</v>
      </c>
      <c r="C103" s="29">
        <v>44591</v>
      </c>
      <c r="D103" s="19">
        <f>MONTH(Table15[[#This Row],[tanggal]])</f>
        <v>1</v>
      </c>
      <c r="E103" s="41" t="str">
        <f>TEXT(Table15[[#This Row],[bulan]]*29,"mmmm")</f>
        <v>January</v>
      </c>
      <c r="F103" s="24">
        <v>2337.5</v>
      </c>
      <c r="G103" s="19" t="s">
        <v>778</v>
      </c>
      <c r="H103" s="34" t="str">
        <f>PROPER(VLOOKUP(Table15[[#This Row],[id_barang]],Table3[[kode_barang]:[nama_barang]],3,FALSE))</f>
        <v>Alergine Tablet Salut</v>
      </c>
      <c r="I103" s="44">
        <v>1</v>
      </c>
      <c r="J103" s="47">
        <f>Table5[[#This Row],[jumlah_barang]]*Table15[[#This Row],[harga]]</f>
        <v>2337.5</v>
      </c>
    </row>
    <row r="104" spans="1:10" ht="15.75" customHeight="1" x14ac:dyDescent="0.2">
      <c r="A104" s="19" t="s">
        <v>263</v>
      </c>
      <c r="B104" s="19" t="s">
        <v>31</v>
      </c>
      <c r="C104" s="29">
        <v>44592</v>
      </c>
      <c r="D104" s="19">
        <f>MONTH(Table15[[#This Row],[tanggal]])</f>
        <v>1</v>
      </c>
      <c r="E104" s="41" t="str">
        <f>TEXT(Table15[[#This Row],[bulan]]*29,"mmmm")</f>
        <v>January</v>
      </c>
      <c r="F104" s="24">
        <v>10690.6</v>
      </c>
      <c r="G104" s="19" t="s">
        <v>780</v>
      </c>
      <c r="H104" s="34" t="str">
        <f>PROPER(VLOOKUP(Table15[[#This Row],[id_barang]],Table3[[kode_barang]:[nama_barang]],3,FALSE))</f>
        <v>Ampicillin</v>
      </c>
      <c r="I104" s="44">
        <v>5</v>
      </c>
      <c r="J104" s="47">
        <f>Table5[[#This Row],[jumlah_barang]]*Table15[[#This Row],[harga]]</f>
        <v>53453</v>
      </c>
    </row>
    <row r="105" spans="1:10" ht="15.75" customHeight="1" x14ac:dyDescent="0.2">
      <c r="A105" s="19" t="s">
        <v>265</v>
      </c>
      <c r="B105" s="19" t="s">
        <v>39</v>
      </c>
      <c r="C105" s="29">
        <v>44593</v>
      </c>
      <c r="D105" s="19">
        <f>MONTH(Table15[[#This Row],[tanggal]])</f>
        <v>2</v>
      </c>
      <c r="E105" s="41" t="str">
        <f>TEXT(Table15[[#This Row],[bulan]]*29,"mmmm")</f>
        <v>February</v>
      </c>
      <c r="F105" s="24">
        <v>8700.7000000000007</v>
      </c>
      <c r="G105" s="19" t="s">
        <v>782</v>
      </c>
      <c r="H105" s="34" t="str">
        <f>PROPER(VLOOKUP(Table15[[#This Row],[id_barang]],Table3[[kode_barang]:[nama_barang]],3,FALSE))</f>
        <v>Tramadol Kapsul 50 Mg</v>
      </c>
      <c r="I105" s="44">
        <v>9</v>
      </c>
      <c r="J105" s="47">
        <f>Table5[[#This Row],[jumlah_barang]]*Table15[[#This Row],[harga]]</f>
        <v>78306.3</v>
      </c>
    </row>
    <row r="106" spans="1:10" ht="15.75" customHeight="1" x14ac:dyDescent="0.2">
      <c r="A106" s="19" t="s">
        <v>267</v>
      </c>
      <c r="B106" s="19" t="s">
        <v>46</v>
      </c>
      <c r="C106" s="29">
        <v>44588</v>
      </c>
      <c r="D106" s="19">
        <f>MONTH(Table15[[#This Row],[tanggal]])</f>
        <v>1</v>
      </c>
      <c r="E106" s="41" t="str">
        <f>TEXT(Table15[[#This Row],[bulan]]*29,"mmmm")</f>
        <v>January</v>
      </c>
      <c r="F106" s="24">
        <v>5648.3</v>
      </c>
      <c r="G106" s="19" t="s">
        <v>784</v>
      </c>
      <c r="H106" s="34" t="str">
        <f>PROPER(VLOOKUP(Table15[[#This Row],[id_barang]],Table3[[kode_barang]:[nama_barang]],3,FALSE))</f>
        <v>Klorpromazina Tablet Salut Selaput 100 Mg</v>
      </c>
      <c r="I106" s="44">
        <v>1</v>
      </c>
      <c r="J106" s="47">
        <f>Table5[[#This Row],[jumlah_barang]]*Table15[[#This Row],[harga]]</f>
        <v>5648.3</v>
      </c>
    </row>
    <row r="107" spans="1:10" ht="15.75" customHeight="1" x14ac:dyDescent="0.2">
      <c r="A107" s="19" t="s">
        <v>269</v>
      </c>
      <c r="B107" s="19" t="s">
        <v>53</v>
      </c>
      <c r="C107" s="29">
        <v>44589</v>
      </c>
      <c r="D107" s="19">
        <f>MONTH(Table15[[#This Row],[tanggal]])</f>
        <v>1</v>
      </c>
      <c r="E107" s="41" t="str">
        <f>TEXT(Table15[[#This Row],[bulan]]*29,"mmmm")</f>
        <v>January</v>
      </c>
      <c r="F107" s="24">
        <v>2819.2</v>
      </c>
      <c r="G107" s="19" t="s">
        <v>766</v>
      </c>
      <c r="H107" s="34" t="str">
        <f>PROPER(VLOOKUP(Table15[[#This Row],[id_barang]],Table3[[kode_barang]:[nama_barang]],3,FALSE))</f>
        <v>Ketoconazole Tablet 200 Mg</v>
      </c>
      <c r="I107" s="44">
        <v>23</v>
      </c>
      <c r="J107" s="47">
        <f>Table5[[#This Row],[jumlah_barang]]*Table15[[#This Row],[harga]]</f>
        <v>64841.599999999999</v>
      </c>
    </row>
    <row r="108" spans="1:10" ht="15.75" customHeight="1" x14ac:dyDescent="0.2">
      <c r="A108" s="19" t="s">
        <v>271</v>
      </c>
      <c r="B108" s="19" t="s">
        <v>59</v>
      </c>
      <c r="C108" s="29">
        <v>44584</v>
      </c>
      <c r="D108" s="19">
        <f>MONTH(Table15[[#This Row],[tanggal]])</f>
        <v>1</v>
      </c>
      <c r="E108" s="41" t="str">
        <f>TEXT(Table15[[#This Row],[bulan]]*29,"mmmm")</f>
        <v>January</v>
      </c>
      <c r="F108" s="24">
        <v>4592.1000000000004</v>
      </c>
      <c r="G108" s="19" t="s">
        <v>770</v>
      </c>
      <c r="H108" s="34" t="str">
        <f>PROPER(VLOOKUP(Table15[[#This Row],[id_barang]],Table3[[kode_barang]:[nama_barang]],3,FALSE))</f>
        <v>Ergotamine Coffeine</v>
      </c>
      <c r="I108" s="44">
        <v>4</v>
      </c>
      <c r="J108" s="47">
        <f>Table5[[#This Row],[jumlah_barang]]*Table15[[#This Row],[harga]]</f>
        <v>18368.400000000001</v>
      </c>
    </row>
    <row r="109" spans="1:10" ht="15.75" customHeight="1" x14ac:dyDescent="0.2">
      <c r="A109" s="19" t="s">
        <v>273</v>
      </c>
      <c r="B109" s="19" t="s">
        <v>65</v>
      </c>
      <c r="C109" s="29">
        <v>44591</v>
      </c>
      <c r="D109" s="19">
        <f>MONTH(Table15[[#This Row],[tanggal]])</f>
        <v>1</v>
      </c>
      <c r="E109" s="41" t="str">
        <f>TEXT(Table15[[#This Row],[bulan]]*29,"mmmm")</f>
        <v>January</v>
      </c>
      <c r="F109" s="24">
        <v>3991.9</v>
      </c>
      <c r="G109" s="19" t="s">
        <v>772</v>
      </c>
      <c r="H109" s="34" t="str">
        <f>PROPER(VLOOKUP(Table15[[#This Row],[id_barang]],Table3[[kode_barang]:[nama_barang]],3,FALSE))</f>
        <v>Tetracycline Kapsul 250 Mg</v>
      </c>
      <c r="I109" s="44">
        <v>2</v>
      </c>
      <c r="J109" s="47">
        <f>Table5[[#This Row],[jumlah_barang]]*Table15[[#This Row],[harga]]</f>
        <v>7983.8</v>
      </c>
    </row>
    <row r="110" spans="1:10" ht="15.75" customHeight="1" x14ac:dyDescent="0.2">
      <c r="A110" s="19" t="s">
        <v>275</v>
      </c>
      <c r="B110" s="19" t="s">
        <v>70</v>
      </c>
      <c r="C110" s="29">
        <v>44592</v>
      </c>
      <c r="D110" s="19">
        <f>MONTH(Table15[[#This Row],[tanggal]])</f>
        <v>1</v>
      </c>
      <c r="E110" s="41" t="str">
        <f>TEXT(Table15[[#This Row],[bulan]]*29,"mmmm")</f>
        <v>January</v>
      </c>
      <c r="F110" s="24">
        <v>5780.7</v>
      </c>
      <c r="G110" s="19" t="s">
        <v>776</v>
      </c>
      <c r="H110" s="34" t="str">
        <f>PROPER(VLOOKUP(Table15[[#This Row],[id_barang]],Table3[[kode_barang]:[nama_barang]],3,FALSE))</f>
        <v>Ambroxol Hc</v>
      </c>
      <c r="I110" s="44">
        <v>17</v>
      </c>
      <c r="J110" s="47">
        <f>Table5[[#This Row],[jumlah_barang]]*Table15[[#This Row],[harga]]</f>
        <v>98271.9</v>
      </c>
    </row>
    <row r="111" spans="1:10" ht="15.75" customHeight="1" x14ac:dyDescent="0.2">
      <c r="A111" s="19" t="s">
        <v>277</v>
      </c>
      <c r="B111" s="19" t="s">
        <v>75</v>
      </c>
      <c r="C111" s="29">
        <v>44593</v>
      </c>
      <c r="D111" s="19">
        <f>MONTH(Table15[[#This Row],[tanggal]])</f>
        <v>2</v>
      </c>
      <c r="E111" s="41" t="str">
        <f>TEXT(Table15[[#This Row],[bulan]]*29,"mmmm")</f>
        <v>February</v>
      </c>
      <c r="F111" s="24">
        <v>6940.3</v>
      </c>
      <c r="G111" s="19" t="s">
        <v>778</v>
      </c>
      <c r="H111" s="34" t="str">
        <f>PROPER(VLOOKUP(Table15[[#This Row],[id_barang]],Table3[[kode_barang]:[nama_barang]],3,FALSE))</f>
        <v>Paracetamol</v>
      </c>
      <c r="I111" s="44">
        <v>11.318181818181801</v>
      </c>
      <c r="J111" s="47">
        <f>Table5[[#This Row],[jumlah_barang]]*Table15[[#This Row],[harga]]</f>
        <v>78551.577272727154</v>
      </c>
    </row>
    <row r="112" spans="1:10" ht="15.75" customHeight="1" x14ac:dyDescent="0.2">
      <c r="A112" s="19" t="s">
        <v>279</v>
      </c>
      <c r="B112" s="19" t="s">
        <v>16</v>
      </c>
      <c r="C112" s="29">
        <v>44588</v>
      </c>
      <c r="D112" s="19">
        <f>MONTH(Table15[[#This Row],[tanggal]])</f>
        <v>1</v>
      </c>
      <c r="E112" s="41" t="str">
        <f>TEXT(Table15[[#This Row],[bulan]]*29,"mmmm")</f>
        <v>January</v>
      </c>
      <c r="F112" s="24">
        <v>1169.9100000000001</v>
      </c>
      <c r="G112" s="19" t="s">
        <v>780</v>
      </c>
      <c r="H112" s="34" t="str">
        <f>PROPER(VLOOKUP(Table15[[#This Row],[id_barang]],Table3[[kode_barang]:[nama_barang]],3,FALSE))</f>
        <v>Acyclovir Dus</v>
      </c>
      <c r="I112" s="44">
        <v>11.9055944055944</v>
      </c>
      <c r="J112" s="47">
        <f>Table5[[#This Row],[jumlah_barang]]*Table15[[#This Row],[harga]]</f>
        <v>13928.473951048945</v>
      </c>
    </row>
    <row r="113" spans="1:10" ht="15.75" customHeight="1" x14ac:dyDescent="0.2">
      <c r="A113" s="19" t="s">
        <v>281</v>
      </c>
      <c r="B113" s="19" t="s">
        <v>23</v>
      </c>
      <c r="C113" s="29">
        <v>44589</v>
      </c>
      <c r="D113" s="19">
        <f>MONTH(Table15[[#This Row],[tanggal]])</f>
        <v>1</v>
      </c>
      <c r="E113" s="41" t="str">
        <f>TEXT(Table15[[#This Row],[bulan]]*29,"mmmm")</f>
        <v>January</v>
      </c>
      <c r="F113" s="24">
        <v>2337.5</v>
      </c>
      <c r="G113" s="19" t="s">
        <v>782</v>
      </c>
      <c r="H113" s="34" t="str">
        <f>PROPER(VLOOKUP(Table15[[#This Row],[id_barang]],Table3[[kode_barang]:[nama_barang]],3,FALSE))</f>
        <v>Alergine Tablet Salut</v>
      </c>
      <c r="I113" s="44">
        <v>12.493006993007</v>
      </c>
      <c r="J113" s="47">
        <f>Table5[[#This Row],[jumlah_barang]]*Table15[[#This Row],[harga]]</f>
        <v>29202.403846153862</v>
      </c>
    </row>
    <row r="114" spans="1:10" ht="15.75" customHeight="1" x14ac:dyDescent="0.2">
      <c r="A114" s="19" t="s">
        <v>283</v>
      </c>
      <c r="B114" s="19" t="s">
        <v>31</v>
      </c>
      <c r="C114" s="29">
        <v>44584</v>
      </c>
      <c r="D114" s="19">
        <f>MONTH(Table15[[#This Row],[tanggal]])</f>
        <v>1</v>
      </c>
      <c r="E114" s="41" t="str">
        <f>TEXT(Table15[[#This Row],[bulan]]*29,"mmmm")</f>
        <v>January</v>
      </c>
      <c r="F114" s="24">
        <v>10690.6</v>
      </c>
      <c r="G114" s="19" t="s">
        <v>766</v>
      </c>
      <c r="H114" s="34" t="str">
        <f>PROPER(VLOOKUP(Table15[[#This Row],[id_barang]],Table3[[kode_barang]:[nama_barang]],3,FALSE))</f>
        <v>Ampicillin</v>
      </c>
      <c r="I114" s="44">
        <v>25</v>
      </c>
      <c r="J114" s="47">
        <f>Table5[[#This Row],[jumlah_barang]]*Table15[[#This Row],[harga]]</f>
        <v>267265</v>
      </c>
    </row>
    <row r="115" spans="1:10" ht="15.75" customHeight="1" x14ac:dyDescent="0.2">
      <c r="A115" s="19" t="s">
        <v>285</v>
      </c>
      <c r="B115" s="19" t="s">
        <v>39</v>
      </c>
      <c r="C115" s="29">
        <v>44591</v>
      </c>
      <c r="D115" s="19">
        <f>MONTH(Table15[[#This Row],[tanggal]])</f>
        <v>1</v>
      </c>
      <c r="E115" s="41" t="str">
        <f>TEXT(Table15[[#This Row],[bulan]]*29,"mmmm")</f>
        <v>January</v>
      </c>
      <c r="F115" s="24">
        <v>8700.7000000000007</v>
      </c>
      <c r="G115" s="19" t="s">
        <v>770</v>
      </c>
      <c r="H115" s="34" t="str">
        <f>PROPER(VLOOKUP(Table15[[#This Row],[id_barang]],Table3[[kode_barang]:[nama_barang]],3,FALSE))</f>
        <v>Tramadol Kapsul 50 Mg</v>
      </c>
      <c r="I115" s="44">
        <v>13.6678321678322</v>
      </c>
      <c r="J115" s="47">
        <f>Table5[[#This Row],[jumlah_barang]]*Table15[[#This Row],[harga]]</f>
        <v>118919.70734265764</v>
      </c>
    </row>
    <row r="116" spans="1:10" ht="15.75" customHeight="1" x14ac:dyDescent="0.2">
      <c r="A116" s="19" t="s">
        <v>287</v>
      </c>
      <c r="B116" s="19" t="s">
        <v>46</v>
      </c>
      <c r="C116" s="29">
        <v>44592</v>
      </c>
      <c r="D116" s="19">
        <f>MONTH(Table15[[#This Row],[tanggal]])</f>
        <v>1</v>
      </c>
      <c r="E116" s="41" t="str">
        <f>TEXT(Table15[[#This Row],[bulan]]*29,"mmmm")</f>
        <v>January</v>
      </c>
      <c r="F116" s="24">
        <v>5648.3</v>
      </c>
      <c r="G116" s="19" t="s">
        <v>772</v>
      </c>
      <c r="H116" s="34" t="str">
        <f>PROPER(VLOOKUP(Table15[[#This Row],[id_barang]],Table3[[kode_barang]:[nama_barang]],3,FALSE))</f>
        <v>Klorpromazina Tablet Salut Selaput 100 Mg</v>
      </c>
      <c r="I116" s="44">
        <v>34</v>
      </c>
      <c r="J116" s="47">
        <f>Table5[[#This Row],[jumlah_barang]]*Table15[[#This Row],[harga]]</f>
        <v>192042.2</v>
      </c>
    </row>
    <row r="117" spans="1:10" ht="15.75" customHeight="1" x14ac:dyDescent="0.2">
      <c r="A117" s="19" t="s">
        <v>289</v>
      </c>
      <c r="B117" s="19" t="s">
        <v>53</v>
      </c>
      <c r="C117" s="29">
        <v>44593</v>
      </c>
      <c r="D117" s="19">
        <f>MONTH(Table15[[#This Row],[tanggal]])</f>
        <v>2</v>
      </c>
      <c r="E117" s="41" t="str">
        <f>TEXT(Table15[[#This Row],[bulan]]*29,"mmmm")</f>
        <v>February</v>
      </c>
      <c r="F117" s="24">
        <v>2819.2</v>
      </c>
      <c r="G117" s="19" t="s">
        <v>776</v>
      </c>
      <c r="H117" s="34" t="str">
        <f>PROPER(VLOOKUP(Table15[[#This Row],[id_barang]],Table3[[kode_barang]:[nama_barang]],3,FALSE))</f>
        <v>Ketoconazole Tablet 200 Mg</v>
      </c>
      <c r="I117" s="44">
        <v>67</v>
      </c>
      <c r="J117" s="47">
        <f>Table5[[#This Row],[jumlah_barang]]*Table15[[#This Row],[harga]]</f>
        <v>188886.39999999999</v>
      </c>
    </row>
    <row r="118" spans="1:10" ht="15.75" customHeight="1" x14ac:dyDescent="0.2">
      <c r="A118" s="19" t="s">
        <v>291</v>
      </c>
      <c r="B118" s="19" t="s">
        <v>16</v>
      </c>
      <c r="C118" s="29">
        <v>44588</v>
      </c>
      <c r="D118" s="19">
        <f>MONTH(Table15[[#This Row],[tanggal]])</f>
        <v>1</v>
      </c>
      <c r="E118" s="41" t="str">
        <f>TEXT(Table15[[#This Row],[bulan]]*29,"mmmm")</f>
        <v>January</v>
      </c>
      <c r="F118" s="24">
        <v>4592.1000000000004</v>
      </c>
      <c r="G118" s="19" t="s">
        <v>778</v>
      </c>
      <c r="H118" s="34" t="str">
        <f>PROPER(VLOOKUP(Table15[[#This Row],[id_barang]],Table3[[kode_barang]:[nama_barang]],3,FALSE))</f>
        <v>Acyclovir Dus</v>
      </c>
      <c r="I118" s="44">
        <v>15.4300699300699</v>
      </c>
      <c r="J118" s="47">
        <f>Table5[[#This Row],[jumlah_barang]]*Table15[[#This Row],[harga]]</f>
        <v>70856.424125873993</v>
      </c>
    </row>
    <row r="119" spans="1:10" ht="15.75" customHeight="1" x14ac:dyDescent="0.2">
      <c r="A119" s="19" t="s">
        <v>293</v>
      </c>
      <c r="B119" s="19" t="s">
        <v>23</v>
      </c>
      <c r="C119" s="29">
        <v>44589</v>
      </c>
      <c r="D119" s="19">
        <f>MONTH(Table15[[#This Row],[tanggal]])</f>
        <v>1</v>
      </c>
      <c r="E119" s="41" t="str">
        <f>TEXT(Table15[[#This Row],[bulan]]*29,"mmmm")</f>
        <v>January</v>
      </c>
      <c r="F119" s="24">
        <v>3991.9</v>
      </c>
      <c r="G119" s="19" t="s">
        <v>780</v>
      </c>
      <c r="H119" s="34" t="str">
        <f>PROPER(VLOOKUP(Table15[[#This Row],[id_barang]],Table3[[kode_barang]:[nama_barang]],3,FALSE))</f>
        <v>Alergine Tablet Salut</v>
      </c>
      <c r="I119" s="44">
        <v>12.493006993007</v>
      </c>
      <c r="J119" s="47">
        <f>Table5[[#This Row],[jumlah_barang]]*Table15[[#This Row],[harga]]</f>
        <v>49870.834615384643</v>
      </c>
    </row>
    <row r="120" spans="1:10" ht="15.75" customHeight="1" x14ac:dyDescent="0.2">
      <c r="A120" s="19" t="s">
        <v>295</v>
      </c>
      <c r="B120" s="19" t="s">
        <v>31</v>
      </c>
      <c r="C120" s="29">
        <v>44584</v>
      </c>
      <c r="D120" s="19">
        <f>MONTH(Table15[[#This Row],[tanggal]])</f>
        <v>1</v>
      </c>
      <c r="E120" s="41" t="str">
        <f>TEXT(Table15[[#This Row],[bulan]]*29,"mmmm")</f>
        <v>January</v>
      </c>
      <c r="F120" s="24">
        <v>5780.7</v>
      </c>
      <c r="G120" s="19" t="s">
        <v>782</v>
      </c>
      <c r="H120" s="34" t="str">
        <f>PROPER(VLOOKUP(Table15[[#This Row],[id_barang]],Table3[[kode_barang]:[nama_barang]],3,FALSE))</f>
        <v>Ampicillin</v>
      </c>
      <c r="I120" s="44">
        <v>25</v>
      </c>
      <c r="J120" s="47">
        <f>Table5[[#This Row],[jumlah_barang]]*Table15[[#This Row],[harga]]</f>
        <v>144517.5</v>
      </c>
    </row>
    <row r="121" spans="1:10" ht="15.75" customHeight="1" x14ac:dyDescent="0.2">
      <c r="A121" s="19" t="s">
        <v>297</v>
      </c>
      <c r="B121" s="19" t="s">
        <v>39</v>
      </c>
      <c r="C121" s="29">
        <v>44591</v>
      </c>
      <c r="D121" s="19">
        <f>MONTH(Table15[[#This Row],[tanggal]])</f>
        <v>1</v>
      </c>
      <c r="E121" s="41" t="str">
        <f>TEXT(Table15[[#This Row],[bulan]]*29,"mmmm")</f>
        <v>January</v>
      </c>
      <c r="F121" s="24">
        <v>6940.3</v>
      </c>
      <c r="G121" s="19" t="s">
        <v>784</v>
      </c>
      <c r="H121" s="34" t="str">
        <f>PROPER(VLOOKUP(Table15[[#This Row],[id_barang]],Table3[[kode_barang]:[nama_barang]],3,FALSE))</f>
        <v>Tramadol Kapsul 50 Mg</v>
      </c>
      <c r="I121" s="44">
        <v>13.6678321678322</v>
      </c>
      <c r="J121" s="47">
        <f>Table5[[#This Row],[jumlah_barang]]*Table15[[#This Row],[harga]]</f>
        <v>94858.855594405817</v>
      </c>
    </row>
    <row r="122" spans="1:10" ht="15.75" customHeight="1" x14ac:dyDescent="0.2">
      <c r="A122" s="19" t="s">
        <v>299</v>
      </c>
      <c r="B122" s="19" t="s">
        <v>16</v>
      </c>
      <c r="C122" s="29">
        <v>44592</v>
      </c>
      <c r="D122" s="19">
        <f>MONTH(Table15[[#This Row],[tanggal]])</f>
        <v>1</v>
      </c>
      <c r="E122" s="41" t="str">
        <f>TEXT(Table15[[#This Row],[bulan]]*29,"mmmm")</f>
        <v>January</v>
      </c>
      <c r="F122" s="24">
        <v>1169.9100000000001</v>
      </c>
      <c r="G122" s="19" t="s">
        <v>766</v>
      </c>
      <c r="H122" s="34" t="str">
        <f>PROPER(VLOOKUP(Table15[[#This Row],[id_barang]],Table3[[kode_barang]:[nama_barang]],3,FALSE))</f>
        <v>Acyclovir Dus</v>
      </c>
      <c r="I122" s="44">
        <v>17.779720279720301</v>
      </c>
      <c r="J122" s="47">
        <f>Table5[[#This Row],[jumlah_barang]]*Table15[[#This Row],[harga]]</f>
        <v>20800.672552447581</v>
      </c>
    </row>
    <row r="123" spans="1:10" ht="15.75" customHeight="1" x14ac:dyDescent="0.2">
      <c r="A123" s="19" t="s">
        <v>301</v>
      </c>
      <c r="B123" s="19" t="s">
        <v>23</v>
      </c>
      <c r="C123" s="29">
        <v>44593</v>
      </c>
      <c r="D123" s="19">
        <f>MONTH(Table15[[#This Row],[tanggal]])</f>
        <v>2</v>
      </c>
      <c r="E123" s="41" t="str">
        <f>TEXT(Table15[[#This Row],[bulan]]*29,"mmmm")</f>
        <v>February</v>
      </c>
      <c r="F123" s="24">
        <v>2337.5</v>
      </c>
      <c r="G123" s="19" t="s">
        <v>770</v>
      </c>
      <c r="H123" s="34" t="str">
        <f>PROPER(VLOOKUP(Table15[[#This Row],[id_barang]],Table3[[kode_barang]:[nama_barang]],3,FALSE))</f>
        <v>Alergine Tablet Salut</v>
      </c>
      <c r="I123" s="44">
        <v>18.367132867132899</v>
      </c>
      <c r="J123" s="47">
        <f>Table5[[#This Row],[jumlah_barang]]*Table15[[#This Row],[harga]]</f>
        <v>42933.173076923151</v>
      </c>
    </row>
    <row r="124" spans="1:10" ht="15.75" customHeight="1" x14ac:dyDescent="0.2">
      <c r="A124" s="19" t="s">
        <v>303</v>
      </c>
      <c r="B124" s="19" t="s">
        <v>31</v>
      </c>
      <c r="C124" s="29">
        <v>44588</v>
      </c>
      <c r="D124" s="19">
        <f>MONTH(Table15[[#This Row],[tanggal]])</f>
        <v>1</v>
      </c>
      <c r="E124" s="41" t="str">
        <f>TEXT(Table15[[#This Row],[bulan]]*29,"mmmm")</f>
        <v>January</v>
      </c>
      <c r="F124" s="24">
        <v>10690.6</v>
      </c>
      <c r="G124" s="19" t="s">
        <v>772</v>
      </c>
      <c r="H124" s="34" t="str">
        <f>PROPER(VLOOKUP(Table15[[#This Row],[id_barang]],Table3[[kode_barang]:[nama_barang]],3,FALSE))</f>
        <v>Ampicillin</v>
      </c>
      <c r="I124" s="44">
        <v>18.9545454545454</v>
      </c>
      <c r="J124" s="47">
        <f>Table5[[#This Row],[jumlah_barang]]*Table15[[#This Row],[harga]]</f>
        <v>202635.46363636307</v>
      </c>
    </row>
    <row r="125" spans="1:10" ht="15.75" customHeight="1" x14ac:dyDescent="0.2">
      <c r="A125" s="19" t="s">
        <v>305</v>
      </c>
      <c r="B125" s="19" t="s">
        <v>39</v>
      </c>
      <c r="C125" s="29">
        <v>44589</v>
      </c>
      <c r="D125" s="19">
        <f>MONTH(Table15[[#This Row],[tanggal]])</f>
        <v>1</v>
      </c>
      <c r="E125" s="41" t="str">
        <f>TEXT(Table15[[#This Row],[bulan]]*29,"mmmm")</f>
        <v>January</v>
      </c>
      <c r="F125" s="24">
        <v>8700.7000000000007</v>
      </c>
      <c r="G125" s="19" t="s">
        <v>776</v>
      </c>
      <c r="H125" s="34" t="str">
        <f>PROPER(VLOOKUP(Table15[[#This Row],[id_barang]],Table3[[kode_barang]:[nama_barang]],3,FALSE))</f>
        <v>Tramadol Kapsul 50 Mg</v>
      </c>
      <c r="I125" s="44">
        <v>12.493006993007</v>
      </c>
      <c r="J125" s="47">
        <f>Table5[[#This Row],[jumlah_barang]]*Table15[[#This Row],[harga]]</f>
        <v>108697.90594405602</v>
      </c>
    </row>
    <row r="126" spans="1:10" ht="15.75" customHeight="1" x14ac:dyDescent="0.2">
      <c r="A126" s="19" t="s">
        <v>307</v>
      </c>
      <c r="B126" s="19" t="s">
        <v>46</v>
      </c>
      <c r="C126" s="29">
        <v>44584</v>
      </c>
      <c r="D126" s="19">
        <f>MONTH(Table15[[#This Row],[tanggal]])</f>
        <v>1</v>
      </c>
      <c r="E126" s="41" t="str">
        <f>TEXT(Table15[[#This Row],[bulan]]*29,"mmmm")</f>
        <v>January</v>
      </c>
      <c r="F126" s="24">
        <v>5648.3</v>
      </c>
      <c r="G126" s="19" t="s">
        <v>778</v>
      </c>
      <c r="H126" s="34" t="str">
        <f>PROPER(VLOOKUP(Table15[[#This Row],[id_barang]],Table3[[kode_barang]:[nama_barang]],3,FALSE))</f>
        <v>Klorpromazina Tablet Salut Selaput 100 Mg</v>
      </c>
      <c r="I126" s="44">
        <v>25</v>
      </c>
      <c r="J126" s="47">
        <f>Table5[[#This Row],[jumlah_barang]]*Table15[[#This Row],[harga]]</f>
        <v>141207.5</v>
      </c>
    </row>
    <row r="127" spans="1:10" ht="15.75" customHeight="1" x14ac:dyDescent="0.2">
      <c r="A127" s="19" t="s">
        <v>309</v>
      </c>
      <c r="B127" s="19" t="s">
        <v>53</v>
      </c>
      <c r="C127" s="29">
        <v>44591</v>
      </c>
      <c r="D127" s="19">
        <f>MONTH(Table15[[#This Row],[tanggal]])</f>
        <v>1</v>
      </c>
      <c r="E127" s="41" t="str">
        <f>TEXT(Table15[[#This Row],[bulan]]*29,"mmmm")</f>
        <v>January</v>
      </c>
      <c r="F127" s="24">
        <v>2819.2</v>
      </c>
      <c r="G127" s="19" t="s">
        <v>780</v>
      </c>
      <c r="H127" s="34" t="str">
        <f>PROPER(VLOOKUP(Table15[[#This Row],[id_barang]],Table3[[kode_barang]:[nama_barang]],3,FALSE))</f>
        <v>Ketoconazole Tablet 200 Mg</v>
      </c>
      <c r="I127" s="44">
        <v>13.6678321678322</v>
      </c>
      <c r="J127" s="47">
        <f>Table5[[#This Row],[jumlah_barang]]*Table15[[#This Row],[harga]]</f>
        <v>38532.352447552534</v>
      </c>
    </row>
    <row r="128" spans="1:10" ht="15.75" customHeight="1" x14ac:dyDescent="0.2">
      <c r="A128" s="19" t="s">
        <v>311</v>
      </c>
      <c r="B128" s="19" t="s">
        <v>59</v>
      </c>
      <c r="C128" s="29">
        <v>44592</v>
      </c>
      <c r="D128" s="19">
        <f>MONTH(Table15[[#This Row],[tanggal]])</f>
        <v>1</v>
      </c>
      <c r="E128" s="41" t="str">
        <f>TEXT(Table15[[#This Row],[bulan]]*29,"mmmm")</f>
        <v>January</v>
      </c>
      <c r="F128" s="24">
        <v>4592.1000000000004</v>
      </c>
      <c r="G128" s="19" t="s">
        <v>782</v>
      </c>
      <c r="H128" s="34" t="str">
        <f>PROPER(VLOOKUP(Table15[[#This Row],[id_barang]],Table3[[kode_barang]:[nama_barang]],3,FALSE))</f>
        <v>Ergotamine Coffeine</v>
      </c>
      <c r="I128" s="44">
        <v>21.3041958041958</v>
      </c>
      <c r="J128" s="47">
        <f>Table5[[#This Row],[jumlah_barang]]*Table15[[#This Row],[harga]]</f>
        <v>97830.997552447545</v>
      </c>
    </row>
    <row r="129" spans="1:10" ht="15.75" customHeight="1" x14ac:dyDescent="0.2">
      <c r="A129" s="19" t="s">
        <v>313</v>
      </c>
      <c r="B129" s="19" t="s">
        <v>65</v>
      </c>
      <c r="C129" s="29">
        <v>44593</v>
      </c>
      <c r="D129" s="19">
        <f>MONTH(Table15[[#This Row],[tanggal]])</f>
        <v>2</v>
      </c>
      <c r="E129" s="41" t="str">
        <f>TEXT(Table15[[#This Row],[bulan]]*29,"mmmm")</f>
        <v>February</v>
      </c>
      <c r="F129" s="24">
        <v>3991.9</v>
      </c>
      <c r="G129" s="19" t="s">
        <v>766</v>
      </c>
      <c r="H129" s="34" t="str">
        <f>PROPER(VLOOKUP(Table15[[#This Row],[id_barang]],Table3[[kode_barang]:[nama_barang]],3,FALSE))</f>
        <v>Tetracycline Kapsul 250 Mg</v>
      </c>
      <c r="I129" s="44">
        <v>21.891608391608401</v>
      </c>
      <c r="J129" s="47">
        <f>Table5[[#This Row],[jumlah_barang]]*Table15[[#This Row],[harga]]</f>
        <v>87389.11153846157</v>
      </c>
    </row>
    <row r="130" spans="1:10" ht="15.75" customHeight="1" x14ac:dyDescent="0.2">
      <c r="A130" s="19" t="s">
        <v>315</v>
      </c>
      <c r="B130" s="19" t="s">
        <v>70</v>
      </c>
      <c r="C130" s="29">
        <v>44588</v>
      </c>
      <c r="D130" s="19">
        <f>MONTH(Table15[[#This Row],[tanggal]])</f>
        <v>1</v>
      </c>
      <c r="E130" s="41" t="str">
        <f>TEXT(Table15[[#This Row],[bulan]]*29,"mmmm")</f>
        <v>January</v>
      </c>
      <c r="F130" s="24">
        <v>5780.7</v>
      </c>
      <c r="G130" s="19" t="s">
        <v>770</v>
      </c>
      <c r="H130" s="34" t="str">
        <f>PROPER(VLOOKUP(Table15[[#This Row],[id_barang]],Table3[[kode_barang]:[nama_barang]],3,FALSE))</f>
        <v>Ambroxol Hc</v>
      </c>
      <c r="I130" s="44">
        <v>12.493006993007</v>
      </c>
      <c r="J130" s="47">
        <f>Table5[[#This Row],[jumlah_barang]]*Table15[[#This Row],[harga]]</f>
        <v>72218.325524475571</v>
      </c>
    </row>
    <row r="131" spans="1:10" ht="15.75" customHeight="1" x14ac:dyDescent="0.2">
      <c r="A131" s="19" t="s">
        <v>317</v>
      </c>
      <c r="B131" s="19" t="s">
        <v>75</v>
      </c>
      <c r="C131" s="29">
        <v>44589</v>
      </c>
      <c r="D131" s="19">
        <f>MONTH(Table15[[#This Row],[tanggal]])</f>
        <v>1</v>
      </c>
      <c r="E131" s="41" t="str">
        <f>TEXT(Table15[[#This Row],[bulan]]*29,"mmmm")</f>
        <v>January</v>
      </c>
      <c r="F131" s="24">
        <v>6940.3</v>
      </c>
      <c r="G131" s="19" t="s">
        <v>772</v>
      </c>
      <c r="H131" s="34" t="str">
        <f>PROPER(VLOOKUP(Table15[[#This Row],[id_barang]],Table3[[kode_barang]:[nama_barang]],3,FALSE))</f>
        <v>Paracetamol</v>
      </c>
      <c r="I131" s="44">
        <v>25</v>
      </c>
      <c r="J131" s="47">
        <f>Table5[[#This Row],[jumlah_barang]]*Table15[[#This Row],[harga]]</f>
        <v>173507.5</v>
      </c>
    </row>
    <row r="132" spans="1:10" ht="15.75" customHeight="1" x14ac:dyDescent="0.2">
      <c r="A132" s="19" t="s">
        <v>319</v>
      </c>
      <c r="B132" s="19" t="s">
        <v>16</v>
      </c>
      <c r="C132" s="29">
        <v>44584</v>
      </c>
      <c r="D132" s="19">
        <f>MONTH(Table15[[#This Row],[tanggal]])</f>
        <v>1</v>
      </c>
      <c r="E132" s="41" t="str">
        <f>TEXT(Table15[[#This Row],[bulan]]*29,"mmmm")</f>
        <v>January</v>
      </c>
      <c r="F132" s="24">
        <v>1169.9100000000001</v>
      </c>
      <c r="G132" s="19" t="s">
        <v>776</v>
      </c>
      <c r="H132" s="34" t="str">
        <f>PROPER(VLOOKUP(Table15[[#This Row],[id_barang]],Table3[[kode_barang]:[nama_barang]],3,FALSE))</f>
        <v>Acyclovir Dus</v>
      </c>
      <c r="I132" s="44">
        <v>13.6678321678322</v>
      </c>
      <c r="J132" s="47">
        <f>Table5[[#This Row],[jumlah_barang]]*Table15[[#This Row],[harga]]</f>
        <v>15990.133531468571</v>
      </c>
    </row>
    <row r="133" spans="1:10" ht="15.75" customHeight="1" x14ac:dyDescent="0.2">
      <c r="A133" s="19" t="s">
        <v>321</v>
      </c>
      <c r="B133" s="19" t="s">
        <v>23</v>
      </c>
      <c r="C133" s="29">
        <v>44591</v>
      </c>
      <c r="D133" s="19">
        <f>MONTH(Table15[[#This Row],[tanggal]])</f>
        <v>1</v>
      </c>
      <c r="E133" s="41" t="str">
        <f>TEXT(Table15[[#This Row],[bulan]]*29,"mmmm")</f>
        <v>January</v>
      </c>
      <c r="F133" s="24">
        <v>2337.5</v>
      </c>
      <c r="G133" s="19" t="s">
        <v>778</v>
      </c>
      <c r="H133" s="34" t="str">
        <f>PROPER(VLOOKUP(Table15[[#This Row],[id_barang]],Table3[[kode_barang]:[nama_barang]],3,FALSE))</f>
        <v>Alergine Tablet Salut</v>
      </c>
      <c r="I133" s="44">
        <v>24.241258741258701</v>
      </c>
      <c r="J133" s="47">
        <f>Table5[[#This Row],[jumlah_barang]]*Table15[[#This Row],[harga]]</f>
        <v>56663.94230769221</v>
      </c>
    </row>
    <row r="134" spans="1:10" ht="15.75" customHeight="1" x14ac:dyDescent="0.2">
      <c r="A134" s="19" t="s">
        <v>323</v>
      </c>
      <c r="B134" s="19" t="s">
        <v>31</v>
      </c>
      <c r="C134" s="29">
        <v>44592</v>
      </c>
      <c r="D134" s="19">
        <f>MONTH(Table15[[#This Row],[tanggal]])</f>
        <v>1</v>
      </c>
      <c r="E134" s="41" t="str">
        <f>TEXT(Table15[[#This Row],[bulan]]*29,"mmmm")</f>
        <v>January</v>
      </c>
      <c r="F134" s="24">
        <v>10690.6</v>
      </c>
      <c r="G134" s="19" t="s">
        <v>780</v>
      </c>
      <c r="H134" s="34" t="str">
        <f>PROPER(VLOOKUP(Table15[[#This Row],[id_barang]],Table3[[kode_barang]:[nama_barang]],3,FALSE))</f>
        <v>Ampicillin</v>
      </c>
      <c r="I134" s="44">
        <v>10</v>
      </c>
      <c r="J134" s="47">
        <f>Table5[[#This Row],[jumlah_barang]]*Table15[[#This Row],[harga]]</f>
        <v>106906</v>
      </c>
    </row>
    <row r="135" spans="1:10" ht="15.75" customHeight="1" x14ac:dyDescent="0.2">
      <c r="A135" s="19" t="s">
        <v>325</v>
      </c>
      <c r="B135" s="19" t="s">
        <v>39</v>
      </c>
      <c r="C135" s="29">
        <v>44593</v>
      </c>
      <c r="D135" s="19">
        <f>MONTH(Table15[[#This Row],[tanggal]])</f>
        <v>2</v>
      </c>
      <c r="E135" s="41" t="str">
        <f>TEXT(Table15[[#This Row],[bulan]]*29,"mmmm")</f>
        <v>February</v>
      </c>
      <c r="F135" s="24">
        <v>8700.7000000000007</v>
      </c>
      <c r="G135" s="19" t="s">
        <v>782</v>
      </c>
      <c r="H135" s="34" t="str">
        <f>PROPER(VLOOKUP(Table15[[#This Row],[id_barang]],Table3[[kode_barang]:[nama_barang]],3,FALSE))</f>
        <v>Tramadol Kapsul 50 Mg</v>
      </c>
      <c r="I135" s="44">
        <v>23</v>
      </c>
      <c r="J135" s="47">
        <f>Table5[[#This Row],[jumlah_barang]]*Table15[[#This Row],[harga]]</f>
        <v>200116.1</v>
      </c>
    </row>
    <row r="136" spans="1:10" ht="15.75" customHeight="1" x14ac:dyDescent="0.2">
      <c r="A136" s="19" t="s">
        <v>327</v>
      </c>
      <c r="B136" s="19" t="s">
        <v>46</v>
      </c>
      <c r="C136" s="29">
        <v>44588</v>
      </c>
      <c r="D136" s="19">
        <f>MONTH(Table15[[#This Row],[tanggal]])</f>
        <v>1</v>
      </c>
      <c r="E136" s="41" t="str">
        <f>TEXT(Table15[[#This Row],[bulan]]*29,"mmmm")</f>
        <v>January</v>
      </c>
      <c r="F136" s="24">
        <v>5648.3</v>
      </c>
      <c r="G136" s="19" t="s">
        <v>784</v>
      </c>
      <c r="H136" s="34" t="str">
        <f>PROPER(VLOOKUP(Table15[[#This Row],[id_barang]],Table3[[kode_barang]:[nama_barang]],3,FALSE))</f>
        <v>Klorpromazina Tablet Salut Selaput 100 Mg</v>
      </c>
      <c r="I136" s="44">
        <v>12</v>
      </c>
      <c r="J136" s="47">
        <f>Table5[[#This Row],[jumlah_barang]]*Table15[[#This Row],[harga]]</f>
        <v>67779.600000000006</v>
      </c>
    </row>
    <row r="137" spans="1:10" ht="15.75" customHeight="1" x14ac:dyDescent="0.2">
      <c r="A137" s="19" t="s">
        <v>329</v>
      </c>
      <c r="B137" s="19" t="s">
        <v>53</v>
      </c>
      <c r="C137" s="29">
        <v>44589</v>
      </c>
      <c r="D137" s="19">
        <f>MONTH(Table15[[#This Row],[tanggal]])</f>
        <v>1</v>
      </c>
      <c r="E137" s="41" t="str">
        <f>TEXT(Table15[[#This Row],[bulan]]*29,"mmmm")</f>
        <v>January</v>
      </c>
      <c r="F137" s="24">
        <v>2819.2</v>
      </c>
      <c r="G137" s="19" t="s">
        <v>766</v>
      </c>
      <c r="H137" s="34" t="str">
        <f>PROPER(VLOOKUP(Table15[[#This Row],[id_barang]],Table3[[kode_barang]:[nama_barang]],3,FALSE))</f>
        <v>Ketoconazole Tablet 200 Mg</v>
      </c>
      <c r="I137" s="44">
        <v>10</v>
      </c>
      <c r="J137" s="47">
        <f>Table5[[#This Row],[jumlah_barang]]*Table15[[#This Row],[harga]]</f>
        <v>28192</v>
      </c>
    </row>
    <row r="138" spans="1:10" ht="15.75" customHeight="1" x14ac:dyDescent="0.2">
      <c r="A138" s="19" t="s">
        <v>331</v>
      </c>
      <c r="B138" s="19" t="s">
        <v>59</v>
      </c>
      <c r="C138" s="29">
        <v>44584</v>
      </c>
      <c r="D138" s="19">
        <f>MONTH(Table15[[#This Row],[tanggal]])</f>
        <v>1</v>
      </c>
      <c r="E138" s="41" t="str">
        <f>TEXT(Table15[[#This Row],[bulan]]*29,"mmmm")</f>
        <v>January</v>
      </c>
      <c r="F138" s="24">
        <v>4592.1000000000004</v>
      </c>
      <c r="G138" s="19" t="s">
        <v>770</v>
      </c>
      <c r="H138" s="34" t="str">
        <f>PROPER(VLOOKUP(Table15[[#This Row],[id_barang]],Table3[[kode_barang]:[nama_barang]],3,FALSE))</f>
        <v>Ergotamine Coffeine</v>
      </c>
      <c r="I138" s="44">
        <v>67</v>
      </c>
      <c r="J138" s="47">
        <f>Table5[[#This Row],[jumlah_barang]]*Table15[[#This Row],[harga]]</f>
        <v>307670.7</v>
      </c>
    </row>
    <row r="139" spans="1:10" ht="15.75" customHeight="1" x14ac:dyDescent="0.2">
      <c r="A139" s="19" t="s">
        <v>333</v>
      </c>
      <c r="B139" s="19" t="s">
        <v>65</v>
      </c>
      <c r="C139" s="29">
        <v>44591</v>
      </c>
      <c r="D139" s="19">
        <f>MONTH(Table15[[#This Row],[tanggal]])</f>
        <v>1</v>
      </c>
      <c r="E139" s="41" t="str">
        <f>TEXT(Table15[[#This Row],[bulan]]*29,"mmmm")</f>
        <v>January</v>
      </c>
      <c r="F139" s="24">
        <v>3991.9</v>
      </c>
      <c r="G139" s="19" t="s">
        <v>772</v>
      </c>
      <c r="H139" s="34" t="str">
        <f>PROPER(VLOOKUP(Table15[[#This Row],[id_barang]],Table3[[kode_barang]:[nama_barang]],3,FALSE))</f>
        <v>Tetracycline Kapsul 250 Mg</v>
      </c>
      <c r="I139" s="44">
        <v>98</v>
      </c>
      <c r="J139" s="47">
        <f>Table5[[#This Row],[jumlah_barang]]*Table15[[#This Row],[harga]]</f>
        <v>391206.2</v>
      </c>
    </row>
    <row r="140" spans="1:10" ht="15.75" customHeight="1" x14ac:dyDescent="0.2">
      <c r="A140" s="19" t="s">
        <v>335</v>
      </c>
      <c r="B140" s="19" t="s">
        <v>70</v>
      </c>
      <c r="C140" s="29">
        <v>44592</v>
      </c>
      <c r="D140" s="19">
        <f>MONTH(Table15[[#This Row],[tanggal]])</f>
        <v>1</v>
      </c>
      <c r="E140" s="41" t="str">
        <f>TEXT(Table15[[#This Row],[bulan]]*29,"mmmm")</f>
        <v>January</v>
      </c>
      <c r="F140" s="24">
        <v>5780.7</v>
      </c>
      <c r="G140" s="19" t="s">
        <v>776</v>
      </c>
      <c r="H140" s="34" t="str">
        <f>PROPER(VLOOKUP(Table15[[#This Row],[id_barang]],Table3[[kode_barang]:[nama_barang]],3,FALSE))</f>
        <v>Ambroxol Hc</v>
      </c>
      <c r="I140" s="34">
        <v>5</v>
      </c>
      <c r="J140" s="47">
        <f>Table5[[#This Row],[jumlah_barang]]*Table15[[#This Row],[harga]]</f>
        <v>28903.5</v>
      </c>
    </row>
    <row r="141" spans="1:10" ht="15.75" customHeight="1" x14ac:dyDescent="0.2">
      <c r="A141" s="19" t="s">
        <v>337</v>
      </c>
      <c r="B141" s="19" t="s">
        <v>75</v>
      </c>
      <c r="C141" s="29">
        <v>44593</v>
      </c>
      <c r="D141" s="19">
        <f>MONTH(Table15[[#This Row],[tanggal]])</f>
        <v>2</v>
      </c>
      <c r="E141" s="41" t="str">
        <f>TEXT(Table15[[#This Row],[bulan]]*29,"mmmm")</f>
        <v>February</v>
      </c>
      <c r="F141" s="24">
        <v>6940.3</v>
      </c>
      <c r="G141" s="19" t="s">
        <v>778</v>
      </c>
      <c r="H141" s="34" t="str">
        <f>PROPER(VLOOKUP(Table15[[#This Row],[id_barang]],Table3[[kode_barang]:[nama_barang]],3,FALSE))</f>
        <v>Paracetamol</v>
      </c>
      <c r="I141" s="34">
        <v>4</v>
      </c>
      <c r="J141" s="47">
        <f>Table5[[#This Row],[jumlah_barang]]*Table15[[#This Row],[harga]]</f>
        <v>27761.200000000001</v>
      </c>
    </row>
    <row r="142" spans="1:10" ht="15.75" customHeight="1" x14ac:dyDescent="0.2">
      <c r="A142" s="19" t="s">
        <v>339</v>
      </c>
      <c r="B142" s="19" t="s">
        <v>16</v>
      </c>
      <c r="C142" s="29">
        <v>44588</v>
      </c>
      <c r="D142" s="19">
        <f>MONTH(Table15[[#This Row],[tanggal]])</f>
        <v>1</v>
      </c>
      <c r="E142" s="41" t="str">
        <f>TEXT(Table15[[#This Row],[bulan]]*29,"mmmm")</f>
        <v>January</v>
      </c>
      <c r="F142" s="24">
        <v>1169.9100000000001</v>
      </c>
      <c r="G142" s="19" t="s">
        <v>780</v>
      </c>
      <c r="H142" s="34" t="str">
        <f>PROPER(VLOOKUP(Table15[[#This Row],[id_barang]],Table3[[kode_barang]:[nama_barang]],3,FALSE))</f>
        <v>Acyclovir Dus</v>
      </c>
      <c r="I142" s="34">
        <v>8</v>
      </c>
      <c r="J142" s="47">
        <f>Table5[[#This Row],[jumlah_barang]]*Table15[[#This Row],[harga]]</f>
        <v>9359.2800000000007</v>
      </c>
    </row>
    <row r="143" spans="1:10" ht="15.75" customHeight="1" x14ac:dyDescent="0.2">
      <c r="A143" s="19" t="s">
        <v>341</v>
      </c>
      <c r="B143" s="19" t="s">
        <v>23</v>
      </c>
      <c r="C143" s="29">
        <v>44589</v>
      </c>
      <c r="D143" s="19">
        <f>MONTH(Table15[[#This Row],[tanggal]])</f>
        <v>1</v>
      </c>
      <c r="E143" s="41" t="str">
        <f>TEXT(Table15[[#This Row],[bulan]]*29,"mmmm")</f>
        <v>January</v>
      </c>
      <c r="F143" s="24">
        <v>2337.5</v>
      </c>
      <c r="G143" s="19" t="s">
        <v>782</v>
      </c>
      <c r="H143" s="34" t="str">
        <f>PROPER(VLOOKUP(Table15[[#This Row],[id_barang]],Table3[[kode_barang]:[nama_barang]],3,FALSE))</f>
        <v>Alergine Tablet Salut</v>
      </c>
      <c r="I143" s="34">
        <v>9</v>
      </c>
      <c r="J143" s="47">
        <f>Table5[[#This Row],[jumlah_barang]]*Table15[[#This Row],[harga]]</f>
        <v>21037.5</v>
      </c>
    </row>
    <row r="144" spans="1:10" ht="15.75" customHeight="1" x14ac:dyDescent="0.2">
      <c r="A144" s="19" t="s">
        <v>343</v>
      </c>
      <c r="B144" s="19" t="s">
        <v>31</v>
      </c>
      <c r="C144" s="29">
        <v>44584</v>
      </c>
      <c r="D144" s="19">
        <f>MONTH(Table15[[#This Row],[tanggal]])</f>
        <v>1</v>
      </c>
      <c r="E144" s="41" t="str">
        <f>TEXT(Table15[[#This Row],[bulan]]*29,"mmmm")</f>
        <v>January</v>
      </c>
      <c r="F144" s="24">
        <v>10690.6</v>
      </c>
      <c r="G144" s="19" t="s">
        <v>766</v>
      </c>
      <c r="H144" s="34" t="str">
        <f>PROPER(VLOOKUP(Table15[[#This Row],[id_barang]],Table3[[kode_barang]:[nama_barang]],3,FALSE))</f>
        <v>Ampicillin</v>
      </c>
      <c r="I144" s="34">
        <v>10</v>
      </c>
      <c r="J144" s="47">
        <f>Table5[[#This Row],[jumlah_barang]]*Table15[[#This Row],[harga]]</f>
        <v>106906</v>
      </c>
    </row>
    <row r="145" spans="1:10" ht="15.75" customHeight="1" x14ac:dyDescent="0.2">
      <c r="A145" s="19" t="s">
        <v>345</v>
      </c>
      <c r="B145" s="19" t="s">
        <v>39</v>
      </c>
      <c r="C145" s="29">
        <v>44591</v>
      </c>
      <c r="D145" s="19">
        <f>MONTH(Table15[[#This Row],[tanggal]])</f>
        <v>1</v>
      </c>
      <c r="E145" s="41" t="str">
        <f>TEXT(Table15[[#This Row],[bulan]]*29,"mmmm")</f>
        <v>January</v>
      </c>
      <c r="F145" s="24">
        <v>8700.7000000000007</v>
      </c>
      <c r="G145" s="19" t="s">
        <v>770</v>
      </c>
      <c r="H145" s="34" t="str">
        <f>PROPER(VLOOKUP(Table15[[#This Row],[id_barang]],Table3[[kode_barang]:[nama_barang]],3,FALSE))</f>
        <v>Tramadol Kapsul 50 Mg</v>
      </c>
      <c r="I145" s="34">
        <v>7</v>
      </c>
      <c r="J145" s="47">
        <f>Table5[[#This Row],[jumlah_barang]]*Table15[[#This Row],[harga]]</f>
        <v>60904.900000000009</v>
      </c>
    </row>
    <row r="146" spans="1:10" ht="15.75" customHeight="1" x14ac:dyDescent="0.2">
      <c r="A146" s="19" t="s">
        <v>347</v>
      </c>
      <c r="B146" s="19" t="s">
        <v>46</v>
      </c>
      <c r="C146" s="29">
        <v>44592</v>
      </c>
      <c r="D146" s="19">
        <f>MONTH(Table15[[#This Row],[tanggal]])</f>
        <v>1</v>
      </c>
      <c r="E146" s="41" t="str">
        <f>TEXT(Table15[[#This Row],[bulan]]*29,"mmmm")</f>
        <v>January</v>
      </c>
      <c r="F146" s="24">
        <v>5648.3</v>
      </c>
      <c r="G146" s="19" t="s">
        <v>772</v>
      </c>
      <c r="H146" s="34" t="str">
        <f>PROPER(VLOOKUP(Table15[[#This Row],[id_barang]],Table3[[kode_barang]:[nama_barang]],3,FALSE))</f>
        <v>Klorpromazina Tablet Salut Selaput 100 Mg</v>
      </c>
      <c r="I146" s="34">
        <v>100</v>
      </c>
      <c r="J146" s="47">
        <f>Table5[[#This Row],[jumlah_barang]]*Table15[[#This Row],[harga]]</f>
        <v>564830</v>
      </c>
    </row>
    <row r="147" spans="1:10" ht="15.75" customHeight="1" x14ac:dyDescent="0.2">
      <c r="A147" s="19" t="s">
        <v>349</v>
      </c>
      <c r="B147" s="19" t="s">
        <v>53</v>
      </c>
      <c r="C147" s="29">
        <v>44593</v>
      </c>
      <c r="D147" s="19">
        <f>MONTH(Table15[[#This Row],[tanggal]])</f>
        <v>2</v>
      </c>
      <c r="E147" s="41" t="str">
        <f>TEXT(Table15[[#This Row],[bulan]]*29,"mmmm")</f>
        <v>February</v>
      </c>
      <c r="F147" s="24">
        <v>2819.2</v>
      </c>
      <c r="G147" s="19" t="s">
        <v>776</v>
      </c>
      <c r="H147" s="34" t="str">
        <f>PROPER(VLOOKUP(Table15[[#This Row],[id_barang]],Table3[[kode_barang]:[nama_barang]],3,FALSE))</f>
        <v>Ketoconazole Tablet 200 Mg</v>
      </c>
      <c r="I147" s="34">
        <v>67</v>
      </c>
      <c r="J147" s="47">
        <f>Table5[[#This Row],[jumlah_barang]]*Table15[[#This Row],[harga]]</f>
        <v>188886.39999999999</v>
      </c>
    </row>
    <row r="148" spans="1:10" ht="15.75" customHeight="1" x14ac:dyDescent="0.2">
      <c r="A148" s="19" t="s">
        <v>351</v>
      </c>
      <c r="B148" s="19" t="s">
        <v>16</v>
      </c>
      <c r="C148" s="29">
        <v>44588</v>
      </c>
      <c r="D148" s="19">
        <f>MONTH(Table15[[#This Row],[tanggal]])</f>
        <v>1</v>
      </c>
      <c r="E148" s="41" t="str">
        <f>TEXT(Table15[[#This Row],[bulan]]*29,"mmmm")</f>
        <v>January</v>
      </c>
      <c r="F148" s="24">
        <v>4592.1000000000004</v>
      </c>
      <c r="G148" s="19" t="s">
        <v>778</v>
      </c>
      <c r="H148" s="34" t="str">
        <f>PROPER(VLOOKUP(Table15[[#This Row],[id_barang]],Table3[[kode_barang]:[nama_barang]],3,FALSE))</f>
        <v>Acyclovir Dus</v>
      </c>
      <c r="I148" s="34">
        <v>78</v>
      </c>
      <c r="J148" s="47">
        <f>Table5[[#This Row],[jumlah_barang]]*Table15[[#This Row],[harga]]</f>
        <v>358183.80000000005</v>
      </c>
    </row>
    <row r="149" spans="1:10" ht="15.75" customHeight="1" x14ac:dyDescent="0.2">
      <c r="A149" s="19" t="s">
        <v>353</v>
      </c>
      <c r="B149" s="19" t="s">
        <v>23</v>
      </c>
      <c r="C149" s="29">
        <v>44589</v>
      </c>
      <c r="D149" s="19">
        <f>MONTH(Table15[[#This Row],[tanggal]])</f>
        <v>1</v>
      </c>
      <c r="E149" s="41" t="str">
        <f>TEXT(Table15[[#This Row],[bulan]]*29,"mmmm")</f>
        <v>January</v>
      </c>
      <c r="F149" s="24">
        <v>3991.9</v>
      </c>
      <c r="G149" s="19" t="s">
        <v>780</v>
      </c>
      <c r="H149" s="34" t="str">
        <f>PROPER(VLOOKUP(Table15[[#This Row],[id_barang]],Table3[[kode_barang]:[nama_barang]],3,FALSE))</f>
        <v>Alergine Tablet Salut</v>
      </c>
      <c r="I149" s="34">
        <v>45</v>
      </c>
      <c r="J149" s="47">
        <f>Table5[[#This Row],[jumlah_barang]]*Table15[[#This Row],[harga]]</f>
        <v>179635.5</v>
      </c>
    </row>
    <row r="150" spans="1:10" ht="15.75" customHeight="1" x14ac:dyDescent="0.2">
      <c r="A150" s="19" t="s">
        <v>355</v>
      </c>
      <c r="B150" s="19" t="s">
        <v>31</v>
      </c>
      <c r="C150" s="29">
        <v>44584</v>
      </c>
      <c r="D150" s="19">
        <f>MONTH(Table15[[#This Row],[tanggal]])</f>
        <v>1</v>
      </c>
      <c r="E150" s="41" t="str">
        <f>TEXT(Table15[[#This Row],[bulan]]*29,"mmmm")</f>
        <v>January</v>
      </c>
      <c r="F150" s="24">
        <v>5780.7</v>
      </c>
      <c r="G150" s="19" t="s">
        <v>782</v>
      </c>
      <c r="H150" s="34" t="str">
        <f>PROPER(VLOOKUP(Table15[[#This Row],[id_barang]],Table3[[kode_barang]:[nama_barang]],3,FALSE))</f>
        <v>Ampicillin</v>
      </c>
      <c r="I150" s="34">
        <v>34</v>
      </c>
      <c r="J150" s="47">
        <f>Table5[[#This Row],[jumlah_barang]]*Table15[[#This Row],[harga]]</f>
        <v>196543.8</v>
      </c>
    </row>
    <row r="151" spans="1:10" ht="15.75" customHeight="1" x14ac:dyDescent="0.2">
      <c r="A151" s="19" t="s">
        <v>357</v>
      </c>
      <c r="B151" s="19" t="s">
        <v>39</v>
      </c>
      <c r="C151" s="29">
        <v>44591</v>
      </c>
      <c r="D151" s="19">
        <f>MONTH(Table15[[#This Row],[tanggal]])</f>
        <v>1</v>
      </c>
      <c r="E151" s="41" t="str">
        <f>TEXT(Table15[[#This Row],[bulan]]*29,"mmmm")</f>
        <v>January</v>
      </c>
      <c r="F151" s="24">
        <v>6940.3</v>
      </c>
      <c r="G151" s="19" t="s">
        <v>784</v>
      </c>
      <c r="H151" s="34" t="str">
        <f>PROPER(VLOOKUP(Table15[[#This Row],[id_barang]],Table3[[kode_barang]:[nama_barang]],3,FALSE))</f>
        <v>Tramadol Kapsul 50 Mg</v>
      </c>
      <c r="I151" s="34">
        <v>20</v>
      </c>
      <c r="J151" s="47">
        <f>Table5[[#This Row],[jumlah_barang]]*Table15[[#This Row],[harga]]</f>
        <v>138806</v>
      </c>
    </row>
    <row r="152" spans="1:10" ht="15.75" customHeight="1" x14ac:dyDescent="0.2">
      <c r="A152" s="19" t="s">
        <v>359</v>
      </c>
      <c r="B152" s="19" t="s">
        <v>16</v>
      </c>
      <c r="C152" s="29">
        <v>44592</v>
      </c>
      <c r="D152" s="19">
        <f>MONTH(Table15[[#This Row],[tanggal]])</f>
        <v>1</v>
      </c>
      <c r="E152" s="41" t="str">
        <f>TEXT(Table15[[#This Row],[bulan]]*29,"mmmm")</f>
        <v>January</v>
      </c>
      <c r="F152" s="24">
        <v>1169.9100000000001</v>
      </c>
      <c r="G152" s="19" t="s">
        <v>766</v>
      </c>
      <c r="H152" s="34" t="str">
        <f>PROPER(VLOOKUP(Table15[[#This Row],[id_barang]],Table3[[kode_barang]:[nama_barang]],3,FALSE))</f>
        <v>Acyclovir Dus</v>
      </c>
      <c r="I152" s="34">
        <v>45</v>
      </c>
      <c r="J152" s="47">
        <f>Table5[[#This Row],[jumlah_barang]]*Table15[[#This Row],[harga]]</f>
        <v>52645.950000000004</v>
      </c>
    </row>
    <row r="153" spans="1:10" ht="15.75" customHeight="1" x14ac:dyDescent="0.2">
      <c r="A153" s="19" t="s">
        <v>361</v>
      </c>
      <c r="B153" s="19" t="s">
        <v>23</v>
      </c>
      <c r="C153" s="29">
        <v>44593</v>
      </c>
      <c r="D153" s="19">
        <f>MONTH(Table15[[#This Row],[tanggal]])</f>
        <v>2</v>
      </c>
      <c r="E153" s="41" t="str">
        <f>TEXT(Table15[[#This Row],[bulan]]*29,"mmmm")</f>
        <v>February</v>
      </c>
      <c r="F153" s="24">
        <v>2337.5</v>
      </c>
      <c r="G153" s="19" t="s">
        <v>770</v>
      </c>
      <c r="H153" s="34" t="str">
        <f>PROPER(VLOOKUP(Table15[[#This Row],[id_barang]],Table3[[kode_barang]:[nama_barang]],3,FALSE))</f>
        <v>Alergine Tablet Salut</v>
      </c>
      <c r="I153" s="34">
        <v>34</v>
      </c>
      <c r="J153" s="47">
        <f>Table5[[#This Row],[jumlah_barang]]*Table15[[#This Row],[harga]]</f>
        <v>79475</v>
      </c>
    </row>
    <row r="154" spans="1:10" ht="15.75" customHeight="1" x14ac:dyDescent="0.2">
      <c r="A154" s="19" t="s">
        <v>363</v>
      </c>
      <c r="B154" s="19" t="s">
        <v>31</v>
      </c>
      <c r="C154" s="29">
        <v>44588</v>
      </c>
      <c r="D154" s="19">
        <f>MONTH(Table15[[#This Row],[tanggal]])</f>
        <v>1</v>
      </c>
      <c r="E154" s="41" t="str">
        <f>TEXT(Table15[[#This Row],[bulan]]*29,"mmmm")</f>
        <v>January</v>
      </c>
      <c r="F154" s="24">
        <v>10690.6</v>
      </c>
      <c r="G154" s="19" t="s">
        <v>772</v>
      </c>
      <c r="H154" s="34" t="str">
        <f>PROPER(VLOOKUP(Table15[[#This Row],[id_barang]],Table3[[kode_barang]:[nama_barang]],3,FALSE))</f>
        <v>Ampicillin</v>
      </c>
      <c r="I154" s="34">
        <v>34</v>
      </c>
      <c r="J154" s="47">
        <f>Table5[[#This Row],[jumlah_barang]]*Table15[[#This Row],[harga]]</f>
        <v>363480.4</v>
      </c>
    </row>
    <row r="155" spans="1:10" ht="15.75" customHeight="1" x14ac:dyDescent="0.2">
      <c r="A155" s="19" t="s">
        <v>365</v>
      </c>
      <c r="B155" s="19" t="s">
        <v>39</v>
      </c>
      <c r="C155" s="29">
        <v>44589</v>
      </c>
      <c r="D155" s="19">
        <f>MONTH(Table15[[#This Row],[tanggal]])</f>
        <v>1</v>
      </c>
      <c r="E155" s="41" t="str">
        <f>TEXT(Table15[[#This Row],[bulan]]*29,"mmmm")</f>
        <v>January</v>
      </c>
      <c r="F155" s="24">
        <v>8700.7000000000007</v>
      </c>
      <c r="G155" s="19" t="s">
        <v>776</v>
      </c>
      <c r="H155" s="34" t="str">
        <f>PROPER(VLOOKUP(Table15[[#This Row],[id_barang]],Table3[[kode_barang]:[nama_barang]],3,FALSE))</f>
        <v>Tramadol Kapsul 50 Mg</v>
      </c>
      <c r="I155" s="34">
        <v>34</v>
      </c>
      <c r="J155" s="47">
        <f>Table5[[#This Row],[jumlah_barang]]*Table15[[#This Row],[harga]]</f>
        <v>295823.80000000005</v>
      </c>
    </row>
    <row r="156" spans="1:10" ht="15.75" customHeight="1" x14ac:dyDescent="0.2">
      <c r="A156" s="19" t="s">
        <v>367</v>
      </c>
      <c r="B156" s="19" t="s">
        <v>46</v>
      </c>
      <c r="C156" s="29">
        <v>44584</v>
      </c>
      <c r="D156" s="19">
        <f>MONTH(Table15[[#This Row],[tanggal]])</f>
        <v>1</v>
      </c>
      <c r="E156" s="41" t="str">
        <f>TEXT(Table15[[#This Row],[bulan]]*29,"mmmm")</f>
        <v>January</v>
      </c>
      <c r="F156" s="24">
        <v>5648.3</v>
      </c>
      <c r="G156" s="19" t="s">
        <v>778</v>
      </c>
      <c r="H156" s="34" t="str">
        <f>PROPER(VLOOKUP(Table15[[#This Row],[id_barang]],Table3[[kode_barang]:[nama_barang]],3,FALSE))</f>
        <v>Klorpromazina Tablet Salut Selaput 100 Mg</v>
      </c>
      <c r="I156" s="34">
        <v>44</v>
      </c>
      <c r="J156" s="47">
        <f>Table5[[#This Row],[jumlah_barang]]*Table15[[#This Row],[harga]]</f>
        <v>248525.2</v>
      </c>
    </row>
    <row r="157" spans="1:10" ht="15.75" customHeight="1" x14ac:dyDescent="0.2">
      <c r="A157" s="19" t="s">
        <v>369</v>
      </c>
      <c r="B157" s="19" t="s">
        <v>53</v>
      </c>
      <c r="C157" s="29">
        <v>44591</v>
      </c>
      <c r="D157" s="19">
        <f>MONTH(Table15[[#This Row],[tanggal]])</f>
        <v>1</v>
      </c>
      <c r="E157" s="41" t="str">
        <f>TEXT(Table15[[#This Row],[bulan]]*29,"mmmm")</f>
        <v>January</v>
      </c>
      <c r="F157" s="24">
        <v>2819.2</v>
      </c>
      <c r="G157" s="19" t="s">
        <v>780</v>
      </c>
      <c r="H157" s="34" t="str">
        <f>PROPER(VLOOKUP(Table15[[#This Row],[id_barang]],Table3[[kode_barang]:[nama_barang]],3,FALSE))</f>
        <v>Ketoconazole Tablet 200 Mg</v>
      </c>
      <c r="I157" s="34">
        <v>5</v>
      </c>
      <c r="J157" s="47">
        <f>Table5[[#This Row],[jumlah_barang]]*Table15[[#This Row],[harga]]</f>
        <v>14096</v>
      </c>
    </row>
    <row r="158" spans="1:10" ht="15.75" customHeight="1" x14ac:dyDescent="0.2">
      <c r="A158" s="19" t="s">
        <v>371</v>
      </c>
      <c r="B158" s="19" t="s">
        <v>59</v>
      </c>
      <c r="C158" s="29">
        <v>44592</v>
      </c>
      <c r="D158" s="19">
        <f>MONTH(Table15[[#This Row],[tanggal]])</f>
        <v>1</v>
      </c>
      <c r="E158" s="41" t="str">
        <f>TEXT(Table15[[#This Row],[bulan]]*29,"mmmm")</f>
        <v>January</v>
      </c>
      <c r="F158" s="24">
        <v>4592.1000000000004</v>
      </c>
      <c r="G158" s="19" t="s">
        <v>782</v>
      </c>
      <c r="H158" s="34" t="str">
        <f>PROPER(VLOOKUP(Table15[[#This Row],[id_barang]],Table3[[kode_barang]:[nama_barang]],3,FALSE))</f>
        <v>Ergotamine Coffeine</v>
      </c>
      <c r="I158" s="34">
        <v>6</v>
      </c>
      <c r="J158" s="47">
        <f>Table5[[#This Row],[jumlah_barang]]*Table15[[#This Row],[harga]]</f>
        <v>27552.600000000002</v>
      </c>
    </row>
    <row r="159" spans="1:10" ht="15.75" customHeight="1" x14ac:dyDescent="0.2">
      <c r="A159" s="19" t="s">
        <v>373</v>
      </c>
      <c r="B159" s="19" t="s">
        <v>65</v>
      </c>
      <c r="C159" s="29">
        <v>44593</v>
      </c>
      <c r="D159" s="19">
        <f>MONTH(Table15[[#This Row],[tanggal]])</f>
        <v>2</v>
      </c>
      <c r="E159" s="41" t="str">
        <f>TEXT(Table15[[#This Row],[bulan]]*29,"mmmm")</f>
        <v>February</v>
      </c>
      <c r="F159" s="24">
        <v>3991.9</v>
      </c>
      <c r="G159" s="19" t="s">
        <v>766</v>
      </c>
      <c r="H159" s="34" t="str">
        <f>PROPER(VLOOKUP(Table15[[#This Row],[id_barang]],Table3[[kode_barang]:[nama_barang]],3,FALSE))</f>
        <v>Tetracycline Kapsul 250 Mg</v>
      </c>
      <c r="I159" s="34">
        <v>79</v>
      </c>
      <c r="J159" s="47">
        <f>Table5[[#This Row],[jumlah_barang]]*Table15[[#This Row],[harga]]</f>
        <v>315360.10000000003</v>
      </c>
    </row>
    <row r="160" spans="1:10" ht="15.75" customHeight="1" x14ac:dyDescent="0.2">
      <c r="A160" s="19" t="s">
        <v>375</v>
      </c>
      <c r="B160" s="19" t="s">
        <v>70</v>
      </c>
      <c r="C160" s="29">
        <v>44588</v>
      </c>
      <c r="D160" s="19">
        <f>MONTH(Table15[[#This Row],[tanggal]])</f>
        <v>1</v>
      </c>
      <c r="E160" s="41" t="str">
        <f>TEXT(Table15[[#This Row],[bulan]]*29,"mmmm")</f>
        <v>January</v>
      </c>
      <c r="F160" s="24">
        <v>5780.7</v>
      </c>
      <c r="G160" s="19" t="s">
        <v>770</v>
      </c>
      <c r="H160" s="34" t="str">
        <f>PROPER(VLOOKUP(Table15[[#This Row],[id_barang]],Table3[[kode_barang]:[nama_barang]],3,FALSE))</f>
        <v>Ambroxol Hc</v>
      </c>
      <c r="I160" s="34">
        <v>12</v>
      </c>
      <c r="J160" s="47">
        <f>Table5[[#This Row],[jumlah_barang]]*Table15[[#This Row],[harga]]</f>
        <v>69368.399999999994</v>
      </c>
    </row>
    <row r="161" spans="1:10" ht="15.75" customHeight="1" x14ac:dyDescent="0.2">
      <c r="A161" s="19" t="s">
        <v>377</v>
      </c>
      <c r="B161" s="19" t="s">
        <v>75</v>
      </c>
      <c r="C161" s="29">
        <v>44589</v>
      </c>
      <c r="D161" s="19">
        <f>MONTH(Table15[[#This Row],[tanggal]])</f>
        <v>1</v>
      </c>
      <c r="E161" s="41" t="str">
        <f>TEXT(Table15[[#This Row],[bulan]]*29,"mmmm")</f>
        <v>January</v>
      </c>
      <c r="F161" s="24">
        <v>6940.3</v>
      </c>
      <c r="G161" s="19" t="s">
        <v>772</v>
      </c>
      <c r="H161" s="34" t="str">
        <f>PROPER(VLOOKUP(Table15[[#This Row],[id_barang]],Table3[[kode_barang]:[nama_barang]],3,FALSE))</f>
        <v>Paracetamol</v>
      </c>
      <c r="I161" s="34">
        <v>95</v>
      </c>
      <c r="J161" s="47">
        <f>Table5[[#This Row],[jumlah_barang]]*Table15[[#This Row],[harga]]</f>
        <v>659328.5</v>
      </c>
    </row>
    <row r="162" spans="1:10" ht="15.75" customHeight="1" x14ac:dyDescent="0.2">
      <c r="A162" s="19" t="s">
        <v>379</v>
      </c>
      <c r="B162" s="19" t="s">
        <v>16</v>
      </c>
      <c r="C162" s="29">
        <v>44584</v>
      </c>
      <c r="D162" s="19">
        <f>MONTH(Table15[[#This Row],[tanggal]])</f>
        <v>1</v>
      </c>
      <c r="E162" s="41" t="str">
        <f>TEXT(Table15[[#This Row],[bulan]]*29,"mmmm")</f>
        <v>January</v>
      </c>
      <c r="F162" s="24">
        <v>1169.9100000000001</v>
      </c>
      <c r="G162" s="19" t="s">
        <v>776</v>
      </c>
      <c r="H162" s="34" t="str">
        <f>PROPER(VLOOKUP(Table15[[#This Row],[id_barang]],Table3[[kode_barang]:[nama_barang]],3,FALSE))</f>
        <v>Acyclovir Dus</v>
      </c>
      <c r="I162" s="34">
        <v>76</v>
      </c>
      <c r="J162" s="47">
        <f>Table5[[#This Row],[jumlah_barang]]*Table15[[#This Row],[harga]]</f>
        <v>88913.16</v>
      </c>
    </row>
    <row r="163" spans="1:10" ht="15.75" customHeight="1" x14ac:dyDescent="0.2">
      <c r="A163" s="19" t="s">
        <v>381</v>
      </c>
      <c r="B163" s="19" t="s">
        <v>23</v>
      </c>
      <c r="C163" s="29">
        <v>44591</v>
      </c>
      <c r="D163" s="19">
        <f>MONTH(Table15[[#This Row],[tanggal]])</f>
        <v>1</v>
      </c>
      <c r="E163" s="41" t="str">
        <f>TEXT(Table15[[#This Row],[bulan]]*29,"mmmm")</f>
        <v>January</v>
      </c>
      <c r="F163" s="24">
        <v>2337.5</v>
      </c>
      <c r="G163" s="19" t="s">
        <v>778</v>
      </c>
      <c r="H163" s="34" t="str">
        <f>PROPER(VLOOKUP(Table15[[#This Row],[id_barang]],Table3[[kode_barang]:[nama_barang]],3,FALSE))</f>
        <v>Alergine Tablet Salut</v>
      </c>
      <c r="I163" s="34">
        <v>48</v>
      </c>
      <c r="J163" s="47">
        <f>Table5[[#This Row],[jumlah_barang]]*Table15[[#This Row],[harga]]</f>
        <v>112200</v>
      </c>
    </row>
    <row r="164" spans="1:10" ht="15.75" customHeight="1" x14ac:dyDescent="0.2">
      <c r="A164" s="19" t="s">
        <v>383</v>
      </c>
      <c r="B164" s="19" t="s">
        <v>31</v>
      </c>
      <c r="C164" s="29">
        <v>44592</v>
      </c>
      <c r="D164" s="19">
        <f>MONTH(Table15[[#This Row],[tanggal]])</f>
        <v>1</v>
      </c>
      <c r="E164" s="41" t="str">
        <f>TEXT(Table15[[#This Row],[bulan]]*29,"mmmm")</f>
        <v>January</v>
      </c>
      <c r="F164" s="24">
        <v>10690.6</v>
      </c>
      <c r="G164" s="19" t="s">
        <v>780</v>
      </c>
      <c r="H164" s="34" t="str">
        <f>PROPER(VLOOKUP(Table15[[#This Row],[id_barang]],Table3[[kode_barang]:[nama_barang]],3,FALSE))</f>
        <v>Ampicillin</v>
      </c>
      <c r="I164" s="44">
        <v>21.3041958041958</v>
      </c>
      <c r="J164" s="47">
        <f>Table5[[#This Row],[jumlah_barang]]*Table15[[#This Row],[harga]]</f>
        <v>227754.63566433563</v>
      </c>
    </row>
    <row r="165" spans="1:10" ht="15.75" customHeight="1" x14ac:dyDescent="0.2">
      <c r="A165" s="19" t="s">
        <v>385</v>
      </c>
      <c r="B165" s="19" t="s">
        <v>39</v>
      </c>
      <c r="C165" s="29">
        <v>44593</v>
      </c>
      <c r="D165" s="19">
        <f>MONTH(Table15[[#This Row],[tanggal]])</f>
        <v>2</v>
      </c>
      <c r="E165" s="41" t="str">
        <f>TEXT(Table15[[#This Row],[bulan]]*29,"mmmm")</f>
        <v>February</v>
      </c>
      <c r="F165" s="24">
        <v>8700.7000000000007</v>
      </c>
      <c r="G165" s="19" t="s">
        <v>782</v>
      </c>
      <c r="H165" s="34" t="str">
        <f>PROPER(VLOOKUP(Table15[[#This Row],[id_barang]],Table3[[kode_barang]:[nama_barang]],3,FALSE))</f>
        <v>Tramadol Kapsul 50 Mg</v>
      </c>
      <c r="I165" s="44">
        <v>21.891608391608401</v>
      </c>
      <c r="J165" s="47">
        <f>Table5[[#This Row],[jumlah_barang]]*Table15[[#This Row],[harga]]</f>
        <v>190472.31713286723</v>
      </c>
    </row>
    <row r="166" spans="1:10" ht="15.75" customHeight="1" x14ac:dyDescent="0.2">
      <c r="A166" s="19" t="s">
        <v>387</v>
      </c>
      <c r="B166" s="19" t="s">
        <v>46</v>
      </c>
      <c r="C166" s="29">
        <v>44594</v>
      </c>
      <c r="D166" s="19">
        <f>MONTH(Table15[[#This Row],[tanggal]])</f>
        <v>2</v>
      </c>
      <c r="E166" s="41" t="str">
        <f>TEXT(Table15[[#This Row],[bulan]]*29,"mmmm")</f>
        <v>February</v>
      </c>
      <c r="F166" s="24">
        <v>5648.3</v>
      </c>
      <c r="G166" s="19" t="s">
        <v>784</v>
      </c>
      <c r="H166" s="34" t="str">
        <f>PROPER(VLOOKUP(Table15[[#This Row],[id_barang]],Table3[[kode_barang]:[nama_barang]],3,FALSE))</f>
        <v>Klorpromazina Tablet Salut Selaput 100 Mg</v>
      </c>
      <c r="I166" s="44">
        <v>12.493006993007</v>
      </c>
      <c r="J166" s="47">
        <f>Table5[[#This Row],[jumlah_barang]]*Table15[[#This Row],[harga]]</f>
        <v>70564.251398601438</v>
      </c>
    </row>
    <row r="167" spans="1:10" ht="15.75" customHeight="1" x14ac:dyDescent="0.2">
      <c r="A167" s="19" t="s">
        <v>389</v>
      </c>
      <c r="B167" s="19" t="s">
        <v>53</v>
      </c>
      <c r="C167" s="29">
        <v>44595</v>
      </c>
      <c r="D167" s="19">
        <f>MONTH(Table15[[#This Row],[tanggal]])</f>
        <v>2</v>
      </c>
      <c r="E167" s="41" t="str">
        <f>TEXT(Table15[[#This Row],[bulan]]*29,"mmmm")</f>
        <v>February</v>
      </c>
      <c r="F167" s="24">
        <v>2819.2</v>
      </c>
      <c r="G167" s="19" t="s">
        <v>766</v>
      </c>
      <c r="H167" s="34" t="str">
        <f>PROPER(VLOOKUP(Table15[[#This Row],[id_barang]],Table3[[kode_barang]:[nama_barang]],3,FALSE))</f>
        <v>Ketoconazole Tablet 200 Mg</v>
      </c>
      <c r="I167" s="44">
        <v>25</v>
      </c>
      <c r="J167" s="47">
        <f>Table5[[#This Row],[jumlah_barang]]*Table15[[#This Row],[harga]]</f>
        <v>70480</v>
      </c>
    </row>
    <row r="168" spans="1:10" ht="15.75" customHeight="1" x14ac:dyDescent="0.2">
      <c r="A168" s="19" t="s">
        <v>391</v>
      </c>
      <c r="B168" s="19" t="s">
        <v>59</v>
      </c>
      <c r="C168" s="29">
        <v>44596</v>
      </c>
      <c r="D168" s="19">
        <f>MONTH(Table15[[#This Row],[tanggal]])</f>
        <v>2</v>
      </c>
      <c r="E168" s="41" t="str">
        <f>TEXT(Table15[[#This Row],[bulan]]*29,"mmmm")</f>
        <v>February</v>
      </c>
      <c r="F168" s="24">
        <v>4592.1000000000004</v>
      </c>
      <c r="G168" s="19" t="s">
        <v>770</v>
      </c>
      <c r="H168" s="34" t="str">
        <f>PROPER(VLOOKUP(Table15[[#This Row],[id_barang]],Table3[[kode_barang]:[nama_barang]],3,FALSE))</f>
        <v>Ergotamine Coffeine</v>
      </c>
      <c r="I168" s="44">
        <v>13.6678321678322</v>
      </c>
      <c r="J168" s="47">
        <f>Table5[[#This Row],[jumlah_barang]]*Table15[[#This Row],[harga]]</f>
        <v>62764.052097902255</v>
      </c>
    </row>
    <row r="169" spans="1:10" ht="15.75" customHeight="1" x14ac:dyDescent="0.2">
      <c r="A169" s="19" t="s">
        <v>393</v>
      </c>
      <c r="B169" s="19" t="s">
        <v>65</v>
      </c>
      <c r="C169" s="29">
        <v>44597</v>
      </c>
      <c r="D169" s="19">
        <f>MONTH(Table15[[#This Row],[tanggal]])</f>
        <v>2</v>
      </c>
      <c r="E169" s="41" t="str">
        <f>TEXT(Table15[[#This Row],[bulan]]*29,"mmmm")</f>
        <v>February</v>
      </c>
      <c r="F169" s="24">
        <v>3991.9</v>
      </c>
      <c r="G169" s="19" t="s">
        <v>772</v>
      </c>
      <c r="H169" s="34" t="str">
        <f>PROPER(VLOOKUP(Table15[[#This Row],[id_barang]],Table3[[kode_barang]:[nama_barang]],3,FALSE))</f>
        <v>Tetracycline Kapsul 250 Mg</v>
      </c>
      <c r="I169" s="44">
        <v>24.241258741258701</v>
      </c>
      <c r="J169" s="47">
        <f>Table5[[#This Row],[jumlah_barang]]*Table15[[#This Row],[harga]]</f>
        <v>96768.680769230603</v>
      </c>
    </row>
    <row r="170" spans="1:10" ht="15.75" customHeight="1" x14ac:dyDescent="0.2">
      <c r="A170" s="19" t="s">
        <v>395</v>
      </c>
      <c r="B170" s="19" t="s">
        <v>70</v>
      </c>
      <c r="C170" s="29">
        <v>44598</v>
      </c>
      <c r="D170" s="19">
        <f>MONTH(Table15[[#This Row],[tanggal]])</f>
        <v>2</v>
      </c>
      <c r="E170" s="41" t="str">
        <f>TEXT(Table15[[#This Row],[bulan]]*29,"mmmm")</f>
        <v>February</v>
      </c>
      <c r="F170" s="24">
        <v>5780.7</v>
      </c>
      <c r="G170" s="19" t="s">
        <v>776</v>
      </c>
      <c r="H170" s="34" t="str">
        <f>PROPER(VLOOKUP(Table15[[#This Row],[id_barang]],Table3[[kode_barang]:[nama_barang]],3,FALSE))</f>
        <v>Ambroxol Hc</v>
      </c>
      <c r="I170" s="44">
        <v>10</v>
      </c>
      <c r="J170" s="47">
        <f>Table5[[#This Row],[jumlah_barang]]*Table15[[#This Row],[harga]]</f>
        <v>57807</v>
      </c>
    </row>
    <row r="171" spans="1:10" ht="15.75" customHeight="1" x14ac:dyDescent="0.2">
      <c r="A171" s="19" t="s">
        <v>397</v>
      </c>
      <c r="B171" s="19" t="s">
        <v>75</v>
      </c>
      <c r="C171" s="29">
        <v>44599</v>
      </c>
      <c r="D171" s="19">
        <f>MONTH(Table15[[#This Row],[tanggal]])</f>
        <v>2</v>
      </c>
      <c r="E171" s="41" t="str">
        <f>TEXT(Table15[[#This Row],[bulan]]*29,"mmmm")</f>
        <v>February</v>
      </c>
      <c r="F171" s="24">
        <v>6940.3</v>
      </c>
      <c r="G171" s="19" t="s">
        <v>778</v>
      </c>
      <c r="H171" s="34" t="str">
        <f>PROPER(VLOOKUP(Table15[[#This Row],[id_barang]],Table3[[kode_barang]:[nama_barang]],3,FALSE))</f>
        <v>Paracetamol</v>
      </c>
      <c r="I171" s="44">
        <v>130</v>
      </c>
      <c r="J171" s="47">
        <f>Table5[[#This Row],[jumlah_barang]]*Table15[[#This Row],[harga]]</f>
        <v>902239</v>
      </c>
    </row>
    <row r="172" spans="1:10" ht="15.75" customHeight="1" x14ac:dyDescent="0.2">
      <c r="A172" s="19" t="s">
        <v>399</v>
      </c>
      <c r="B172" s="19" t="s">
        <v>16</v>
      </c>
      <c r="C172" s="29">
        <v>44600</v>
      </c>
      <c r="D172" s="19">
        <f>MONTH(Table15[[#This Row],[tanggal]])</f>
        <v>2</v>
      </c>
      <c r="E172" s="41" t="str">
        <f>TEXT(Table15[[#This Row],[bulan]]*29,"mmmm")</f>
        <v>February</v>
      </c>
      <c r="F172" s="24">
        <v>1169.9100000000001</v>
      </c>
      <c r="G172" s="19" t="s">
        <v>780</v>
      </c>
      <c r="H172" s="34" t="str">
        <f>PROPER(VLOOKUP(Table15[[#This Row],[id_barang]],Table3[[kode_barang]:[nama_barang]],3,FALSE))</f>
        <v>Acyclovir Dus</v>
      </c>
      <c r="I172" s="44">
        <v>12</v>
      </c>
      <c r="J172" s="47">
        <f>Table5[[#This Row],[jumlah_barang]]*Table15[[#This Row],[harga]]</f>
        <v>14038.920000000002</v>
      </c>
    </row>
    <row r="173" spans="1:10" ht="15.75" customHeight="1" x14ac:dyDescent="0.2">
      <c r="A173" s="19" t="s">
        <v>401</v>
      </c>
      <c r="B173" s="19" t="s">
        <v>23</v>
      </c>
      <c r="C173" s="29">
        <v>44601</v>
      </c>
      <c r="D173" s="19">
        <f>MONTH(Table15[[#This Row],[tanggal]])</f>
        <v>2</v>
      </c>
      <c r="E173" s="41" t="str">
        <f>TEXT(Table15[[#This Row],[bulan]]*29,"mmmm")</f>
        <v>February</v>
      </c>
      <c r="F173" s="24">
        <v>2337.5</v>
      </c>
      <c r="G173" s="19" t="s">
        <v>782</v>
      </c>
      <c r="H173" s="34" t="str">
        <f>PROPER(VLOOKUP(Table15[[#This Row],[id_barang]],Table3[[kode_barang]:[nama_barang]],3,FALSE))</f>
        <v>Alergine Tablet Salut</v>
      </c>
      <c r="I173" s="44">
        <v>10</v>
      </c>
      <c r="J173" s="47">
        <f>Table5[[#This Row],[jumlah_barang]]*Table15[[#This Row],[harga]]</f>
        <v>23375</v>
      </c>
    </row>
    <row r="174" spans="1:10" ht="15.75" customHeight="1" x14ac:dyDescent="0.2">
      <c r="A174" s="19" t="s">
        <v>403</v>
      </c>
      <c r="B174" s="19" t="s">
        <v>31</v>
      </c>
      <c r="C174" s="29">
        <v>44602</v>
      </c>
      <c r="D174" s="19">
        <f>MONTH(Table15[[#This Row],[tanggal]])</f>
        <v>2</v>
      </c>
      <c r="E174" s="41" t="str">
        <f>TEXT(Table15[[#This Row],[bulan]]*29,"mmmm")</f>
        <v>February</v>
      </c>
      <c r="F174" s="24">
        <v>10690.6</v>
      </c>
      <c r="G174" s="19" t="s">
        <v>766</v>
      </c>
      <c r="H174" s="34" t="str">
        <f>PROPER(VLOOKUP(Table15[[#This Row],[id_barang]],Table3[[kode_barang]:[nama_barang]],3,FALSE))</f>
        <v>Ampicillin</v>
      </c>
      <c r="I174" s="44">
        <v>67</v>
      </c>
      <c r="J174" s="47">
        <f>Table5[[#This Row],[jumlah_barang]]*Table15[[#This Row],[harga]]</f>
        <v>716270.20000000007</v>
      </c>
    </row>
    <row r="175" spans="1:10" ht="15.75" customHeight="1" x14ac:dyDescent="0.2">
      <c r="A175" s="19" t="s">
        <v>405</v>
      </c>
      <c r="B175" s="19" t="s">
        <v>39</v>
      </c>
      <c r="C175" s="29">
        <v>44603</v>
      </c>
      <c r="D175" s="19">
        <f>MONTH(Table15[[#This Row],[tanggal]])</f>
        <v>2</v>
      </c>
      <c r="E175" s="41" t="str">
        <f>TEXT(Table15[[#This Row],[bulan]]*29,"mmmm")</f>
        <v>February</v>
      </c>
      <c r="F175" s="24">
        <v>8700.7000000000007</v>
      </c>
      <c r="G175" s="19" t="s">
        <v>770</v>
      </c>
      <c r="H175" s="34" t="str">
        <f>PROPER(VLOOKUP(Table15[[#This Row],[id_barang]],Table3[[kode_barang]:[nama_barang]],3,FALSE))</f>
        <v>Tramadol Kapsul 50 Mg</v>
      </c>
      <c r="I175" s="44">
        <v>98</v>
      </c>
      <c r="J175" s="47">
        <f>Table5[[#This Row],[jumlah_barang]]*Table15[[#This Row],[harga]]</f>
        <v>852668.60000000009</v>
      </c>
    </row>
    <row r="176" spans="1:10" ht="15.75" customHeight="1" x14ac:dyDescent="0.2">
      <c r="A176" s="19" t="s">
        <v>407</v>
      </c>
      <c r="B176" s="19" t="s">
        <v>46</v>
      </c>
      <c r="C176" s="29">
        <v>44604</v>
      </c>
      <c r="D176" s="19">
        <f>MONTH(Table15[[#This Row],[tanggal]])</f>
        <v>2</v>
      </c>
      <c r="E176" s="41" t="str">
        <f>TEXT(Table15[[#This Row],[bulan]]*29,"mmmm")</f>
        <v>February</v>
      </c>
      <c r="F176" s="24">
        <v>5648.3</v>
      </c>
      <c r="G176" s="19" t="s">
        <v>772</v>
      </c>
      <c r="H176" s="34" t="str">
        <f>PROPER(VLOOKUP(Table15[[#This Row],[id_barang]],Table3[[kode_barang]:[nama_barang]],3,FALSE))</f>
        <v>Klorpromazina Tablet Salut Selaput 100 Mg</v>
      </c>
      <c r="I176" s="34">
        <v>5</v>
      </c>
      <c r="J176" s="47">
        <f>Table5[[#This Row],[jumlah_barang]]*Table15[[#This Row],[harga]]</f>
        <v>28241.5</v>
      </c>
    </row>
    <row r="177" spans="1:10" ht="15.75" customHeight="1" x14ac:dyDescent="0.2">
      <c r="A177" s="19" t="s">
        <v>409</v>
      </c>
      <c r="B177" s="19" t="s">
        <v>53</v>
      </c>
      <c r="C177" s="29">
        <v>44605</v>
      </c>
      <c r="D177" s="19">
        <f>MONTH(Table15[[#This Row],[tanggal]])</f>
        <v>2</v>
      </c>
      <c r="E177" s="41" t="str">
        <f>TEXT(Table15[[#This Row],[bulan]]*29,"mmmm")</f>
        <v>February</v>
      </c>
      <c r="F177" s="24">
        <v>2819.2</v>
      </c>
      <c r="G177" s="19" t="s">
        <v>776</v>
      </c>
      <c r="H177" s="34" t="str">
        <f>PROPER(VLOOKUP(Table15[[#This Row],[id_barang]],Table3[[kode_barang]:[nama_barang]],3,FALSE))</f>
        <v>Ketoconazole Tablet 200 Mg</v>
      </c>
      <c r="I177" s="34">
        <v>4</v>
      </c>
      <c r="J177" s="47">
        <f>Table5[[#This Row],[jumlah_barang]]*Table15[[#This Row],[harga]]</f>
        <v>11276.8</v>
      </c>
    </row>
    <row r="178" spans="1:10" ht="15.75" customHeight="1" x14ac:dyDescent="0.2">
      <c r="A178" s="19" t="s">
        <v>411</v>
      </c>
      <c r="B178" s="19" t="s">
        <v>16</v>
      </c>
      <c r="C178" s="29">
        <v>44606</v>
      </c>
      <c r="D178" s="19">
        <f>MONTH(Table15[[#This Row],[tanggal]])</f>
        <v>2</v>
      </c>
      <c r="E178" s="41" t="str">
        <f>TEXT(Table15[[#This Row],[bulan]]*29,"mmmm")</f>
        <v>February</v>
      </c>
      <c r="F178" s="24">
        <v>4592.1000000000004</v>
      </c>
      <c r="G178" s="19" t="s">
        <v>778</v>
      </c>
      <c r="H178" s="34" t="str">
        <f>PROPER(VLOOKUP(Table15[[#This Row],[id_barang]],Table3[[kode_barang]:[nama_barang]],3,FALSE))</f>
        <v>Acyclovir Dus</v>
      </c>
      <c r="I178" s="34">
        <v>8</v>
      </c>
      <c r="J178" s="47">
        <f>Table5[[#This Row],[jumlah_barang]]*Table15[[#This Row],[harga]]</f>
        <v>36736.800000000003</v>
      </c>
    </row>
    <row r="179" spans="1:10" ht="15.75" customHeight="1" x14ac:dyDescent="0.2">
      <c r="A179" s="19" t="s">
        <v>413</v>
      </c>
      <c r="B179" s="19" t="s">
        <v>23</v>
      </c>
      <c r="C179" s="29">
        <v>44607</v>
      </c>
      <c r="D179" s="19">
        <f>MONTH(Table15[[#This Row],[tanggal]])</f>
        <v>2</v>
      </c>
      <c r="E179" s="41" t="str">
        <f>TEXT(Table15[[#This Row],[bulan]]*29,"mmmm")</f>
        <v>February</v>
      </c>
      <c r="F179" s="24">
        <v>3991.9</v>
      </c>
      <c r="G179" s="19" t="s">
        <v>780</v>
      </c>
      <c r="H179" s="34" t="str">
        <f>PROPER(VLOOKUP(Table15[[#This Row],[id_barang]],Table3[[kode_barang]:[nama_barang]],3,FALSE))</f>
        <v>Alergine Tablet Salut</v>
      </c>
      <c r="I179" s="34">
        <v>9</v>
      </c>
      <c r="J179" s="47">
        <f>Table5[[#This Row],[jumlah_barang]]*Table15[[#This Row],[harga]]</f>
        <v>35927.1</v>
      </c>
    </row>
    <row r="180" spans="1:10" ht="15.75" customHeight="1" x14ac:dyDescent="0.2">
      <c r="A180" s="19" t="s">
        <v>415</v>
      </c>
      <c r="B180" s="19" t="s">
        <v>31</v>
      </c>
      <c r="C180" s="29">
        <v>44608</v>
      </c>
      <c r="D180" s="19">
        <f>MONTH(Table15[[#This Row],[tanggal]])</f>
        <v>2</v>
      </c>
      <c r="E180" s="41" t="str">
        <f>TEXT(Table15[[#This Row],[bulan]]*29,"mmmm")</f>
        <v>February</v>
      </c>
      <c r="F180" s="24">
        <v>5780.7</v>
      </c>
      <c r="G180" s="19" t="s">
        <v>782</v>
      </c>
      <c r="H180" s="34" t="str">
        <f>PROPER(VLOOKUP(Table15[[#This Row],[id_barang]],Table3[[kode_barang]:[nama_barang]],3,FALSE))</f>
        <v>Ampicillin</v>
      </c>
      <c r="I180" s="44">
        <v>21.3041958041958</v>
      </c>
      <c r="J180" s="47">
        <f>Table5[[#This Row],[jumlah_barang]]*Table15[[#This Row],[harga]]</f>
        <v>123153.16468531465</v>
      </c>
    </row>
    <row r="181" spans="1:10" ht="15.75" customHeight="1" x14ac:dyDescent="0.2">
      <c r="A181" s="19" t="s">
        <v>417</v>
      </c>
      <c r="B181" s="19" t="s">
        <v>39</v>
      </c>
      <c r="C181" s="29">
        <v>44609</v>
      </c>
      <c r="D181" s="19">
        <f>MONTH(Table15[[#This Row],[tanggal]])</f>
        <v>2</v>
      </c>
      <c r="E181" s="41" t="str">
        <f>TEXT(Table15[[#This Row],[bulan]]*29,"mmmm")</f>
        <v>February</v>
      </c>
      <c r="F181" s="24">
        <v>6940.3</v>
      </c>
      <c r="G181" s="19" t="s">
        <v>784</v>
      </c>
      <c r="H181" s="34" t="str">
        <f>PROPER(VLOOKUP(Table15[[#This Row],[id_barang]],Table3[[kode_barang]:[nama_barang]],3,FALSE))</f>
        <v>Tramadol Kapsul 50 Mg</v>
      </c>
      <c r="I181" s="44">
        <v>21.891608391608401</v>
      </c>
      <c r="J181" s="47">
        <f>Table5[[#This Row],[jumlah_barang]]*Table15[[#This Row],[harga]]</f>
        <v>151934.32972027978</v>
      </c>
    </row>
    <row r="182" spans="1:10" ht="15.75" customHeight="1" x14ac:dyDescent="0.2">
      <c r="A182" s="19" t="s">
        <v>419</v>
      </c>
      <c r="B182" s="19" t="s">
        <v>16</v>
      </c>
      <c r="C182" s="29">
        <v>44610</v>
      </c>
      <c r="D182" s="19">
        <f>MONTH(Table15[[#This Row],[tanggal]])</f>
        <v>2</v>
      </c>
      <c r="E182" s="41" t="str">
        <f>TEXT(Table15[[#This Row],[bulan]]*29,"mmmm")</f>
        <v>February</v>
      </c>
      <c r="F182" s="24">
        <v>1169.9100000000001</v>
      </c>
      <c r="G182" s="19" t="s">
        <v>766</v>
      </c>
      <c r="H182" s="34" t="str">
        <f>PROPER(VLOOKUP(Table15[[#This Row],[id_barang]],Table3[[kode_barang]:[nama_barang]],3,FALSE))</f>
        <v>Acyclovir Dus</v>
      </c>
      <c r="I182" s="44">
        <v>12.493006993007</v>
      </c>
      <c r="J182" s="47">
        <f>Table5[[#This Row],[jumlah_barang]]*Table15[[#This Row],[harga]]</f>
        <v>14615.693811188821</v>
      </c>
    </row>
    <row r="183" spans="1:10" ht="15.75" customHeight="1" x14ac:dyDescent="0.2">
      <c r="A183" s="19" t="s">
        <v>421</v>
      </c>
      <c r="B183" s="19" t="s">
        <v>23</v>
      </c>
      <c r="C183" s="29">
        <v>44611</v>
      </c>
      <c r="D183" s="19">
        <f>MONTH(Table15[[#This Row],[tanggal]])</f>
        <v>2</v>
      </c>
      <c r="E183" s="41" t="str">
        <f>TEXT(Table15[[#This Row],[bulan]]*29,"mmmm")</f>
        <v>February</v>
      </c>
      <c r="F183" s="24">
        <v>2337.5</v>
      </c>
      <c r="G183" s="19" t="s">
        <v>770</v>
      </c>
      <c r="H183" s="34" t="str">
        <f>PROPER(VLOOKUP(Table15[[#This Row],[id_barang]],Table3[[kode_barang]:[nama_barang]],3,FALSE))</f>
        <v>Alergine Tablet Salut</v>
      </c>
      <c r="I183" s="44">
        <v>25</v>
      </c>
      <c r="J183" s="47">
        <f>Table5[[#This Row],[jumlah_barang]]*Table15[[#This Row],[harga]]</f>
        <v>58437.5</v>
      </c>
    </row>
    <row r="184" spans="1:10" ht="15.75" customHeight="1" x14ac:dyDescent="0.2">
      <c r="A184" s="19" t="s">
        <v>423</v>
      </c>
      <c r="B184" s="19" t="s">
        <v>31</v>
      </c>
      <c r="C184" s="29">
        <v>44612</v>
      </c>
      <c r="D184" s="19">
        <f>MONTH(Table15[[#This Row],[tanggal]])</f>
        <v>2</v>
      </c>
      <c r="E184" s="41" t="str">
        <f>TEXT(Table15[[#This Row],[bulan]]*29,"mmmm")</f>
        <v>February</v>
      </c>
      <c r="F184" s="24">
        <v>10690.6</v>
      </c>
      <c r="G184" s="19" t="s">
        <v>772</v>
      </c>
      <c r="H184" s="34" t="str">
        <f>PROPER(VLOOKUP(Table15[[#This Row],[id_barang]],Table3[[kode_barang]:[nama_barang]],3,FALSE))</f>
        <v>Ampicillin</v>
      </c>
      <c r="I184" s="44">
        <v>13.6678321678322</v>
      </c>
      <c r="J184" s="47">
        <f>Table5[[#This Row],[jumlah_barang]]*Table15[[#This Row],[harga]]</f>
        <v>146117.32657342692</v>
      </c>
    </row>
    <row r="185" spans="1:10" ht="15.75" customHeight="1" x14ac:dyDescent="0.2">
      <c r="A185" s="19" t="s">
        <v>425</v>
      </c>
      <c r="B185" s="19" t="s">
        <v>39</v>
      </c>
      <c r="C185" s="29">
        <v>44613</v>
      </c>
      <c r="D185" s="19">
        <f>MONTH(Table15[[#This Row],[tanggal]])</f>
        <v>2</v>
      </c>
      <c r="E185" s="41" t="str">
        <f>TEXT(Table15[[#This Row],[bulan]]*29,"mmmm")</f>
        <v>February</v>
      </c>
      <c r="F185" s="24">
        <v>8700.7000000000007</v>
      </c>
      <c r="G185" s="19" t="s">
        <v>776</v>
      </c>
      <c r="H185" s="34" t="str">
        <f>PROPER(VLOOKUP(Table15[[#This Row],[id_barang]],Table3[[kode_barang]:[nama_barang]],3,FALSE))</f>
        <v>Tramadol Kapsul 50 Mg</v>
      </c>
      <c r="I185" s="44">
        <v>24.241258741258701</v>
      </c>
      <c r="J185" s="47">
        <f>Table5[[#This Row],[jumlah_barang]]*Table15[[#This Row],[harga]]</f>
        <v>210915.91993006959</v>
      </c>
    </row>
    <row r="186" spans="1:10" ht="15.75" customHeight="1" x14ac:dyDescent="0.2">
      <c r="A186" s="19" t="s">
        <v>427</v>
      </c>
      <c r="B186" s="19" t="s">
        <v>46</v>
      </c>
      <c r="C186" s="29">
        <v>44614</v>
      </c>
      <c r="D186" s="19">
        <f>MONTH(Table15[[#This Row],[tanggal]])</f>
        <v>2</v>
      </c>
      <c r="E186" s="41" t="str">
        <f>TEXT(Table15[[#This Row],[bulan]]*29,"mmmm")</f>
        <v>February</v>
      </c>
      <c r="F186" s="24">
        <v>5648.3</v>
      </c>
      <c r="G186" s="19" t="s">
        <v>778</v>
      </c>
      <c r="H186" s="34" t="str">
        <f>PROPER(VLOOKUP(Table15[[#This Row],[id_barang]],Table3[[kode_barang]:[nama_barang]],3,FALSE))</f>
        <v>Klorpromazina Tablet Salut Selaput 100 Mg</v>
      </c>
      <c r="I186" s="44">
        <v>10</v>
      </c>
      <c r="J186" s="47">
        <f>Table5[[#This Row],[jumlah_barang]]*Table15[[#This Row],[harga]]</f>
        <v>56483</v>
      </c>
    </row>
    <row r="187" spans="1:10" ht="15.75" customHeight="1" x14ac:dyDescent="0.2">
      <c r="A187" s="19" t="s">
        <v>429</v>
      </c>
      <c r="B187" s="19" t="s">
        <v>53</v>
      </c>
      <c r="C187" s="29">
        <v>44615</v>
      </c>
      <c r="D187" s="19">
        <f>MONTH(Table15[[#This Row],[tanggal]])</f>
        <v>2</v>
      </c>
      <c r="E187" s="41" t="str">
        <f>TEXT(Table15[[#This Row],[bulan]]*29,"mmmm")</f>
        <v>February</v>
      </c>
      <c r="F187" s="24">
        <v>2819.2</v>
      </c>
      <c r="G187" s="19" t="s">
        <v>780</v>
      </c>
      <c r="H187" s="34" t="str">
        <f>PROPER(VLOOKUP(Table15[[#This Row],[id_barang]],Table3[[kode_barang]:[nama_barang]],3,FALSE))</f>
        <v>Ketoconazole Tablet 200 Mg</v>
      </c>
      <c r="I187" s="44">
        <v>120</v>
      </c>
      <c r="J187" s="47">
        <f>Table5[[#This Row],[jumlah_barang]]*Table15[[#This Row],[harga]]</f>
        <v>338304</v>
      </c>
    </row>
    <row r="188" spans="1:10" ht="15.75" customHeight="1" x14ac:dyDescent="0.2">
      <c r="A188" s="19" t="s">
        <v>431</v>
      </c>
      <c r="B188" s="19" t="s">
        <v>59</v>
      </c>
      <c r="C188" s="29">
        <v>44616</v>
      </c>
      <c r="D188" s="19">
        <f>MONTH(Table15[[#This Row],[tanggal]])</f>
        <v>2</v>
      </c>
      <c r="E188" s="41" t="str">
        <f>TEXT(Table15[[#This Row],[bulan]]*29,"mmmm")</f>
        <v>February</v>
      </c>
      <c r="F188" s="24">
        <v>4592.1000000000004</v>
      </c>
      <c r="G188" s="19" t="s">
        <v>782</v>
      </c>
      <c r="H188" s="34" t="str">
        <f>PROPER(VLOOKUP(Table15[[#This Row],[id_barang]],Table3[[kode_barang]:[nama_barang]],3,FALSE))</f>
        <v>Ergotamine Coffeine</v>
      </c>
      <c r="I188" s="44">
        <v>12</v>
      </c>
      <c r="J188" s="47">
        <f>Table5[[#This Row],[jumlah_barang]]*Table15[[#This Row],[harga]]</f>
        <v>55105.200000000004</v>
      </c>
    </row>
    <row r="189" spans="1:10" ht="15.75" customHeight="1" x14ac:dyDescent="0.2">
      <c r="A189" s="19" t="s">
        <v>433</v>
      </c>
      <c r="B189" s="19" t="s">
        <v>65</v>
      </c>
      <c r="C189" s="29">
        <v>44617</v>
      </c>
      <c r="D189" s="19">
        <f>MONTH(Table15[[#This Row],[tanggal]])</f>
        <v>2</v>
      </c>
      <c r="E189" s="41" t="str">
        <f>TEXT(Table15[[#This Row],[bulan]]*29,"mmmm")</f>
        <v>February</v>
      </c>
      <c r="F189" s="24">
        <v>3991.9</v>
      </c>
      <c r="G189" s="19" t="s">
        <v>766</v>
      </c>
      <c r="H189" s="34" t="str">
        <f>PROPER(VLOOKUP(Table15[[#This Row],[id_barang]],Table3[[kode_barang]:[nama_barang]],3,FALSE))</f>
        <v>Tetracycline Kapsul 250 Mg</v>
      </c>
      <c r="I189" s="44">
        <v>10</v>
      </c>
      <c r="J189" s="47">
        <f>Table5[[#This Row],[jumlah_barang]]*Table15[[#This Row],[harga]]</f>
        <v>39919</v>
      </c>
    </row>
    <row r="190" spans="1:10" ht="15.75" customHeight="1" x14ac:dyDescent="0.2">
      <c r="A190" s="19" t="s">
        <v>435</v>
      </c>
      <c r="B190" s="19" t="s">
        <v>70</v>
      </c>
      <c r="C190" s="29">
        <v>44618</v>
      </c>
      <c r="D190" s="19">
        <f>MONTH(Table15[[#This Row],[tanggal]])</f>
        <v>2</v>
      </c>
      <c r="E190" s="41" t="str">
        <f>TEXT(Table15[[#This Row],[bulan]]*29,"mmmm")</f>
        <v>February</v>
      </c>
      <c r="F190" s="24">
        <v>5780.7</v>
      </c>
      <c r="G190" s="19" t="s">
        <v>770</v>
      </c>
      <c r="H190" s="34" t="str">
        <f>PROPER(VLOOKUP(Table15[[#This Row],[id_barang]],Table3[[kode_barang]:[nama_barang]],3,FALSE))</f>
        <v>Ambroxol Hc</v>
      </c>
      <c r="I190" s="44">
        <v>67</v>
      </c>
      <c r="J190" s="47">
        <f>Table5[[#This Row],[jumlah_barang]]*Table15[[#This Row],[harga]]</f>
        <v>387306.89999999997</v>
      </c>
    </row>
    <row r="191" spans="1:10" ht="15.75" customHeight="1" x14ac:dyDescent="0.2">
      <c r="A191" s="19" t="s">
        <v>437</v>
      </c>
      <c r="B191" s="19" t="s">
        <v>75</v>
      </c>
      <c r="C191" s="29">
        <v>44619</v>
      </c>
      <c r="D191" s="19">
        <f>MONTH(Table15[[#This Row],[tanggal]])</f>
        <v>2</v>
      </c>
      <c r="E191" s="41" t="str">
        <f>TEXT(Table15[[#This Row],[bulan]]*29,"mmmm")</f>
        <v>February</v>
      </c>
      <c r="F191" s="24">
        <v>6940.3</v>
      </c>
      <c r="G191" s="19" t="s">
        <v>772</v>
      </c>
      <c r="H191" s="34" t="str">
        <f>PROPER(VLOOKUP(Table15[[#This Row],[id_barang]],Table3[[kode_barang]:[nama_barang]],3,FALSE))</f>
        <v>Paracetamol</v>
      </c>
      <c r="I191" s="44">
        <v>98</v>
      </c>
      <c r="J191" s="47">
        <f>Table5[[#This Row],[jumlah_barang]]*Table15[[#This Row],[harga]]</f>
        <v>680149.4</v>
      </c>
    </row>
    <row r="192" spans="1:10" ht="15.75" customHeight="1" x14ac:dyDescent="0.2">
      <c r="A192" s="19" t="s">
        <v>439</v>
      </c>
      <c r="B192" s="19" t="s">
        <v>16</v>
      </c>
      <c r="C192" s="29">
        <v>44620</v>
      </c>
      <c r="D192" s="19">
        <f>MONTH(Table15[[#This Row],[tanggal]])</f>
        <v>2</v>
      </c>
      <c r="E192" s="41" t="str">
        <f>TEXT(Table15[[#This Row],[bulan]]*29,"mmmm")</f>
        <v>February</v>
      </c>
      <c r="F192" s="24">
        <v>1169.9100000000001</v>
      </c>
      <c r="G192" s="19" t="s">
        <v>776</v>
      </c>
      <c r="H192" s="34" t="str">
        <f>PROPER(VLOOKUP(Table15[[#This Row],[id_barang]],Table3[[kode_barang]:[nama_barang]],3,FALSE))</f>
        <v>Acyclovir Dus</v>
      </c>
      <c r="I192" s="34">
        <v>5</v>
      </c>
      <c r="J192" s="47">
        <f>Table5[[#This Row],[jumlah_barang]]*Table15[[#This Row],[harga]]</f>
        <v>5849.55</v>
      </c>
    </row>
    <row r="193" spans="1:10" ht="15.75" customHeight="1" x14ac:dyDescent="0.2">
      <c r="A193" s="19" t="s">
        <v>441</v>
      </c>
      <c r="B193" s="19" t="s">
        <v>23</v>
      </c>
      <c r="C193" s="29">
        <v>44621</v>
      </c>
      <c r="D193" s="19">
        <f>MONTH(Table15[[#This Row],[tanggal]])</f>
        <v>3</v>
      </c>
      <c r="E193" s="41" t="str">
        <f>TEXT(Table15[[#This Row],[bulan]]*29,"mmmm")</f>
        <v>March</v>
      </c>
      <c r="F193" s="24">
        <v>2337.5</v>
      </c>
      <c r="G193" s="19" t="s">
        <v>778</v>
      </c>
      <c r="H193" s="34" t="str">
        <f>PROPER(VLOOKUP(Table15[[#This Row],[id_barang]],Table3[[kode_barang]:[nama_barang]],3,FALSE))</f>
        <v>Alergine Tablet Salut</v>
      </c>
      <c r="I193" s="34">
        <v>4</v>
      </c>
      <c r="J193" s="47">
        <f>Table5[[#This Row],[jumlah_barang]]*Table15[[#This Row],[harga]]</f>
        <v>9350</v>
      </c>
    </row>
    <row r="194" spans="1:10" ht="15.75" customHeight="1" x14ac:dyDescent="0.2">
      <c r="A194" s="19" t="s">
        <v>443</v>
      </c>
      <c r="B194" s="19" t="s">
        <v>31</v>
      </c>
      <c r="C194" s="29">
        <v>44622</v>
      </c>
      <c r="D194" s="19">
        <f>MONTH(Table15[[#This Row],[tanggal]])</f>
        <v>3</v>
      </c>
      <c r="E194" s="41" t="str">
        <f>TEXT(Table15[[#This Row],[bulan]]*29,"mmmm")</f>
        <v>March</v>
      </c>
      <c r="F194" s="24">
        <v>10690.6</v>
      </c>
      <c r="G194" s="19" t="s">
        <v>780</v>
      </c>
      <c r="H194" s="34" t="str">
        <f>PROPER(VLOOKUP(Table15[[#This Row],[id_barang]],Table3[[kode_barang]:[nama_barang]],3,FALSE))</f>
        <v>Ampicillin</v>
      </c>
      <c r="I194" s="34">
        <v>8</v>
      </c>
      <c r="J194" s="47">
        <f>Table5[[#This Row],[jumlah_barang]]*Table15[[#This Row],[harga]]</f>
        <v>85524.800000000003</v>
      </c>
    </row>
    <row r="195" spans="1:10" ht="15.75" customHeight="1" x14ac:dyDescent="0.2">
      <c r="A195" s="19" t="s">
        <v>445</v>
      </c>
      <c r="B195" s="19" t="s">
        <v>39</v>
      </c>
      <c r="C195" s="29">
        <v>44623</v>
      </c>
      <c r="D195" s="19">
        <f>MONTH(Table15[[#This Row],[tanggal]])</f>
        <v>3</v>
      </c>
      <c r="E195" s="41" t="str">
        <f>TEXT(Table15[[#This Row],[bulan]]*29,"mmmm")</f>
        <v>March</v>
      </c>
      <c r="F195" s="24">
        <v>8700.7000000000007</v>
      </c>
      <c r="G195" s="19" t="s">
        <v>782</v>
      </c>
      <c r="H195" s="34" t="str">
        <f>PROPER(VLOOKUP(Table15[[#This Row],[id_barang]],Table3[[kode_barang]:[nama_barang]],3,FALSE))</f>
        <v>Tramadol Kapsul 50 Mg</v>
      </c>
      <c r="I195" s="34">
        <v>9</v>
      </c>
      <c r="J195" s="47">
        <f>Table5[[#This Row],[jumlah_barang]]*Table15[[#This Row],[harga]]</f>
        <v>78306.3</v>
      </c>
    </row>
    <row r="196" spans="1:10" ht="15.75" customHeight="1" x14ac:dyDescent="0.2">
      <c r="A196" s="19" t="s">
        <v>447</v>
      </c>
      <c r="B196" s="19" t="s">
        <v>46</v>
      </c>
      <c r="C196" s="29">
        <v>44624</v>
      </c>
      <c r="D196" s="19">
        <f>MONTH(Table15[[#This Row],[tanggal]])</f>
        <v>3</v>
      </c>
      <c r="E196" s="41" t="str">
        <f>TEXT(Table15[[#This Row],[bulan]]*29,"mmmm")</f>
        <v>March</v>
      </c>
      <c r="F196" s="24">
        <v>5648.3</v>
      </c>
      <c r="G196" s="19" t="s">
        <v>784</v>
      </c>
      <c r="H196" s="34" t="str">
        <f>PROPER(VLOOKUP(Table15[[#This Row],[id_barang]],Table3[[kode_barang]:[nama_barang]],3,FALSE))</f>
        <v>Klorpromazina Tablet Salut Selaput 100 Mg</v>
      </c>
      <c r="I196" s="44">
        <v>1</v>
      </c>
      <c r="J196" s="47">
        <f>Table5[[#This Row],[jumlah_barang]]*Table15[[#This Row],[harga]]</f>
        <v>5648.3</v>
      </c>
    </row>
    <row r="197" spans="1:10" ht="15.75" customHeight="1" x14ac:dyDescent="0.2">
      <c r="A197" s="19" t="s">
        <v>449</v>
      </c>
      <c r="B197" s="19" t="s">
        <v>53</v>
      </c>
      <c r="C197" s="29">
        <v>44625</v>
      </c>
      <c r="D197" s="19">
        <f>MONTH(Table15[[#This Row],[tanggal]])</f>
        <v>3</v>
      </c>
      <c r="E197" s="41" t="str">
        <f>TEXT(Table15[[#This Row],[bulan]]*29,"mmmm")</f>
        <v>March</v>
      </c>
      <c r="F197" s="24">
        <v>2819.2</v>
      </c>
      <c r="G197" s="19" t="s">
        <v>766</v>
      </c>
      <c r="H197" s="34" t="str">
        <f>PROPER(VLOOKUP(Table15[[#This Row],[id_barang]],Table3[[kode_barang]:[nama_barang]],3,FALSE))</f>
        <v>Ketoconazole Tablet 200 Mg</v>
      </c>
      <c r="I197" s="44">
        <v>5</v>
      </c>
      <c r="J197" s="47">
        <f>Table5[[#This Row],[jumlah_barang]]*Table15[[#This Row],[harga]]</f>
        <v>14096</v>
      </c>
    </row>
    <row r="198" spans="1:10" ht="15.75" customHeight="1" x14ac:dyDescent="0.2">
      <c r="A198" s="19" t="s">
        <v>451</v>
      </c>
      <c r="B198" s="19" t="s">
        <v>59</v>
      </c>
      <c r="C198" s="29">
        <v>44626</v>
      </c>
      <c r="D198" s="19">
        <f>MONTH(Table15[[#This Row],[tanggal]])</f>
        <v>3</v>
      </c>
      <c r="E198" s="41" t="str">
        <f>TEXT(Table15[[#This Row],[bulan]]*29,"mmmm")</f>
        <v>March</v>
      </c>
      <c r="F198" s="24">
        <v>4592.1000000000004</v>
      </c>
      <c r="G198" s="19" t="s">
        <v>770</v>
      </c>
      <c r="H198" s="34" t="str">
        <f>PROPER(VLOOKUP(Table15[[#This Row],[id_barang]],Table3[[kode_barang]:[nama_barang]],3,FALSE))</f>
        <v>Ergotamine Coffeine</v>
      </c>
      <c r="I198" s="44">
        <v>9</v>
      </c>
      <c r="J198" s="47">
        <f>Table5[[#This Row],[jumlah_barang]]*Table15[[#This Row],[harga]]</f>
        <v>41328.9</v>
      </c>
    </row>
    <row r="199" spans="1:10" ht="15.75" customHeight="1" x14ac:dyDescent="0.2">
      <c r="A199" s="19" t="s">
        <v>453</v>
      </c>
      <c r="B199" s="19" t="s">
        <v>65</v>
      </c>
      <c r="C199" s="29">
        <v>44627</v>
      </c>
      <c r="D199" s="19">
        <f>MONTH(Table15[[#This Row],[tanggal]])</f>
        <v>3</v>
      </c>
      <c r="E199" s="41" t="str">
        <f>TEXT(Table15[[#This Row],[bulan]]*29,"mmmm")</f>
        <v>March</v>
      </c>
      <c r="F199" s="24">
        <v>3991.9</v>
      </c>
      <c r="G199" s="19" t="s">
        <v>772</v>
      </c>
      <c r="H199" s="34" t="str">
        <f>PROPER(VLOOKUP(Table15[[#This Row],[id_barang]],Table3[[kode_barang]:[nama_barang]],3,FALSE))</f>
        <v>Tetracycline Kapsul 250 Mg</v>
      </c>
      <c r="I199" s="44">
        <v>13</v>
      </c>
      <c r="J199" s="47">
        <f>Table5[[#This Row],[jumlah_barang]]*Table15[[#This Row],[harga]]</f>
        <v>51894.700000000004</v>
      </c>
    </row>
    <row r="200" spans="1:10" ht="15.75" customHeight="1" x14ac:dyDescent="0.2">
      <c r="A200" s="19" t="s">
        <v>455</v>
      </c>
      <c r="B200" s="19" t="s">
        <v>70</v>
      </c>
      <c r="C200" s="29">
        <v>44628</v>
      </c>
      <c r="D200" s="19">
        <f>MONTH(Table15[[#This Row],[tanggal]])</f>
        <v>3</v>
      </c>
      <c r="E200" s="41" t="str">
        <f>TEXT(Table15[[#This Row],[bulan]]*29,"mmmm")</f>
        <v>March</v>
      </c>
      <c r="F200" s="24">
        <v>5780.7</v>
      </c>
      <c r="G200" s="19" t="s">
        <v>776</v>
      </c>
      <c r="H200" s="34" t="str">
        <f>PROPER(VLOOKUP(Table15[[#This Row],[id_barang]],Table3[[kode_barang]:[nama_barang]],3,FALSE))</f>
        <v>Ambroxol Hc</v>
      </c>
      <c r="I200" s="44">
        <v>1</v>
      </c>
      <c r="J200" s="47">
        <f>Table5[[#This Row],[jumlah_barang]]*Table15[[#This Row],[harga]]</f>
        <v>5780.7</v>
      </c>
    </row>
    <row r="201" spans="1:10" ht="15.75" customHeight="1" x14ac:dyDescent="0.2">
      <c r="A201" s="19" t="s">
        <v>457</v>
      </c>
      <c r="B201" s="19" t="s">
        <v>75</v>
      </c>
      <c r="C201" s="29">
        <v>44629</v>
      </c>
      <c r="D201" s="19">
        <f>MONTH(Table15[[#This Row],[tanggal]])</f>
        <v>3</v>
      </c>
      <c r="E201" s="41" t="str">
        <f>TEXT(Table15[[#This Row],[bulan]]*29,"mmmm")</f>
        <v>March</v>
      </c>
      <c r="F201" s="24">
        <v>6940.3</v>
      </c>
      <c r="G201" s="19" t="s">
        <v>778</v>
      </c>
      <c r="H201" s="34" t="str">
        <f>PROPER(VLOOKUP(Table15[[#This Row],[id_barang]],Table3[[kode_barang]:[nama_barang]],3,FALSE))</f>
        <v>Paracetamol</v>
      </c>
      <c r="I201" s="44">
        <v>5</v>
      </c>
      <c r="J201" s="47">
        <f>Table5[[#This Row],[jumlah_barang]]*Table15[[#This Row],[harga]]</f>
        <v>34701.5</v>
      </c>
    </row>
    <row r="202" spans="1:10" x14ac:dyDescent="0.2">
      <c r="A202" s="19" t="s">
        <v>459</v>
      </c>
      <c r="B202" s="19" t="s">
        <v>16</v>
      </c>
      <c r="C202" s="29">
        <v>44630</v>
      </c>
      <c r="D202" s="19">
        <f>MONTH(Table15[[#This Row],[tanggal]])</f>
        <v>3</v>
      </c>
      <c r="E202" s="41" t="str">
        <f>TEXT(Table15[[#This Row],[bulan]]*29,"mmmm")</f>
        <v>March</v>
      </c>
      <c r="F202" s="24">
        <v>1169.9100000000001</v>
      </c>
      <c r="G202" s="19" t="s">
        <v>780</v>
      </c>
      <c r="H202" s="34" t="str">
        <f>PROPER(VLOOKUP(Table15[[#This Row],[id_barang]],Table3[[kode_barang]:[nama_barang]],3,FALSE))</f>
        <v>Acyclovir Dus</v>
      </c>
      <c r="I202" s="44">
        <v>9</v>
      </c>
      <c r="J202" s="47">
        <f>Table5[[#This Row],[jumlah_barang]]*Table15[[#This Row],[harga]]</f>
        <v>10529.19</v>
      </c>
    </row>
    <row r="203" spans="1:10" ht="15.75" customHeight="1" x14ac:dyDescent="0.2">
      <c r="A203" s="19" t="s">
        <v>461</v>
      </c>
      <c r="B203" s="19" t="s">
        <v>23</v>
      </c>
      <c r="C203" s="29">
        <v>44631</v>
      </c>
      <c r="D203" s="19">
        <f>MONTH(Table15[[#This Row],[tanggal]])</f>
        <v>3</v>
      </c>
      <c r="E203" s="41" t="str">
        <f>TEXT(Table15[[#This Row],[bulan]]*29,"mmmm")</f>
        <v>March</v>
      </c>
      <c r="F203" s="24">
        <v>2337.5</v>
      </c>
      <c r="G203" s="19" t="s">
        <v>782</v>
      </c>
      <c r="H203" s="34" t="str">
        <f>PROPER(VLOOKUP(Table15[[#This Row],[id_barang]],Table3[[kode_barang]:[nama_barang]],3,FALSE))</f>
        <v>Alergine Tablet Salut</v>
      </c>
      <c r="I203" s="44">
        <v>1</v>
      </c>
      <c r="J203" s="47">
        <f>Table5[[#This Row],[jumlah_barang]]*Table15[[#This Row],[harga]]</f>
        <v>2337.5</v>
      </c>
    </row>
    <row r="204" spans="1:10" ht="15.75" customHeight="1" x14ac:dyDescent="0.2">
      <c r="A204" s="19" t="s">
        <v>463</v>
      </c>
      <c r="B204" s="19" t="s">
        <v>31</v>
      </c>
      <c r="C204" s="29">
        <v>44632</v>
      </c>
      <c r="D204" s="19">
        <f>MONTH(Table15[[#This Row],[tanggal]])</f>
        <v>3</v>
      </c>
      <c r="E204" s="41" t="str">
        <f>TEXT(Table15[[#This Row],[bulan]]*29,"mmmm")</f>
        <v>March</v>
      </c>
      <c r="F204" s="24">
        <v>10690.6</v>
      </c>
      <c r="G204" s="19" t="s">
        <v>766</v>
      </c>
      <c r="H204" s="34" t="str">
        <f>PROPER(VLOOKUP(Table15[[#This Row],[id_barang]],Table3[[kode_barang]:[nama_barang]],3,FALSE))</f>
        <v>Ampicillin</v>
      </c>
      <c r="I204" s="44">
        <v>23</v>
      </c>
      <c r="J204" s="47">
        <f>Table5[[#This Row],[jumlah_barang]]*Table15[[#This Row],[harga]]</f>
        <v>245883.80000000002</v>
      </c>
    </row>
    <row r="205" spans="1:10" ht="15.75" customHeight="1" x14ac:dyDescent="0.2">
      <c r="A205" s="19" t="s">
        <v>465</v>
      </c>
      <c r="B205" s="19" t="s">
        <v>39</v>
      </c>
      <c r="C205" s="29">
        <v>44633</v>
      </c>
      <c r="D205" s="19">
        <f>MONTH(Table15[[#This Row],[tanggal]])</f>
        <v>3</v>
      </c>
      <c r="E205" s="41" t="str">
        <f>TEXT(Table15[[#This Row],[bulan]]*29,"mmmm")</f>
        <v>March</v>
      </c>
      <c r="F205" s="24">
        <v>8700.7000000000007</v>
      </c>
      <c r="G205" s="19" t="s">
        <v>770</v>
      </c>
      <c r="H205" s="34" t="str">
        <f>PROPER(VLOOKUP(Table15[[#This Row],[id_barang]],Table3[[kode_barang]:[nama_barang]],3,FALSE))</f>
        <v>Tramadol Kapsul 50 Mg</v>
      </c>
      <c r="I205" s="44">
        <v>4</v>
      </c>
      <c r="J205" s="47">
        <f>Table5[[#This Row],[jumlah_barang]]*Table15[[#This Row],[harga]]</f>
        <v>34802.800000000003</v>
      </c>
    </row>
    <row r="206" spans="1:10" ht="15.75" customHeight="1" x14ac:dyDescent="0.2">
      <c r="A206" s="19" t="s">
        <v>467</v>
      </c>
      <c r="B206" s="19" t="s">
        <v>46</v>
      </c>
      <c r="C206" s="29">
        <v>44634</v>
      </c>
      <c r="D206" s="19">
        <f>MONTH(Table15[[#This Row],[tanggal]])</f>
        <v>3</v>
      </c>
      <c r="E206" s="41" t="str">
        <f>TEXT(Table15[[#This Row],[bulan]]*29,"mmmm")</f>
        <v>March</v>
      </c>
      <c r="F206" s="24">
        <v>5648.3</v>
      </c>
      <c r="G206" s="19" t="s">
        <v>772</v>
      </c>
      <c r="H206" s="34" t="str">
        <f>PROPER(VLOOKUP(Table15[[#This Row],[id_barang]],Table3[[kode_barang]:[nama_barang]],3,FALSE))</f>
        <v>Klorpromazina Tablet Salut Selaput 100 Mg</v>
      </c>
      <c r="I206" s="44">
        <v>2</v>
      </c>
      <c r="J206" s="47">
        <f>Table5[[#This Row],[jumlah_barang]]*Table15[[#This Row],[harga]]</f>
        <v>11296.6</v>
      </c>
    </row>
    <row r="207" spans="1:10" ht="15.75" customHeight="1" x14ac:dyDescent="0.2">
      <c r="A207" s="19" t="s">
        <v>469</v>
      </c>
      <c r="B207" s="19" t="s">
        <v>53</v>
      </c>
      <c r="C207" s="29">
        <v>44635</v>
      </c>
      <c r="D207" s="19">
        <f>MONTH(Table15[[#This Row],[tanggal]])</f>
        <v>3</v>
      </c>
      <c r="E207" s="41" t="str">
        <f>TEXT(Table15[[#This Row],[bulan]]*29,"mmmm")</f>
        <v>March</v>
      </c>
      <c r="F207" s="24">
        <v>2819.2</v>
      </c>
      <c r="G207" s="19" t="s">
        <v>776</v>
      </c>
      <c r="H207" s="34" t="str">
        <f>PROPER(VLOOKUP(Table15[[#This Row],[id_barang]],Table3[[kode_barang]:[nama_barang]],3,FALSE))</f>
        <v>Ketoconazole Tablet 200 Mg</v>
      </c>
      <c r="I207" s="44">
        <v>17</v>
      </c>
      <c r="J207" s="47">
        <f>Table5[[#This Row],[jumlah_barang]]*Table15[[#This Row],[harga]]</f>
        <v>47926.399999999994</v>
      </c>
    </row>
    <row r="208" spans="1:10" ht="15.75" customHeight="1" x14ac:dyDescent="0.2">
      <c r="A208" s="19" t="s">
        <v>471</v>
      </c>
      <c r="B208" s="19" t="s">
        <v>16</v>
      </c>
      <c r="C208" s="29">
        <v>44636</v>
      </c>
      <c r="D208" s="19">
        <f>MONTH(Table15[[#This Row],[tanggal]])</f>
        <v>3</v>
      </c>
      <c r="E208" s="41" t="str">
        <f>TEXT(Table15[[#This Row],[bulan]]*29,"mmmm")</f>
        <v>March</v>
      </c>
      <c r="F208" s="24">
        <v>4592.1000000000004</v>
      </c>
      <c r="G208" s="19" t="s">
        <v>778</v>
      </c>
      <c r="H208" s="34" t="str">
        <f>PROPER(VLOOKUP(Table15[[#This Row],[id_barang]],Table3[[kode_barang]:[nama_barang]],3,FALSE))</f>
        <v>Acyclovir Dus</v>
      </c>
      <c r="I208" s="44">
        <v>11.318181818181801</v>
      </c>
      <c r="J208" s="47">
        <f>Table5[[#This Row],[jumlah_barang]]*Table15[[#This Row],[harga]]</f>
        <v>51974.222727272652</v>
      </c>
    </row>
    <row r="209" spans="1:10" ht="15.75" customHeight="1" x14ac:dyDescent="0.2">
      <c r="A209" s="19" t="s">
        <v>473</v>
      </c>
      <c r="B209" s="19" t="s">
        <v>23</v>
      </c>
      <c r="C209" s="29">
        <v>44637</v>
      </c>
      <c r="D209" s="19">
        <f>MONTH(Table15[[#This Row],[tanggal]])</f>
        <v>3</v>
      </c>
      <c r="E209" s="41" t="str">
        <f>TEXT(Table15[[#This Row],[bulan]]*29,"mmmm")</f>
        <v>March</v>
      </c>
      <c r="F209" s="24">
        <v>3991.9</v>
      </c>
      <c r="G209" s="19" t="s">
        <v>780</v>
      </c>
      <c r="H209" s="34" t="str">
        <f>PROPER(VLOOKUP(Table15[[#This Row],[id_barang]],Table3[[kode_barang]:[nama_barang]],3,FALSE))</f>
        <v>Alergine Tablet Salut</v>
      </c>
      <c r="I209" s="44">
        <v>11.9055944055944</v>
      </c>
      <c r="J209" s="47">
        <f>Table5[[#This Row],[jumlah_barang]]*Table15[[#This Row],[harga]]</f>
        <v>47525.942307692283</v>
      </c>
    </row>
    <row r="210" spans="1:10" ht="15.75" customHeight="1" x14ac:dyDescent="0.2">
      <c r="A210" s="19" t="s">
        <v>475</v>
      </c>
      <c r="B210" s="19" t="s">
        <v>31</v>
      </c>
      <c r="C210" s="29">
        <v>44638</v>
      </c>
      <c r="D210" s="19">
        <f>MONTH(Table15[[#This Row],[tanggal]])</f>
        <v>3</v>
      </c>
      <c r="E210" s="41" t="str">
        <f>TEXT(Table15[[#This Row],[bulan]]*29,"mmmm")</f>
        <v>March</v>
      </c>
      <c r="F210" s="24">
        <v>5780.7</v>
      </c>
      <c r="G210" s="19" t="s">
        <v>782</v>
      </c>
      <c r="H210" s="34" t="str">
        <f>PROPER(VLOOKUP(Table15[[#This Row],[id_barang]],Table3[[kode_barang]:[nama_barang]],3,FALSE))</f>
        <v>Ampicillin</v>
      </c>
      <c r="I210" s="44">
        <v>12.493006993007</v>
      </c>
      <c r="J210" s="47">
        <f>Table5[[#This Row],[jumlah_barang]]*Table15[[#This Row],[harga]]</f>
        <v>72218.325524475571</v>
      </c>
    </row>
    <row r="211" spans="1:10" ht="15.75" customHeight="1" x14ac:dyDescent="0.2">
      <c r="A211" s="19" t="s">
        <v>477</v>
      </c>
      <c r="B211" s="19" t="s">
        <v>39</v>
      </c>
      <c r="C211" s="29">
        <v>44639</v>
      </c>
      <c r="D211" s="19">
        <f>MONTH(Table15[[#This Row],[tanggal]])</f>
        <v>3</v>
      </c>
      <c r="E211" s="41" t="str">
        <f>TEXT(Table15[[#This Row],[bulan]]*29,"mmmm")</f>
        <v>March</v>
      </c>
      <c r="F211" s="24">
        <v>6940.3</v>
      </c>
      <c r="G211" s="19" t="s">
        <v>784</v>
      </c>
      <c r="H211" s="34" t="str">
        <f>PROPER(VLOOKUP(Table15[[#This Row],[id_barang]],Table3[[kode_barang]:[nama_barang]],3,FALSE))</f>
        <v>Tramadol Kapsul 50 Mg</v>
      </c>
      <c r="I211" s="44">
        <v>25</v>
      </c>
      <c r="J211" s="47">
        <f>Table5[[#This Row],[jumlah_barang]]*Table15[[#This Row],[harga]]</f>
        <v>173507.5</v>
      </c>
    </row>
    <row r="212" spans="1:10" x14ac:dyDescent="0.2">
      <c r="A212" s="19" t="s">
        <v>479</v>
      </c>
      <c r="B212" s="19" t="s">
        <v>16</v>
      </c>
      <c r="C212" s="29">
        <v>44640</v>
      </c>
      <c r="D212" s="19">
        <f>MONTH(Table15[[#This Row],[tanggal]])</f>
        <v>3</v>
      </c>
      <c r="E212" s="41" t="str">
        <f>TEXT(Table15[[#This Row],[bulan]]*29,"mmmm")</f>
        <v>March</v>
      </c>
      <c r="F212" s="24">
        <v>1169.9100000000001</v>
      </c>
      <c r="G212" s="19" t="s">
        <v>766</v>
      </c>
      <c r="H212" s="34" t="str">
        <f>PROPER(VLOOKUP(Table15[[#This Row],[id_barang]],Table3[[kode_barang]:[nama_barang]],3,FALSE))</f>
        <v>Acyclovir Dus</v>
      </c>
      <c r="I212" s="44">
        <v>13.6678321678322</v>
      </c>
      <c r="J212" s="47">
        <f>Table5[[#This Row],[jumlah_barang]]*Table15[[#This Row],[harga]]</f>
        <v>15990.133531468571</v>
      </c>
    </row>
    <row r="213" spans="1:10" ht="15.75" customHeight="1" x14ac:dyDescent="0.2">
      <c r="A213" s="19" t="s">
        <v>481</v>
      </c>
      <c r="B213" s="19" t="s">
        <v>23</v>
      </c>
      <c r="C213" s="29">
        <v>44641</v>
      </c>
      <c r="D213" s="19">
        <f>MONTH(Table15[[#This Row],[tanggal]])</f>
        <v>3</v>
      </c>
      <c r="E213" s="41" t="str">
        <f>TEXT(Table15[[#This Row],[bulan]]*29,"mmmm")</f>
        <v>March</v>
      </c>
      <c r="F213" s="24">
        <v>2337.5</v>
      </c>
      <c r="G213" s="19" t="s">
        <v>770</v>
      </c>
      <c r="H213" s="34" t="str">
        <f>PROPER(VLOOKUP(Table15[[#This Row],[id_barang]],Table3[[kode_barang]:[nama_barang]],3,FALSE))</f>
        <v>Alergine Tablet Salut</v>
      </c>
      <c r="I213" s="44">
        <v>34</v>
      </c>
      <c r="J213" s="47">
        <f>Table5[[#This Row],[jumlah_barang]]*Table15[[#This Row],[harga]]</f>
        <v>79475</v>
      </c>
    </row>
    <row r="214" spans="1:10" ht="15.75" customHeight="1" x14ac:dyDescent="0.2">
      <c r="A214" s="19" t="s">
        <v>483</v>
      </c>
      <c r="B214" s="19" t="s">
        <v>31</v>
      </c>
      <c r="C214" s="29">
        <v>44642</v>
      </c>
      <c r="D214" s="19">
        <f>MONTH(Table15[[#This Row],[tanggal]])</f>
        <v>3</v>
      </c>
      <c r="E214" s="41" t="str">
        <f>TEXT(Table15[[#This Row],[bulan]]*29,"mmmm")</f>
        <v>March</v>
      </c>
      <c r="F214" s="24">
        <v>10690.6</v>
      </c>
      <c r="G214" s="19" t="s">
        <v>772</v>
      </c>
      <c r="H214" s="34" t="str">
        <f>PROPER(VLOOKUP(Table15[[#This Row],[id_barang]],Table3[[kode_barang]:[nama_barang]],3,FALSE))</f>
        <v>Ampicillin</v>
      </c>
      <c r="I214" s="44">
        <v>67</v>
      </c>
      <c r="J214" s="47">
        <f>Table5[[#This Row],[jumlah_barang]]*Table15[[#This Row],[harga]]</f>
        <v>716270.20000000007</v>
      </c>
    </row>
    <row r="215" spans="1:10" ht="15.75" customHeight="1" x14ac:dyDescent="0.2">
      <c r="A215" s="19" t="s">
        <v>485</v>
      </c>
      <c r="B215" s="19" t="s">
        <v>39</v>
      </c>
      <c r="C215" s="29">
        <v>44643</v>
      </c>
      <c r="D215" s="19">
        <f>MONTH(Table15[[#This Row],[tanggal]])</f>
        <v>3</v>
      </c>
      <c r="E215" s="41" t="str">
        <f>TEXT(Table15[[#This Row],[bulan]]*29,"mmmm")</f>
        <v>March</v>
      </c>
      <c r="F215" s="24">
        <v>8700.7000000000007</v>
      </c>
      <c r="G215" s="19" t="s">
        <v>776</v>
      </c>
      <c r="H215" s="34" t="str">
        <f>PROPER(VLOOKUP(Table15[[#This Row],[id_barang]],Table3[[kode_barang]:[nama_barang]],3,FALSE))</f>
        <v>Tramadol Kapsul 50 Mg</v>
      </c>
      <c r="I215" s="44">
        <v>15.4300699300699</v>
      </c>
      <c r="J215" s="47">
        <f>Table5[[#This Row],[jumlah_barang]]*Table15[[#This Row],[harga]]</f>
        <v>134252.40944055919</v>
      </c>
    </row>
    <row r="216" spans="1:10" ht="15.75" customHeight="1" x14ac:dyDescent="0.2">
      <c r="A216" s="19" t="s">
        <v>487</v>
      </c>
      <c r="B216" s="19" t="s">
        <v>46</v>
      </c>
      <c r="C216" s="29">
        <v>44644</v>
      </c>
      <c r="D216" s="19">
        <f>MONTH(Table15[[#This Row],[tanggal]])</f>
        <v>3</v>
      </c>
      <c r="E216" s="41" t="str">
        <f>TEXT(Table15[[#This Row],[bulan]]*29,"mmmm")</f>
        <v>March</v>
      </c>
      <c r="F216" s="24">
        <v>5648.3</v>
      </c>
      <c r="G216" s="19" t="s">
        <v>778</v>
      </c>
      <c r="H216" s="34" t="str">
        <f>PROPER(VLOOKUP(Table15[[#This Row],[id_barang]],Table3[[kode_barang]:[nama_barang]],3,FALSE))</f>
        <v>Klorpromazina Tablet Salut Selaput 100 Mg</v>
      </c>
      <c r="I216" s="44">
        <v>12.493006993007</v>
      </c>
      <c r="J216" s="47">
        <f>Table5[[#This Row],[jumlah_barang]]*Table15[[#This Row],[harga]]</f>
        <v>70564.251398601438</v>
      </c>
    </row>
    <row r="217" spans="1:10" ht="15.75" customHeight="1" x14ac:dyDescent="0.2">
      <c r="A217" s="19" t="s">
        <v>489</v>
      </c>
      <c r="B217" s="19" t="s">
        <v>53</v>
      </c>
      <c r="C217" s="29">
        <v>44645</v>
      </c>
      <c r="D217" s="19">
        <f>MONTH(Table15[[#This Row],[tanggal]])</f>
        <v>3</v>
      </c>
      <c r="E217" s="41" t="str">
        <f>TEXT(Table15[[#This Row],[bulan]]*29,"mmmm")</f>
        <v>March</v>
      </c>
      <c r="F217" s="24">
        <v>2819.2</v>
      </c>
      <c r="G217" s="19" t="s">
        <v>780</v>
      </c>
      <c r="H217" s="34" t="str">
        <f>PROPER(VLOOKUP(Table15[[#This Row],[id_barang]],Table3[[kode_barang]:[nama_barang]],3,FALSE))</f>
        <v>Ketoconazole Tablet 200 Mg</v>
      </c>
      <c r="I217" s="44">
        <v>25</v>
      </c>
      <c r="J217" s="47">
        <f>Table5[[#This Row],[jumlah_barang]]*Table15[[#This Row],[harga]]</f>
        <v>70480</v>
      </c>
    </row>
    <row r="218" spans="1:10" ht="15.75" customHeight="1" x14ac:dyDescent="0.2">
      <c r="A218" s="19" t="s">
        <v>491</v>
      </c>
      <c r="B218" s="19" t="s">
        <v>59</v>
      </c>
      <c r="C218" s="29">
        <v>44646</v>
      </c>
      <c r="D218" s="19">
        <f>MONTH(Table15[[#This Row],[tanggal]])</f>
        <v>3</v>
      </c>
      <c r="E218" s="41" t="str">
        <f>TEXT(Table15[[#This Row],[bulan]]*29,"mmmm")</f>
        <v>March</v>
      </c>
      <c r="F218" s="24">
        <v>4592.1000000000004</v>
      </c>
      <c r="G218" s="19" t="s">
        <v>782</v>
      </c>
      <c r="H218" s="34" t="str">
        <f>PROPER(VLOOKUP(Table15[[#This Row],[id_barang]],Table3[[kode_barang]:[nama_barang]],3,FALSE))</f>
        <v>Ergotamine Coffeine</v>
      </c>
      <c r="I218" s="44">
        <v>13.6678321678322</v>
      </c>
      <c r="J218" s="47">
        <f>Table5[[#This Row],[jumlah_barang]]*Table15[[#This Row],[harga]]</f>
        <v>62764.052097902255</v>
      </c>
    </row>
    <row r="219" spans="1:10" ht="15.75" customHeight="1" x14ac:dyDescent="0.2">
      <c r="A219" s="19" t="s">
        <v>493</v>
      </c>
      <c r="B219" s="19" t="s">
        <v>65</v>
      </c>
      <c r="C219" s="29">
        <v>44647</v>
      </c>
      <c r="D219" s="19">
        <f>MONTH(Table15[[#This Row],[tanggal]])</f>
        <v>3</v>
      </c>
      <c r="E219" s="41" t="str">
        <f>TEXT(Table15[[#This Row],[bulan]]*29,"mmmm")</f>
        <v>March</v>
      </c>
      <c r="F219" s="24">
        <v>3991.9</v>
      </c>
      <c r="G219" s="19" t="s">
        <v>766</v>
      </c>
      <c r="H219" s="34" t="str">
        <f>PROPER(VLOOKUP(Table15[[#This Row],[id_barang]],Table3[[kode_barang]:[nama_barang]],3,FALSE))</f>
        <v>Tetracycline Kapsul 250 Mg</v>
      </c>
      <c r="I219" s="44">
        <v>17.779720279720301</v>
      </c>
      <c r="J219" s="47">
        <f>Table5[[#This Row],[jumlah_barang]]*Table15[[#This Row],[harga]]</f>
        <v>70974.865384615478</v>
      </c>
    </row>
    <row r="220" spans="1:10" ht="15.75" customHeight="1" x14ac:dyDescent="0.2">
      <c r="A220" s="19" t="s">
        <v>495</v>
      </c>
      <c r="B220" s="19" t="s">
        <v>70</v>
      </c>
      <c r="C220" s="29">
        <v>44648</v>
      </c>
      <c r="D220" s="19">
        <f>MONTH(Table15[[#This Row],[tanggal]])</f>
        <v>3</v>
      </c>
      <c r="E220" s="41" t="str">
        <f>TEXT(Table15[[#This Row],[bulan]]*29,"mmmm")</f>
        <v>March</v>
      </c>
      <c r="F220" s="24">
        <v>5780.7</v>
      </c>
      <c r="G220" s="19" t="s">
        <v>770</v>
      </c>
      <c r="H220" s="34" t="str">
        <f>PROPER(VLOOKUP(Table15[[#This Row],[id_barang]],Table3[[kode_barang]:[nama_barang]],3,FALSE))</f>
        <v>Ambroxol Hc</v>
      </c>
      <c r="I220" s="44">
        <v>18.367132867132899</v>
      </c>
      <c r="J220" s="47">
        <f>Table5[[#This Row],[jumlah_barang]]*Table15[[#This Row],[harga]]</f>
        <v>106174.88496503515</v>
      </c>
    </row>
    <row r="221" spans="1:10" ht="15.75" customHeight="1" x14ac:dyDescent="0.2">
      <c r="A221" s="19" t="s">
        <v>497</v>
      </c>
      <c r="B221" s="19" t="s">
        <v>75</v>
      </c>
      <c r="C221" s="29">
        <v>44649</v>
      </c>
      <c r="D221" s="19">
        <f>MONTH(Table15[[#This Row],[tanggal]])</f>
        <v>3</v>
      </c>
      <c r="E221" s="41" t="str">
        <f>TEXT(Table15[[#This Row],[bulan]]*29,"mmmm")</f>
        <v>March</v>
      </c>
      <c r="F221" s="24">
        <v>6940.3</v>
      </c>
      <c r="G221" s="19" t="s">
        <v>772</v>
      </c>
      <c r="H221" s="34" t="str">
        <f>PROPER(VLOOKUP(Table15[[#This Row],[id_barang]],Table3[[kode_barang]:[nama_barang]],3,FALSE))</f>
        <v>Paracetamol</v>
      </c>
      <c r="I221" s="44">
        <v>18.9545454545454</v>
      </c>
      <c r="J221" s="47">
        <f>Table5[[#This Row],[jumlah_barang]]*Table15[[#This Row],[harga]]</f>
        <v>131550.23181818143</v>
      </c>
    </row>
    <row r="222" spans="1:10" x14ac:dyDescent="0.2">
      <c r="A222" s="19" t="s">
        <v>499</v>
      </c>
      <c r="B222" s="19" t="s">
        <v>16</v>
      </c>
      <c r="C222" s="29">
        <v>44650</v>
      </c>
      <c r="D222" s="19">
        <f>MONTH(Table15[[#This Row],[tanggal]])</f>
        <v>3</v>
      </c>
      <c r="E222" s="41" t="str">
        <f>TEXT(Table15[[#This Row],[bulan]]*29,"mmmm")</f>
        <v>March</v>
      </c>
      <c r="F222" s="24">
        <v>1169.9100000000001</v>
      </c>
      <c r="G222" s="19" t="s">
        <v>776</v>
      </c>
      <c r="H222" s="34" t="str">
        <f>PROPER(VLOOKUP(Table15[[#This Row],[id_barang]],Table3[[kode_barang]:[nama_barang]],3,FALSE))</f>
        <v>Acyclovir Dus</v>
      </c>
      <c r="I222" s="44">
        <v>12.493006993007</v>
      </c>
      <c r="J222" s="47">
        <f>Table5[[#This Row],[jumlah_barang]]*Table15[[#This Row],[harga]]</f>
        <v>14615.693811188821</v>
      </c>
    </row>
    <row r="223" spans="1:10" ht="15.75" customHeight="1" x14ac:dyDescent="0.2">
      <c r="A223" s="19" t="s">
        <v>501</v>
      </c>
      <c r="B223" s="19" t="s">
        <v>23</v>
      </c>
      <c r="C223" s="29">
        <v>44651</v>
      </c>
      <c r="D223" s="19">
        <f>MONTH(Table15[[#This Row],[tanggal]])</f>
        <v>3</v>
      </c>
      <c r="E223" s="41" t="str">
        <f>TEXT(Table15[[#This Row],[bulan]]*29,"mmmm")</f>
        <v>March</v>
      </c>
      <c r="F223" s="24">
        <v>2337.5</v>
      </c>
      <c r="G223" s="19" t="s">
        <v>778</v>
      </c>
      <c r="H223" s="34" t="str">
        <f>PROPER(VLOOKUP(Table15[[#This Row],[id_barang]],Table3[[kode_barang]:[nama_barang]],3,FALSE))</f>
        <v>Alergine Tablet Salut</v>
      </c>
      <c r="I223" s="44">
        <v>25</v>
      </c>
      <c r="J223" s="47">
        <f>Table5[[#This Row],[jumlah_barang]]*Table15[[#This Row],[harga]]</f>
        <v>58437.5</v>
      </c>
    </row>
    <row r="224" spans="1:10" ht="15.75" customHeight="1" x14ac:dyDescent="0.2">
      <c r="A224" s="19" t="s">
        <v>503</v>
      </c>
      <c r="B224" s="19" t="s">
        <v>31</v>
      </c>
      <c r="C224" s="29">
        <v>44652</v>
      </c>
      <c r="D224" s="19">
        <f>MONTH(Table15[[#This Row],[tanggal]])</f>
        <v>4</v>
      </c>
      <c r="E224" s="41" t="str">
        <f>TEXT(Table15[[#This Row],[bulan]]*29,"mmmm")</f>
        <v>April</v>
      </c>
      <c r="F224" s="24">
        <v>10690.6</v>
      </c>
      <c r="G224" s="19" t="s">
        <v>780</v>
      </c>
      <c r="H224" s="34" t="str">
        <f>PROPER(VLOOKUP(Table15[[#This Row],[id_barang]],Table3[[kode_barang]:[nama_barang]],3,FALSE))</f>
        <v>Ampicillin</v>
      </c>
      <c r="I224" s="44">
        <v>13.6678321678322</v>
      </c>
      <c r="J224" s="47">
        <f>Table5[[#This Row],[jumlah_barang]]*Table15[[#This Row],[harga]]</f>
        <v>146117.32657342692</v>
      </c>
    </row>
    <row r="225" spans="1:10" ht="15.75" customHeight="1" x14ac:dyDescent="0.2">
      <c r="A225" s="19" t="s">
        <v>505</v>
      </c>
      <c r="B225" s="19" t="s">
        <v>39</v>
      </c>
      <c r="C225" s="29">
        <v>44653</v>
      </c>
      <c r="D225" s="19">
        <f>MONTH(Table15[[#This Row],[tanggal]])</f>
        <v>4</v>
      </c>
      <c r="E225" s="41" t="str">
        <f>TEXT(Table15[[#This Row],[bulan]]*29,"mmmm")</f>
        <v>April</v>
      </c>
      <c r="F225" s="24">
        <v>8700.7000000000007</v>
      </c>
      <c r="G225" s="19" t="s">
        <v>782</v>
      </c>
      <c r="H225" s="34" t="str">
        <f>PROPER(VLOOKUP(Table15[[#This Row],[id_barang]],Table3[[kode_barang]:[nama_barang]],3,FALSE))</f>
        <v>Tramadol Kapsul 50 Mg</v>
      </c>
      <c r="I225" s="44">
        <v>21.3041958041958</v>
      </c>
      <c r="J225" s="47">
        <f>Table5[[#This Row],[jumlah_barang]]*Table15[[#This Row],[harga]]</f>
        <v>185361.41643356642</v>
      </c>
    </row>
    <row r="226" spans="1:10" ht="15.75" customHeight="1" x14ac:dyDescent="0.2">
      <c r="A226" s="19" t="s">
        <v>507</v>
      </c>
      <c r="B226" s="19" t="s">
        <v>46</v>
      </c>
      <c r="C226" s="29">
        <v>44654</v>
      </c>
      <c r="D226" s="19">
        <f>MONTH(Table15[[#This Row],[tanggal]])</f>
        <v>4</v>
      </c>
      <c r="E226" s="41" t="str">
        <f>TEXT(Table15[[#This Row],[bulan]]*29,"mmmm")</f>
        <v>April</v>
      </c>
      <c r="F226" s="24">
        <v>5648.3</v>
      </c>
      <c r="G226" s="19" t="s">
        <v>784</v>
      </c>
      <c r="H226" s="34" t="str">
        <f>PROPER(VLOOKUP(Table15[[#This Row],[id_barang]],Table3[[kode_barang]:[nama_barang]],3,FALSE))</f>
        <v>Klorpromazina Tablet Salut Selaput 100 Mg</v>
      </c>
      <c r="I226" s="44">
        <v>21.891608391608401</v>
      </c>
      <c r="J226" s="47">
        <f>Table5[[#This Row],[jumlah_barang]]*Table15[[#This Row],[harga]]</f>
        <v>123650.37167832174</v>
      </c>
    </row>
    <row r="227" spans="1:10" ht="15.75" customHeight="1" x14ac:dyDescent="0.2">
      <c r="A227" s="19" t="s">
        <v>509</v>
      </c>
      <c r="B227" s="19" t="s">
        <v>53</v>
      </c>
      <c r="C227" s="29">
        <v>44655</v>
      </c>
      <c r="D227" s="19">
        <f>MONTH(Table15[[#This Row],[tanggal]])</f>
        <v>4</v>
      </c>
      <c r="E227" s="41" t="str">
        <f>TEXT(Table15[[#This Row],[bulan]]*29,"mmmm")</f>
        <v>April</v>
      </c>
      <c r="F227" s="24">
        <v>2819.2</v>
      </c>
      <c r="G227" s="19" t="s">
        <v>766</v>
      </c>
      <c r="H227" s="34" t="str">
        <f>PROPER(VLOOKUP(Table15[[#This Row],[id_barang]],Table3[[kode_barang]:[nama_barang]],3,FALSE))</f>
        <v>Ketoconazole Tablet 200 Mg</v>
      </c>
      <c r="I227" s="44">
        <v>12.493006993007</v>
      </c>
      <c r="J227" s="47">
        <f>Table5[[#This Row],[jumlah_barang]]*Table15[[#This Row],[harga]]</f>
        <v>35220.28531468533</v>
      </c>
    </row>
    <row r="228" spans="1:10" ht="15.75" customHeight="1" x14ac:dyDescent="0.2">
      <c r="A228" s="19" t="s">
        <v>511</v>
      </c>
      <c r="B228" s="19" t="s">
        <v>59</v>
      </c>
      <c r="C228" s="29">
        <v>44656</v>
      </c>
      <c r="D228" s="19">
        <f>MONTH(Table15[[#This Row],[tanggal]])</f>
        <v>4</v>
      </c>
      <c r="E228" s="41" t="str">
        <f>TEXT(Table15[[#This Row],[bulan]]*29,"mmmm")</f>
        <v>April</v>
      </c>
      <c r="F228" s="24">
        <v>4592.1000000000004</v>
      </c>
      <c r="G228" s="19" t="s">
        <v>770</v>
      </c>
      <c r="H228" s="34" t="str">
        <f>PROPER(VLOOKUP(Table15[[#This Row],[id_barang]],Table3[[kode_barang]:[nama_barang]],3,FALSE))</f>
        <v>Ergotamine Coffeine</v>
      </c>
      <c r="I228" s="44">
        <v>25</v>
      </c>
      <c r="J228" s="47">
        <f>Table5[[#This Row],[jumlah_barang]]*Table15[[#This Row],[harga]]</f>
        <v>114802.50000000001</v>
      </c>
    </row>
    <row r="229" spans="1:10" ht="15.75" customHeight="1" x14ac:dyDescent="0.2">
      <c r="A229" s="19" t="s">
        <v>513</v>
      </c>
      <c r="B229" s="19" t="s">
        <v>65</v>
      </c>
      <c r="C229" s="29">
        <v>44657</v>
      </c>
      <c r="D229" s="19">
        <f>MONTH(Table15[[#This Row],[tanggal]])</f>
        <v>4</v>
      </c>
      <c r="E229" s="41" t="str">
        <f>TEXT(Table15[[#This Row],[bulan]]*29,"mmmm")</f>
        <v>April</v>
      </c>
      <c r="F229" s="24">
        <v>3991.9</v>
      </c>
      <c r="G229" s="19" t="s">
        <v>772</v>
      </c>
      <c r="H229" s="34" t="str">
        <f>PROPER(VLOOKUP(Table15[[#This Row],[id_barang]],Table3[[kode_barang]:[nama_barang]],3,FALSE))</f>
        <v>Tetracycline Kapsul 250 Mg</v>
      </c>
      <c r="I229" s="44">
        <v>13.6678321678322</v>
      </c>
      <c r="J229" s="47">
        <f>Table5[[#This Row],[jumlah_barang]]*Table15[[#This Row],[harga]]</f>
        <v>54560.619230769364</v>
      </c>
    </row>
    <row r="230" spans="1:10" ht="15.75" customHeight="1" x14ac:dyDescent="0.2">
      <c r="A230" s="19" t="s">
        <v>515</v>
      </c>
      <c r="B230" s="19" t="s">
        <v>70</v>
      </c>
      <c r="C230" s="29">
        <v>44658</v>
      </c>
      <c r="D230" s="19">
        <f>MONTH(Table15[[#This Row],[tanggal]])</f>
        <v>4</v>
      </c>
      <c r="E230" s="41" t="str">
        <f>TEXT(Table15[[#This Row],[bulan]]*29,"mmmm")</f>
        <v>April</v>
      </c>
      <c r="F230" s="24">
        <v>5780.7</v>
      </c>
      <c r="G230" s="19" t="s">
        <v>776</v>
      </c>
      <c r="H230" s="34" t="str">
        <f>PROPER(VLOOKUP(Table15[[#This Row],[id_barang]],Table3[[kode_barang]:[nama_barang]],3,FALSE))</f>
        <v>Ambroxol Hc</v>
      </c>
      <c r="I230" s="44">
        <v>24.241258741258701</v>
      </c>
      <c r="J230" s="47">
        <f>Table5[[#This Row],[jumlah_barang]]*Table15[[#This Row],[harga]]</f>
        <v>140131.44440559417</v>
      </c>
    </row>
    <row r="231" spans="1:10" ht="15.75" customHeight="1" x14ac:dyDescent="0.2">
      <c r="A231" s="19" t="s">
        <v>517</v>
      </c>
      <c r="B231" s="19" t="s">
        <v>75</v>
      </c>
      <c r="C231" s="29">
        <v>44659</v>
      </c>
      <c r="D231" s="19">
        <f>MONTH(Table15[[#This Row],[tanggal]])</f>
        <v>4</v>
      </c>
      <c r="E231" s="41" t="str">
        <f>TEXT(Table15[[#This Row],[bulan]]*29,"mmmm")</f>
        <v>April</v>
      </c>
      <c r="F231" s="24">
        <v>6940.3</v>
      </c>
      <c r="G231" s="19" t="s">
        <v>778</v>
      </c>
      <c r="H231" s="34" t="str">
        <f>PROPER(VLOOKUP(Table15[[#This Row],[id_barang]],Table3[[kode_barang]:[nama_barang]],3,FALSE))</f>
        <v>Paracetamol</v>
      </c>
      <c r="I231" s="44">
        <v>10</v>
      </c>
      <c r="J231" s="47">
        <f>Table5[[#This Row],[jumlah_barang]]*Table15[[#This Row],[harga]]</f>
        <v>69403</v>
      </c>
    </row>
    <row r="232" spans="1:10" x14ac:dyDescent="0.2">
      <c r="A232" s="19" t="s">
        <v>519</v>
      </c>
      <c r="B232" s="19" t="s">
        <v>16</v>
      </c>
      <c r="C232" s="29">
        <v>44660</v>
      </c>
      <c r="D232" s="19">
        <f>MONTH(Table15[[#This Row],[tanggal]])</f>
        <v>4</v>
      </c>
      <c r="E232" s="41" t="str">
        <f>TEXT(Table15[[#This Row],[bulan]]*29,"mmmm")</f>
        <v>April</v>
      </c>
      <c r="F232" s="24">
        <v>1169.9100000000001</v>
      </c>
      <c r="G232" s="19" t="s">
        <v>780</v>
      </c>
      <c r="H232" s="34" t="str">
        <f>PROPER(VLOOKUP(Table15[[#This Row],[id_barang]],Table3[[kode_barang]:[nama_barang]],3,FALSE))</f>
        <v>Acyclovir Dus</v>
      </c>
      <c r="I232" s="44">
        <v>23</v>
      </c>
      <c r="J232" s="47">
        <f>Table5[[#This Row],[jumlah_barang]]*Table15[[#This Row],[harga]]</f>
        <v>26907.93</v>
      </c>
    </row>
    <row r="233" spans="1:10" ht="15.75" customHeight="1" x14ac:dyDescent="0.2">
      <c r="A233" s="19" t="s">
        <v>521</v>
      </c>
      <c r="B233" s="19" t="s">
        <v>23</v>
      </c>
      <c r="C233" s="29">
        <v>44661</v>
      </c>
      <c r="D233" s="19">
        <f>MONTH(Table15[[#This Row],[tanggal]])</f>
        <v>4</v>
      </c>
      <c r="E233" s="41" t="str">
        <f>TEXT(Table15[[#This Row],[bulan]]*29,"mmmm")</f>
        <v>April</v>
      </c>
      <c r="F233" s="24">
        <v>2337.5</v>
      </c>
      <c r="G233" s="19" t="s">
        <v>782</v>
      </c>
      <c r="H233" s="34" t="str">
        <f>PROPER(VLOOKUP(Table15[[#This Row],[id_barang]],Table3[[kode_barang]:[nama_barang]],3,FALSE))</f>
        <v>Alergine Tablet Salut</v>
      </c>
      <c r="I233" s="44">
        <v>12</v>
      </c>
      <c r="J233" s="47">
        <f>Table5[[#This Row],[jumlah_barang]]*Table15[[#This Row],[harga]]</f>
        <v>28050</v>
      </c>
    </row>
    <row r="234" spans="1:10" ht="15.75" customHeight="1" x14ac:dyDescent="0.2">
      <c r="A234" s="19" t="s">
        <v>523</v>
      </c>
      <c r="B234" s="19" t="s">
        <v>31</v>
      </c>
      <c r="C234" s="29">
        <v>44662</v>
      </c>
      <c r="D234" s="19">
        <f>MONTH(Table15[[#This Row],[tanggal]])</f>
        <v>4</v>
      </c>
      <c r="E234" s="41" t="str">
        <f>TEXT(Table15[[#This Row],[bulan]]*29,"mmmm")</f>
        <v>April</v>
      </c>
      <c r="F234" s="24">
        <v>10690.6</v>
      </c>
      <c r="G234" s="19" t="s">
        <v>766</v>
      </c>
      <c r="H234" s="34" t="str">
        <f>PROPER(VLOOKUP(Table15[[#This Row],[id_barang]],Table3[[kode_barang]:[nama_barang]],3,FALSE))</f>
        <v>Ampicillin</v>
      </c>
      <c r="I234" s="44">
        <v>10</v>
      </c>
      <c r="J234" s="47">
        <f>Table5[[#This Row],[jumlah_barang]]*Table15[[#This Row],[harga]]</f>
        <v>106906</v>
      </c>
    </row>
    <row r="235" spans="1:10" ht="15.75" customHeight="1" x14ac:dyDescent="0.2">
      <c r="A235" s="19" t="s">
        <v>525</v>
      </c>
      <c r="B235" s="19" t="s">
        <v>39</v>
      </c>
      <c r="C235" s="29">
        <v>44663</v>
      </c>
      <c r="D235" s="19">
        <f>MONTH(Table15[[#This Row],[tanggal]])</f>
        <v>4</v>
      </c>
      <c r="E235" s="41" t="str">
        <f>TEXT(Table15[[#This Row],[bulan]]*29,"mmmm")</f>
        <v>April</v>
      </c>
      <c r="F235" s="24">
        <v>8700.7000000000007</v>
      </c>
      <c r="G235" s="19" t="s">
        <v>770</v>
      </c>
      <c r="H235" s="34" t="str">
        <f>PROPER(VLOOKUP(Table15[[#This Row],[id_barang]],Table3[[kode_barang]:[nama_barang]],3,FALSE))</f>
        <v>Tramadol Kapsul 50 Mg</v>
      </c>
      <c r="I235" s="44">
        <v>67</v>
      </c>
      <c r="J235" s="47">
        <f>Table5[[#This Row],[jumlah_barang]]*Table15[[#This Row],[harga]]</f>
        <v>582946.9</v>
      </c>
    </row>
    <row r="236" spans="1:10" ht="15.75" customHeight="1" x14ac:dyDescent="0.2">
      <c r="A236" s="19" t="s">
        <v>527</v>
      </c>
      <c r="B236" s="19" t="s">
        <v>46</v>
      </c>
      <c r="C236" s="29">
        <v>44664</v>
      </c>
      <c r="D236" s="19">
        <f>MONTH(Table15[[#This Row],[tanggal]])</f>
        <v>4</v>
      </c>
      <c r="E236" s="41" t="str">
        <f>TEXT(Table15[[#This Row],[bulan]]*29,"mmmm")</f>
        <v>April</v>
      </c>
      <c r="F236" s="24">
        <v>5648.3</v>
      </c>
      <c r="G236" s="19" t="s">
        <v>772</v>
      </c>
      <c r="H236" s="34" t="str">
        <f>PROPER(VLOOKUP(Table15[[#This Row],[id_barang]],Table3[[kode_barang]:[nama_barang]],3,FALSE))</f>
        <v>Klorpromazina Tablet Salut Selaput 100 Mg</v>
      </c>
      <c r="I236" s="44">
        <v>98</v>
      </c>
      <c r="J236" s="47">
        <f>Table5[[#This Row],[jumlah_barang]]*Table15[[#This Row],[harga]]</f>
        <v>553533.4</v>
      </c>
    </row>
    <row r="237" spans="1:10" ht="15.75" customHeight="1" x14ac:dyDescent="0.2">
      <c r="A237" s="19" t="s">
        <v>529</v>
      </c>
      <c r="B237" s="19" t="s">
        <v>53</v>
      </c>
      <c r="C237" s="29">
        <v>44665</v>
      </c>
      <c r="D237" s="19">
        <f>MONTH(Table15[[#This Row],[tanggal]])</f>
        <v>4</v>
      </c>
      <c r="E237" s="41" t="str">
        <f>TEXT(Table15[[#This Row],[bulan]]*29,"mmmm")</f>
        <v>April</v>
      </c>
      <c r="F237" s="24">
        <v>2819.2</v>
      </c>
      <c r="G237" s="19" t="s">
        <v>776</v>
      </c>
      <c r="H237" s="34" t="str">
        <f>PROPER(VLOOKUP(Table15[[#This Row],[id_barang]],Table3[[kode_barang]:[nama_barang]],3,FALSE))</f>
        <v>Ketoconazole Tablet 200 Mg</v>
      </c>
      <c r="I237" s="34">
        <v>5</v>
      </c>
      <c r="J237" s="47">
        <f>Table5[[#This Row],[jumlah_barang]]*Table15[[#This Row],[harga]]</f>
        <v>14096</v>
      </c>
    </row>
    <row r="238" spans="1:10" ht="15.75" customHeight="1" x14ac:dyDescent="0.2">
      <c r="A238" s="19" t="s">
        <v>531</v>
      </c>
      <c r="B238" s="19" t="s">
        <v>16</v>
      </c>
      <c r="C238" s="29">
        <v>44666</v>
      </c>
      <c r="D238" s="19">
        <f>MONTH(Table15[[#This Row],[tanggal]])</f>
        <v>4</v>
      </c>
      <c r="E238" s="41" t="str">
        <f>TEXT(Table15[[#This Row],[bulan]]*29,"mmmm")</f>
        <v>April</v>
      </c>
      <c r="F238" s="24">
        <v>4592.1000000000004</v>
      </c>
      <c r="G238" s="19" t="s">
        <v>778</v>
      </c>
      <c r="H238" s="34" t="str">
        <f>PROPER(VLOOKUP(Table15[[#This Row],[id_barang]],Table3[[kode_barang]:[nama_barang]],3,FALSE))</f>
        <v>Acyclovir Dus</v>
      </c>
      <c r="I238" s="34">
        <v>4</v>
      </c>
      <c r="J238" s="47">
        <f>Table5[[#This Row],[jumlah_barang]]*Table15[[#This Row],[harga]]</f>
        <v>18368.400000000001</v>
      </c>
    </row>
    <row r="239" spans="1:10" ht="15.75" customHeight="1" x14ac:dyDescent="0.2">
      <c r="A239" s="19" t="s">
        <v>533</v>
      </c>
      <c r="B239" s="19" t="s">
        <v>23</v>
      </c>
      <c r="C239" s="29">
        <v>44667</v>
      </c>
      <c r="D239" s="19">
        <f>MONTH(Table15[[#This Row],[tanggal]])</f>
        <v>4</v>
      </c>
      <c r="E239" s="41" t="str">
        <f>TEXT(Table15[[#This Row],[bulan]]*29,"mmmm")</f>
        <v>April</v>
      </c>
      <c r="F239" s="24">
        <v>3991.9</v>
      </c>
      <c r="G239" s="19" t="s">
        <v>780</v>
      </c>
      <c r="H239" s="34" t="str">
        <f>PROPER(VLOOKUP(Table15[[#This Row],[id_barang]],Table3[[kode_barang]:[nama_barang]],3,FALSE))</f>
        <v>Alergine Tablet Salut</v>
      </c>
      <c r="I239" s="34">
        <v>8</v>
      </c>
      <c r="J239" s="47">
        <f>Table5[[#This Row],[jumlah_barang]]*Table15[[#This Row],[harga]]</f>
        <v>31935.200000000001</v>
      </c>
    </row>
    <row r="240" spans="1:10" ht="15.75" customHeight="1" x14ac:dyDescent="0.2">
      <c r="A240" s="19" t="s">
        <v>535</v>
      </c>
      <c r="B240" s="19" t="s">
        <v>31</v>
      </c>
      <c r="C240" s="29">
        <v>44668</v>
      </c>
      <c r="D240" s="19">
        <f>MONTH(Table15[[#This Row],[tanggal]])</f>
        <v>4</v>
      </c>
      <c r="E240" s="41" t="str">
        <f>TEXT(Table15[[#This Row],[bulan]]*29,"mmmm")</f>
        <v>April</v>
      </c>
      <c r="F240" s="24">
        <v>5780.7</v>
      </c>
      <c r="G240" s="19" t="s">
        <v>782</v>
      </c>
      <c r="H240" s="34" t="str">
        <f>PROPER(VLOOKUP(Table15[[#This Row],[id_barang]],Table3[[kode_barang]:[nama_barang]],3,FALSE))</f>
        <v>Ampicillin</v>
      </c>
      <c r="I240" s="34">
        <v>9</v>
      </c>
      <c r="J240" s="47">
        <f>Table5[[#This Row],[jumlah_barang]]*Table15[[#This Row],[harga]]</f>
        <v>52026.299999999996</v>
      </c>
    </row>
    <row r="241" spans="1:10" ht="15.75" customHeight="1" x14ac:dyDescent="0.2">
      <c r="A241" s="19" t="s">
        <v>537</v>
      </c>
      <c r="B241" s="19" t="s">
        <v>39</v>
      </c>
      <c r="C241" s="29">
        <v>44669</v>
      </c>
      <c r="D241" s="19">
        <f>MONTH(Table15[[#This Row],[tanggal]])</f>
        <v>4</v>
      </c>
      <c r="E241" s="41" t="str">
        <f>TEXT(Table15[[#This Row],[bulan]]*29,"mmmm")</f>
        <v>April</v>
      </c>
      <c r="F241" s="24">
        <v>6940.3</v>
      </c>
      <c r="G241" s="19" t="s">
        <v>784</v>
      </c>
      <c r="H241" s="34" t="str">
        <f>PROPER(VLOOKUP(Table15[[#This Row],[id_barang]],Table3[[kode_barang]:[nama_barang]],3,FALSE))</f>
        <v>Tramadol Kapsul 50 Mg</v>
      </c>
      <c r="I241" s="34">
        <v>10</v>
      </c>
      <c r="J241" s="47">
        <f>Table5[[#This Row],[jumlah_barang]]*Table15[[#This Row],[harga]]</f>
        <v>69403</v>
      </c>
    </row>
    <row r="242" spans="1:10" ht="15.75" customHeight="1" x14ac:dyDescent="0.2">
      <c r="A242" s="19" t="s">
        <v>539</v>
      </c>
      <c r="B242" s="19" t="s">
        <v>16</v>
      </c>
      <c r="C242" s="29">
        <v>44670</v>
      </c>
      <c r="D242" s="19">
        <f>MONTH(Table15[[#This Row],[tanggal]])</f>
        <v>4</v>
      </c>
      <c r="E242" s="41" t="str">
        <f>TEXT(Table15[[#This Row],[bulan]]*29,"mmmm")</f>
        <v>April</v>
      </c>
      <c r="F242" s="24">
        <v>1169.9100000000001</v>
      </c>
      <c r="G242" s="19" t="s">
        <v>766</v>
      </c>
      <c r="H242" s="34" t="str">
        <f>PROPER(VLOOKUP(Table15[[#This Row],[id_barang]],Table3[[kode_barang]:[nama_barang]],3,FALSE))</f>
        <v>Acyclovir Dus</v>
      </c>
      <c r="I242" s="34">
        <v>7</v>
      </c>
      <c r="J242" s="47">
        <f>Table5[[#This Row],[jumlah_barang]]*Table15[[#This Row],[harga]]</f>
        <v>8189.3700000000008</v>
      </c>
    </row>
    <row r="243" spans="1:10" ht="15.75" customHeight="1" x14ac:dyDescent="0.2">
      <c r="A243" s="19" t="s">
        <v>541</v>
      </c>
      <c r="B243" s="19" t="s">
        <v>23</v>
      </c>
      <c r="C243" s="29">
        <v>44671</v>
      </c>
      <c r="D243" s="19">
        <f>MONTH(Table15[[#This Row],[tanggal]])</f>
        <v>4</v>
      </c>
      <c r="E243" s="41" t="str">
        <f>TEXT(Table15[[#This Row],[bulan]]*29,"mmmm")</f>
        <v>April</v>
      </c>
      <c r="F243" s="24">
        <v>2337.5</v>
      </c>
      <c r="G243" s="19" t="s">
        <v>770</v>
      </c>
      <c r="H243" s="34" t="str">
        <f>PROPER(VLOOKUP(Table15[[#This Row],[id_barang]],Table3[[kode_barang]:[nama_barang]],3,FALSE))</f>
        <v>Alergine Tablet Salut</v>
      </c>
      <c r="I243" s="34">
        <v>100</v>
      </c>
      <c r="J243" s="47">
        <f>Table5[[#This Row],[jumlah_barang]]*Table15[[#This Row],[harga]]</f>
        <v>233750</v>
      </c>
    </row>
    <row r="244" spans="1:10" ht="15.75" customHeight="1" x14ac:dyDescent="0.2">
      <c r="A244" s="19" t="s">
        <v>543</v>
      </c>
      <c r="B244" s="19" t="s">
        <v>31</v>
      </c>
      <c r="C244" s="29">
        <v>44672</v>
      </c>
      <c r="D244" s="19">
        <f>MONTH(Table15[[#This Row],[tanggal]])</f>
        <v>4</v>
      </c>
      <c r="E244" s="41" t="str">
        <f>TEXT(Table15[[#This Row],[bulan]]*29,"mmmm")</f>
        <v>April</v>
      </c>
      <c r="F244" s="24">
        <v>10690.6</v>
      </c>
      <c r="G244" s="19" t="s">
        <v>772</v>
      </c>
      <c r="H244" s="34" t="str">
        <f>PROPER(VLOOKUP(Table15[[#This Row],[id_barang]],Table3[[kode_barang]:[nama_barang]],3,FALSE))</f>
        <v>Ampicillin</v>
      </c>
      <c r="I244" s="34">
        <v>67</v>
      </c>
      <c r="J244" s="47">
        <f>Table5[[#This Row],[jumlah_barang]]*Table15[[#This Row],[harga]]</f>
        <v>716270.20000000007</v>
      </c>
    </row>
    <row r="245" spans="1:10" ht="15.75" customHeight="1" x14ac:dyDescent="0.2">
      <c r="A245" s="19" t="s">
        <v>545</v>
      </c>
      <c r="B245" s="19" t="s">
        <v>39</v>
      </c>
      <c r="C245" s="29">
        <v>44673</v>
      </c>
      <c r="D245" s="19">
        <f>MONTH(Table15[[#This Row],[tanggal]])</f>
        <v>4</v>
      </c>
      <c r="E245" s="41" t="str">
        <f>TEXT(Table15[[#This Row],[bulan]]*29,"mmmm")</f>
        <v>April</v>
      </c>
      <c r="F245" s="24">
        <v>8700.7000000000007</v>
      </c>
      <c r="G245" s="19" t="s">
        <v>776</v>
      </c>
      <c r="H245" s="34" t="str">
        <f>PROPER(VLOOKUP(Table15[[#This Row],[id_barang]],Table3[[kode_barang]:[nama_barang]],3,FALSE))</f>
        <v>Tramadol Kapsul 50 Mg</v>
      </c>
      <c r="I245" s="34">
        <v>78</v>
      </c>
      <c r="J245" s="47">
        <f>Table5[[#This Row],[jumlah_barang]]*Table15[[#This Row],[harga]]</f>
        <v>678654.60000000009</v>
      </c>
    </row>
    <row r="246" spans="1:10" ht="15.75" customHeight="1" x14ac:dyDescent="0.2">
      <c r="A246" s="19" t="s">
        <v>547</v>
      </c>
      <c r="B246" s="19" t="s">
        <v>46</v>
      </c>
      <c r="C246" s="29">
        <v>44674</v>
      </c>
      <c r="D246" s="19">
        <f>MONTH(Table15[[#This Row],[tanggal]])</f>
        <v>4</v>
      </c>
      <c r="E246" s="41" t="str">
        <f>TEXT(Table15[[#This Row],[bulan]]*29,"mmmm")</f>
        <v>April</v>
      </c>
      <c r="F246" s="24">
        <v>5648.3</v>
      </c>
      <c r="G246" s="19" t="s">
        <v>778</v>
      </c>
      <c r="H246" s="34" t="str">
        <f>PROPER(VLOOKUP(Table15[[#This Row],[id_barang]],Table3[[kode_barang]:[nama_barang]],3,FALSE))</f>
        <v>Klorpromazina Tablet Salut Selaput 100 Mg</v>
      </c>
      <c r="I246" s="34">
        <v>45</v>
      </c>
      <c r="J246" s="47">
        <f>Table5[[#This Row],[jumlah_barang]]*Table15[[#This Row],[harga]]</f>
        <v>254173.5</v>
      </c>
    </row>
    <row r="247" spans="1:10" ht="15.75" customHeight="1" x14ac:dyDescent="0.2">
      <c r="A247" s="19" t="s">
        <v>549</v>
      </c>
      <c r="B247" s="19" t="s">
        <v>53</v>
      </c>
      <c r="C247" s="29">
        <v>44675</v>
      </c>
      <c r="D247" s="19">
        <f>MONTH(Table15[[#This Row],[tanggal]])</f>
        <v>4</v>
      </c>
      <c r="E247" s="41" t="str">
        <f>TEXT(Table15[[#This Row],[bulan]]*29,"mmmm")</f>
        <v>April</v>
      </c>
      <c r="F247" s="24">
        <v>2819.2</v>
      </c>
      <c r="G247" s="19" t="s">
        <v>780</v>
      </c>
      <c r="H247" s="34" t="str">
        <f>PROPER(VLOOKUP(Table15[[#This Row],[id_barang]],Table3[[kode_barang]:[nama_barang]],3,FALSE))</f>
        <v>Ketoconazole Tablet 200 Mg</v>
      </c>
      <c r="I247" s="34">
        <v>34</v>
      </c>
      <c r="J247" s="47">
        <f>Table5[[#This Row],[jumlah_barang]]*Table15[[#This Row],[harga]]</f>
        <v>95852.799999999988</v>
      </c>
    </row>
    <row r="248" spans="1:10" ht="15.75" customHeight="1" x14ac:dyDescent="0.2">
      <c r="A248" s="19" t="s">
        <v>551</v>
      </c>
      <c r="B248" s="19" t="s">
        <v>59</v>
      </c>
      <c r="C248" s="29">
        <v>44676</v>
      </c>
      <c r="D248" s="19">
        <f>MONTH(Table15[[#This Row],[tanggal]])</f>
        <v>4</v>
      </c>
      <c r="E248" s="41" t="str">
        <f>TEXT(Table15[[#This Row],[bulan]]*29,"mmmm")</f>
        <v>April</v>
      </c>
      <c r="F248" s="24">
        <v>4592.1000000000004</v>
      </c>
      <c r="G248" s="19" t="s">
        <v>782</v>
      </c>
      <c r="H248" s="34" t="str">
        <f>PROPER(VLOOKUP(Table15[[#This Row],[id_barang]],Table3[[kode_barang]:[nama_barang]],3,FALSE))</f>
        <v>Ergotamine Coffeine</v>
      </c>
      <c r="I248" s="34">
        <v>20</v>
      </c>
      <c r="J248" s="47">
        <f>Table5[[#This Row],[jumlah_barang]]*Table15[[#This Row],[harga]]</f>
        <v>91842</v>
      </c>
    </row>
    <row r="249" spans="1:10" ht="15.75" customHeight="1" x14ac:dyDescent="0.2">
      <c r="A249" s="19" t="s">
        <v>553</v>
      </c>
      <c r="B249" s="19" t="s">
        <v>65</v>
      </c>
      <c r="C249" s="29">
        <v>44677</v>
      </c>
      <c r="D249" s="19">
        <f>MONTH(Table15[[#This Row],[tanggal]])</f>
        <v>4</v>
      </c>
      <c r="E249" s="41" t="str">
        <f>TEXT(Table15[[#This Row],[bulan]]*29,"mmmm")</f>
        <v>April</v>
      </c>
      <c r="F249" s="24">
        <v>3991.9</v>
      </c>
      <c r="G249" s="19" t="s">
        <v>766</v>
      </c>
      <c r="H249" s="34" t="str">
        <f>PROPER(VLOOKUP(Table15[[#This Row],[id_barang]],Table3[[kode_barang]:[nama_barang]],3,FALSE))</f>
        <v>Tetracycline Kapsul 250 Mg</v>
      </c>
      <c r="I249" s="34">
        <v>45</v>
      </c>
      <c r="J249" s="47">
        <f>Table5[[#This Row],[jumlah_barang]]*Table15[[#This Row],[harga]]</f>
        <v>179635.5</v>
      </c>
    </row>
    <row r="250" spans="1:10" ht="15.75" customHeight="1" x14ac:dyDescent="0.2">
      <c r="A250" s="19" t="s">
        <v>555</v>
      </c>
      <c r="B250" s="19" t="s">
        <v>70</v>
      </c>
      <c r="C250" s="29">
        <v>44678</v>
      </c>
      <c r="D250" s="19">
        <f>MONTH(Table15[[#This Row],[tanggal]])</f>
        <v>4</v>
      </c>
      <c r="E250" s="41" t="str">
        <f>TEXT(Table15[[#This Row],[bulan]]*29,"mmmm")</f>
        <v>April</v>
      </c>
      <c r="F250" s="24">
        <v>5780.7</v>
      </c>
      <c r="G250" s="19" t="s">
        <v>770</v>
      </c>
      <c r="H250" s="34" t="str">
        <f>PROPER(VLOOKUP(Table15[[#This Row],[id_barang]],Table3[[kode_barang]:[nama_barang]],3,FALSE))</f>
        <v>Ambroxol Hc</v>
      </c>
      <c r="I250" s="34">
        <v>34</v>
      </c>
      <c r="J250" s="47">
        <f>Table5[[#This Row],[jumlah_barang]]*Table15[[#This Row],[harga]]</f>
        <v>196543.8</v>
      </c>
    </row>
    <row r="251" spans="1:10" ht="15.75" customHeight="1" x14ac:dyDescent="0.2">
      <c r="A251" s="19" t="s">
        <v>557</v>
      </c>
      <c r="B251" s="19" t="s">
        <v>75</v>
      </c>
      <c r="C251" s="29">
        <v>44679</v>
      </c>
      <c r="D251" s="19">
        <f>MONTH(Table15[[#This Row],[tanggal]])</f>
        <v>4</v>
      </c>
      <c r="E251" s="41" t="str">
        <f>TEXT(Table15[[#This Row],[bulan]]*29,"mmmm")</f>
        <v>April</v>
      </c>
      <c r="F251" s="24">
        <v>6940.3</v>
      </c>
      <c r="G251" s="19" t="s">
        <v>772</v>
      </c>
      <c r="H251" s="34" t="str">
        <f>PROPER(VLOOKUP(Table15[[#This Row],[id_barang]],Table3[[kode_barang]:[nama_barang]],3,FALSE))</f>
        <v>Paracetamol</v>
      </c>
      <c r="I251" s="34">
        <v>34</v>
      </c>
      <c r="J251" s="47">
        <f>Table5[[#This Row],[jumlah_barang]]*Table15[[#This Row],[harga]]</f>
        <v>235970.2</v>
      </c>
    </row>
    <row r="252" spans="1:10" ht="15.75" customHeight="1" x14ac:dyDescent="0.2">
      <c r="A252" s="19" t="s">
        <v>559</v>
      </c>
      <c r="B252" s="19" t="s">
        <v>16</v>
      </c>
      <c r="C252" s="29">
        <v>44680</v>
      </c>
      <c r="D252" s="19">
        <f>MONTH(Table15[[#This Row],[tanggal]])</f>
        <v>4</v>
      </c>
      <c r="E252" s="41" t="str">
        <f>TEXT(Table15[[#This Row],[bulan]]*29,"mmmm")</f>
        <v>April</v>
      </c>
      <c r="F252" s="24">
        <v>1169.9100000000001</v>
      </c>
      <c r="G252" s="19" t="s">
        <v>776</v>
      </c>
      <c r="H252" s="34" t="str">
        <f>PROPER(VLOOKUP(Table15[[#This Row],[id_barang]],Table3[[kode_barang]:[nama_barang]],3,FALSE))</f>
        <v>Acyclovir Dus</v>
      </c>
      <c r="I252" s="34">
        <v>34</v>
      </c>
      <c r="J252" s="47">
        <f>Table5[[#This Row],[jumlah_barang]]*Table15[[#This Row],[harga]]</f>
        <v>39776.94</v>
      </c>
    </row>
    <row r="253" spans="1:10" ht="15.75" customHeight="1" x14ac:dyDescent="0.2">
      <c r="A253" s="19" t="s">
        <v>561</v>
      </c>
      <c r="B253" s="19" t="s">
        <v>23</v>
      </c>
      <c r="C253" s="29">
        <v>44681</v>
      </c>
      <c r="D253" s="19">
        <f>MONTH(Table15[[#This Row],[tanggal]])</f>
        <v>4</v>
      </c>
      <c r="E253" s="41" t="str">
        <f>TEXT(Table15[[#This Row],[bulan]]*29,"mmmm")</f>
        <v>April</v>
      </c>
      <c r="F253" s="24">
        <v>2337.5</v>
      </c>
      <c r="G253" s="19" t="s">
        <v>778</v>
      </c>
      <c r="H253" s="34" t="str">
        <f>PROPER(VLOOKUP(Table15[[#This Row],[id_barang]],Table3[[kode_barang]:[nama_barang]],3,FALSE))</f>
        <v>Alergine Tablet Salut</v>
      </c>
      <c r="I253" s="34">
        <v>44</v>
      </c>
      <c r="J253" s="47">
        <f>Table5[[#This Row],[jumlah_barang]]*Table15[[#This Row],[harga]]</f>
        <v>102850</v>
      </c>
    </row>
    <row r="254" spans="1:10" ht="15.75" customHeight="1" x14ac:dyDescent="0.2">
      <c r="A254" s="19" t="s">
        <v>563</v>
      </c>
      <c r="B254" s="19" t="s">
        <v>31</v>
      </c>
      <c r="C254" s="29">
        <v>44682</v>
      </c>
      <c r="D254" s="19">
        <f>MONTH(Table15[[#This Row],[tanggal]])</f>
        <v>5</v>
      </c>
      <c r="E254" s="41" t="str">
        <f>TEXT(Table15[[#This Row],[bulan]]*29,"mmmm")</f>
        <v>May</v>
      </c>
      <c r="F254" s="24">
        <v>10690.6</v>
      </c>
      <c r="G254" s="19" t="s">
        <v>780</v>
      </c>
      <c r="H254" s="34" t="str">
        <f>PROPER(VLOOKUP(Table15[[#This Row],[id_barang]],Table3[[kode_barang]:[nama_barang]],3,FALSE))</f>
        <v>Ampicillin</v>
      </c>
      <c r="I254" s="34">
        <v>5</v>
      </c>
      <c r="J254" s="47">
        <f>Table5[[#This Row],[jumlah_barang]]*Table15[[#This Row],[harga]]</f>
        <v>53453</v>
      </c>
    </row>
    <row r="255" spans="1:10" ht="15.75" customHeight="1" x14ac:dyDescent="0.2">
      <c r="A255" s="19" t="s">
        <v>565</v>
      </c>
      <c r="B255" s="19" t="s">
        <v>39</v>
      </c>
      <c r="C255" s="29">
        <v>44683</v>
      </c>
      <c r="D255" s="19">
        <f>MONTH(Table15[[#This Row],[tanggal]])</f>
        <v>5</v>
      </c>
      <c r="E255" s="41" t="str">
        <f>TEXT(Table15[[#This Row],[bulan]]*29,"mmmm")</f>
        <v>May</v>
      </c>
      <c r="F255" s="24">
        <v>8700.7000000000007</v>
      </c>
      <c r="G255" s="19" t="s">
        <v>782</v>
      </c>
      <c r="H255" s="34" t="str">
        <f>PROPER(VLOOKUP(Table15[[#This Row],[id_barang]],Table3[[kode_barang]:[nama_barang]],3,FALSE))</f>
        <v>Tramadol Kapsul 50 Mg</v>
      </c>
      <c r="I255" s="34">
        <v>6</v>
      </c>
      <c r="J255" s="47">
        <f>Table5[[#This Row],[jumlah_barang]]*Table15[[#This Row],[harga]]</f>
        <v>52204.200000000004</v>
      </c>
    </row>
    <row r="256" spans="1:10" ht="15.75" customHeight="1" x14ac:dyDescent="0.2">
      <c r="A256" s="19" t="s">
        <v>567</v>
      </c>
      <c r="B256" s="19" t="s">
        <v>46</v>
      </c>
      <c r="C256" s="29">
        <v>44684</v>
      </c>
      <c r="D256" s="19">
        <f>MONTH(Table15[[#This Row],[tanggal]])</f>
        <v>5</v>
      </c>
      <c r="E256" s="41" t="str">
        <f>TEXT(Table15[[#This Row],[bulan]]*29,"mmmm")</f>
        <v>May</v>
      </c>
      <c r="F256" s="24">
        <v>5648.3</v>
      </c>
      <c r="G256" s="19" t="s">
        <v>784</v>
      </c>
      <c r="H256" s="34" t="str">
        <f>PROPER(VLOOKUP(Table15[[#This Row],[id_barang]],Table3[[kode_barang]:[nama_barang]],3,FALSE))</f>
        <v>Klorpromazina Tablet Salut Selaput 100 Mg</v>
      </c>
      <c r="I256" s="34">
        <v>79</v>
      </c>
      <c r="J256" s="47">
        <f>Table5[[#This Row],[jumlah_barang]]*Table15[[#This Row],[harga]]</f>
        <v>446215.7</v>
      </c>
    </row>
    <row r="257" spans="1:10" ht="15.75" customHeight="1" x14ac:dyDescent="0.2">
      <c r="A257" s="19" t="s">
        <v>569</v>
      </c>
      <c r="B257" s="19" t="s">
        <v>53</v>
      </c>
      <c r="C257" s="29">
        <v>44677</v>
      </c>
      <c r="D257" s="19">
        <f>MONTH(Table15[[#This Row],[tanggal]])</f>
        <v>4</v>
      </c>
      <c r="E257" s="41" t="str">
        <f>TEXT(Table15[[#This Row],[bulan]]*29,"mmmm")</f>
        <v>April</v>
      </c>
      <c r="F257" s="24">
        <v>2819.2</v>
      </c>
      <c r="G257" s="19" t="s">
        <v>766</v>
      </c>
      <c r="H257" s="34" t="str">
        <f>PROPER(VLOOKUP(Table15[[#This Row],[id_barang]],Table3[[kode_barang]:[nama_barang]],3,FALSE))</f>
        <v>Ketoconazole Tablet 200 Mg</v>
      </c>
      <c r="I257" s="34">
        <v>12</v>
      </c>
      <c r="J257" s="47">
        <f>Table5[[#This Row],[jumlah_barang]]*Table15[[#This Row],[harga]]</f>
        <v>33830.399999999994</v>
      </c>
    </row>
    <row r="258" spans="1:10" ht="15.75" customHeight="1" x14ac:dyDescent="0.2">
      <c r="A258" s="19" t="s">
        <v>571</v>
      </c>
      <c r="B258" s="19" t="s">
        <v>59</v>
      </c>
      <c r="C258" s="29">
        <v>44678</v>
      </c>
      <c r="D258" s="19">
        <f>MONTH(Table15[[#This Row],[tanggal]])</f>
        <v>4</v>
      </c>
      <c r="E258" s="41" t="str">
        <f>TEXT(Table15[[#This Row],[bulan]]*29,"mmmm")</f>
        <v>April</v>
      </c>
      <c r="F258" s="24">
        <v>4592.1000000000004</v>
      </c>
      <c r="G258" s="19" t="s">
        <v>770</v>
      </c>
      <c r="H258" s="34" t="str">
        <f>PROPER(VLOOKUP(Table15[[#This Row],[id_barang]],Table3[[kode_barang]:[nama_barang]],3,FALSE))</f>
        <v>Ergotamine Coffeine</v>
      </c>
      <c r="I258" s="34">
        <v>95</v>
      </c>
      <c r="J258" s="47">
        <f>Table5[[#This Row],[jumlah_barang]]*Table15[[#This Row],[harga]]</f>
        <v>436249.50000000006</v>
      </c>
    </row>
    <row r="259" spans="1:10" ht="15.75" customHeight="1" x14ac:dyDescent="0.2">
      <c r="A259" s="19" t="s">
        <v>573</v>
      </c>
      <c r="B259" s="19" t="s">
        <v>65</v>
      </c>
      <c r="C259" s="29">
        <v>44679</v>
      </c>
      <c r="D259" s="19">
        <f>MONTH(Table15[[#This Row],[tanggal]])</f>
        <v>4</v>
      </c>
      <c r="E259" s="41" t="str">
        <f>TEXT(Table15[[#This Row],[bulan]]*29,"mmmm")</f>
        <v>April</v>
      </c>
      <c r="F259" s="24">
        <v>3991.9</v>
      </c>
      <c r="G259" s="19" t="s">
        <v>772</v>
      </c>
      <c r="H259" s="34" t="str">
        <f>PROPER(VLOOKUP(Table15[[#This Row],[id_barang]],Table3[[kode_barang]:[nama_barang]],3,FALSE))</f>
        <v>Tetracycline Kapsul 250 Mg</v>
      </c>
      <c r="I259" s="34">
        <v>76</v>
      </c>
      <c r="J259" s="47">
        <f>Table5[[#This Row],[jumlah_barang]]*Table15[[#This Row],[harga]]</f>
        <v>303384.40000000002</v>
      </c>
    </row>
    <row r="260" spans="1:10" ht="15.75" customHeight="1" x14ac:dyDescent="0.2">
      <c r="A260" s="19" t="s">
        <v>575</v>
      </c>
      <c r="B260" s="19" t="s">
        <v>70</v>
      </c>
      <c r="C260" s="29">
        <v>44667</v>
      </c>
      <c r="D260" s="19">
        <f>MONTH(Table15[[#This Row],[tanggal]])</f>
        <v>4</v>
      </c>
      <c r="E260" s="41" t="str">
        <f>TEXT(Table15[[#This Row],[bulan]]*29,"mmmm")</f>
        <v>April</v>
      </c>
      <c r="F260" s="24">
        <v>5780.7</v>
      </c>
      <c r="G260" s="19" t="s">
        <v>776</v>
      </c>
      <c r="H260" s="34" t="str">
        <f>PROPER(VLOOKUP(Table15[[#This Row],[id_barang]],Table3[[kode_barang]:[nama_barang]],3,FALSE))</f>
        <v>Ambroxol Hc</v>
      </c>
      <c r="I260" s="34">
        <v>48</v>
      </c>
      <c r="J260" s="47">
        <f>Table5[[#This Row],[jumlah_barang]]*Table15[[#This Row],[harga]]</f>
        <v>277473.59999999998</v>
      </c>
    </row>
    <row r="261" spans="1:10" ht="15.75" customHeight="1" x14ac:dyDescent="0.2">
      <c r="A261" s="19" t="s">
        <v>577</v>
      </c>
      <c r="B261" s="19" t="s">
        <v>75</v>
      </c>
      <c r="C261" s="29">
        <v>44668</v>
      </c>
      <c r="D261" s="19">
        <f>MONTH(Table15[[#This Row],[tanggal]])</f>
        <v>4</v>
      </c>
      <c r="E261" s="41" t="str">
        <f>TEXT(Table15[[#This Row],[bulan]]*29,"mmmm")</f>
        <v>April</v>
      </c>
      <c r="F261" s="24">
        <v>6940.3</v>
      </c>
      <c r="G261" s="19" t="s">
        <v>778</v>
      </c>
      <c r="H261" s="34" t="str">
        <f>PROPER(VLOOKUP(Table15[[#This Row],[id_barang]],Table3[[kode_barang]:[nama_barang]],3,FALSE))</f>
        <v>Paracetamol</v>
      </c>
      <c r="I261" s="44">
        <v>21.3041958041958</v>
      </c>
      <c r="J261" s="47">
        <f>Table5[[#This Row],[jumlah_barang]]*Table15[[#This Row],[harga]]</f>
        <v>147857.51013986013</v>
      </c>
    </row>
    <row r="262" spans="1:10" x14ac:dyDescent="0.2">
      <c r="A262" s="19" t="s">
        <v>579</v>
      </c>
      <c r="B262" s="19" t="s">
        <v>16</v>
      </c>
      <c r="C262" s="29">
        <v>44669</v>
      </c>
      <c r="D262" s="19">
        <f>MONTH(Table15[[#This Row],[tanggal]])</f>
        <v>4</v>
      </c>
      <c r="E262" s="41" t="str">
        <f>TEXT(Table15[[#This Row],[bulan]]*29,"mmmm")</f>
        <v>April</v>
      </c>
      <c r="F262" s="24">
        <v>1169.9100000000001</v>
      </c>
      <c r="G262" s="19" t="s">
        <v>780</v>
      </c>
      <c r="H262" s="34" t="str">
        <f>PROPER(VLOOKUP(Table15[[#This Row],[id_barang]],Table3[[kode_barang]:[nama_barang]],3,FALSE))</f>
        <v>Acyclovir Dus</v>
      </c>
      <c r="I262" s="44">
        <v>21.891608391608401</v>
      </c>
      <c r="J262" s="47">
        <f>Table5[[#This Row],[jumlah_barang]]*Table15[[#This Row],[harga]]</f>
        <v>25611.211573426586</v>
      </c>
    </row>
    <row r="263" spans="1:10" ht="15.75" customHeight="1" x14ac:dyDescent="0.2">
      <c r="A263" s="19" t="s">
        <v>581</v>
      </c>
      <c r="B263" s="19" t="s">
        <v>23</v>
      </c>
      <c r="C263" s="29">
        <v>44670</v>
      </c>
      <c r="D263" s="19">
        <f>MONTH(Table15[[#This Row],[tanggal]])</f>
        <v>4</v>
      </c>
      <c r="E263" s="41" t="str">
        <f>TEXT(Table15[[#This Row],[bulan]]*29,"mmmm")</f>
        <v>April</v>
      </c>
      <c r="F263" s="24">
        <v>2337.5</v>
      </c>
      <c r="G263" s="19" t="s">
        <v>782</v>
      </c>
      <c r="H263" s="34" t="str">
        <f>PROPER(VLOOKUP(Table15[[#This Row],[id_barang]],Table3[[kode_barang]:[nama_barang]],3,FALSE))</f>
        <v>Alergine Tablet Salut</v>
      </c>
      <c r="I263" s="44">
        <v>12.493006993007</v>
      </c>
      <c r="J263" s="47">
        <f>Table5[[#This Row],[jumlah_barang]]*Table15[[#This Row],[harga]]</f>
        <v>29202.403846153862</v>
      </c>
    </row>
    <row r="264" spans="1:10" ht="15.75" customHeight="1" x14ac:dyDescent="0.2">
      <c r="A264" s="19" t="s">
        <v>583</v>
      </c>
      <c r="B264" s="19" t="s">
        <v>31</v>
      </c>
      <c r="C264" s="29">
        <v>44671</v>
      </c>
      <c r="D264" s="19">
        <f>MONTH(Table15[[#This Row],[tanggal]])</f>
        <v>4</v>
      </c>
      <c r="E264" s="41" t="str">
        <f>TEXT(Table15[[#This Row],[bulan]]*29,"mmmm")</f>
        <v>April</v>
      </c>
      <c r="F264" s="24">
        <v>10690.6</v>
      </c>
      <c r="G264" s="19" t="s">
        <v>766</v>
      </c>
      <c r="H264" s="34" t="str">
        <f>PROPER(VLOOKUP(Table15[[#This Row],[id_barang]],Table3[[kode_barang]:[nama_barang]],3,FALSE))</f>
        <v>Ampicillin</v>
      </c>
      <c r="I264" s="44">
        <v>25</v>
      </c>
      <c r="J264" s="47">
        <f>Table5[[#This Row],[jumlah_barang]]*Table15[[#This Row],[harga]]</f>
        <v>267265</v>
      </c>
    </row>
    <row r="265" spans="1:10" ht="15.75" customHeight="1" x14ac:dyDescent="0.2">
      <c r="A265" s="19" t="s">
        <v>585</v>
      </c>
      <c r="B265" s="19" t="s">
        <v>39</v>
      </c>
      <c r="C265" s="29">
        <v>44672</v>
      </c>
      <c r="D265" s="19">
        <f>MONTH(Table15[[#This Row],[tanggal]])</f>
        <v>4</v>
      </c>
      <c r="E265" s="41" t="str">
        <f>TEXT(Table15[[#This Row],[bulan]]*29,"mmmm")</f>
        <v>April</v>
      </c>
      <c r="F265" s="24">
        <v>8700.7000000000007</v>
      </c>
      <c r="G265" s="19" t="s">
        <v>770</v>
      </c>
      <c r="H265" s="34" t="str">
        <f>PROPER(VLOOKUP(Table15[[#This Row],[id_barang]],Table3[[kode_barang]:[nama_barang]],3,FALSE))</f>
        <v>Tramadol Kapsul 50 Mg</v>
      </c>
      <c r="I265" s="44">
        <v>13.6678321678322</v>
      </c>
      <c r="J265" s="47">
        <f>Table5[[#This Row],[jumlah_barang]]*Table15[[#This Row],[harga]]</f>
        <v>118919.70734265764</v>
      </c>
    </row>
    <row r="266" spans="1:10" ht="15.75" customHeight="1" x14ac:dyDescent="0.2">
      <c r="A266" s="19" t="s">
        <v>587</v>
      </c>
      <c r="B266" s="19" t="s">
        <v>46</v>
      </c>
      <c r="C266" s="29">
        <v>44694</v>
      </c>
      <c r="D266" s="19">
        <f>MONTH(Table15[[#This Row],[tanggal]])</f>
        <v>5</v>
      </c>
      <c r="E266" s="41" t="str">
        <f>TEXT(Table15[[#This Row],[bulan]]*29,"mmmm")</f>
        <v>May</v>
      </c>
      <c r="F266" s="24">
        <v>5648.3</v>
      </c>
      <c r="G266" s="19" t="s">
        <v>772</v>
      </c>
      <c r="H266" s="34" t="str">
        <f>PROPER(VLOOKUP(Table15[[#This Row],[id_barang]],Table3[[kode_barang]:[nama_barang]],3,FALSE))</f>
        <v>Klorpromazina Tablet Salut Selaput 100 Mg</v>
      </c>
      <c r="I266" s="44">
        <v>24.241258741258701</v>
      </c>
      <c r="J266" s="47">
        <f>Table5[[#This Row],[jumlah_barang]]*Table15[[#This Row],[harga]]</f>
        <v>136921.90174825152</v>
      </c>
    </row>
    <row r="267" spans="1:10" ht="15.75" customHeight="1" x14ac:dyDescent="0.2">
      <c r="A267" s="19" t="s">
        <v>589</v>
      </c>
      <c r="B267" s="19" t="s">
        <v>53</v>
      </c>
      <c r="C267" s="29">
        <v>44695</v>
      </c>
      <c r="D267" s="19">
        <f>MONTH(Table15[[#This Row],[tanggal]])</f>
        <v>5</v>
      </c>
      <c r="E267" s="41" t="str">
        <f>TEXT(Table15[[#This Row],[bulan]]*29,"mmmm")</f>
        <v>May</v>
      </c>
      <c r="F267" s="24">
        <v>2819.2</v>
      </c>
      <c r="G267" s="19" t="s">
        <v>776</v>
      </c>
      <c r="H267" s="34" t="str">
        <f>PROPER(VLOOKUP(Table15[[#This Row],[id_barang]],Table3[[kode_barang]:[nama_barang]],3,FALSE))</f>
        <v>Ketoconazole Tablet 200 Mg</v>
      </c>
      <c r="I267" s="44">
        <v>10</v>
      </c>
      <c r="J267" s="47">
        <f>Table5[[#This Row],[jumlah_barang]]*Table15[[#This Row],[harga]]</f>
        <v>28192</v>
      </c>
    </row>
    <row r="268" spans="1:10" ht="15.75" customHeight="1" x14ac:dyDescent="0.2">
      <c r="A268" s="19" t="s">
        <v>591</v>
      </c>
      <c r="B268" s="19" t="s">
        <v>16</v>
      </c>
      <c r="C268" s="29">
        <v>44696</v>
      </c>
      <c r="D268" s="19">
        <f>MONTH(Table15[[#This Row],[tanggal]])</f>
        <v>5</v>
      </c>
      <c r="E268" s="41" t="str">
        <f>TEXT(Table15[[#This Row],[bulan]]*29,"mmmm")</f>
        <v>May</v>
      </c>
      <c r="F268" s="24">
        <v>4592.1000000000004</v>
      </c>
      <c r="G268" s="19" t="s">
        <v>778</v>
      </c>
      <c r="H268" s="34" t="str">
        <f>PROPER(VLOOKUP(Table15[[#This Row],[id_barang]],Table3[[kode_barang]:[nama_barang]],3,FALSE))</f>
        <v>Acyclovir Dus</v>
      </c>
      <c r="I268" s="44">
        <v>130</v>
      </c>
      <c r="J268" s="47">
        <f>Table5[[#This Row],[jumlah_barang]]*Table15[[#This Row],[harga]]</f>
        <v>596973</v>
      </c>
    </row>
    <row r="269" spans="1:10" ht="15.75" customHeight="1" x14ac:dyDescent="0.2">
      <c r="A269" s="19" t="s">
        <v>593</v>
      </c>
      <c r="B269" s="19" t="s">
        <v>23</v>
      </c>
      <c r="C269" s="29">
        <v>44697</v>
      </c>
      <c r="D269" s="19">
        <f>MONTH(Table15[[#This Row],[tanggal]])</f>
        <v>5</v>
      </c>
      <c r="E269" s="41" t="str">
        <f>TEXT(Table15[[#This Row],[bulan]]*29,"mmmm")</f>
        <v>May</v>
      </c>
      <c r="F269" s="24">
        <v>3991.9</v>
      </c>
      <c r="G269" s="19" t="s">
        <v>780</v>
      </c>
      <c r="H269" s="34" t="str">
        <f>PROPER(VLOOKUP(Table15[[#This Row],[id_barang]],Table3[[kode_barang]:[nama_barang]],3,FALSE))</f>
        <v>Alergine Tablet Salut</v>
      </c>
      <c r="I269" s="44">
        <v>12</v>
      </c>
      <c r="J269" s="47">
        <f>Table5[[#This Row],[jumlah_barang]]*Table15[[#This Row],[harga]]</f>
        <v>47902.8</v>
      </c>
    </row>
    <row r="270" spans="1:10" ht="15.75" customHeight="1" x14ac:dyDescent="0.2">
      <c r="A270" s="19" t="s">
        <v>595</v>
      </c>
      <c r="B270" s="19" t="s">
        <v>31</v>
      </c>
      <c r="C270" s="29">
        <v>44698</v>
      </c>
      <c r="D270" s="19">
        <f>MONTH(Table15[[#This Row],[tanggal]])</f>
        <v>5</v>
      </c>
      <c r="E270" s="41" t="str">
        <f>TEXT(Table15[[#This Row],[bulan]]*29,"mmmm")</f>
        <v>May</v>
      </c>
      <c r="F270" s="24">
        <v>5780.7</v>
      </c>
      <c r="G270" s="19" t="s">
        <v>782</v>
      </c>
      <c r="H270" s="34" t="str">
        <f>PROPER(VLOOKUP(Table15[[#This Row],[id_barang]],Table3[[kode_barang]:[nama_barang]],3,FALSE))</f>
        <v>Ampicillin</v>
      </c>
      <c r="I270" s="44">
        <v>10</v>
      </c>
      <c r="J270" s="47">
        <f>Table5[[#This Row],[jumlah_barang]]*Table15[[#This Row],[harga]]</f>
        <v>57807</v>
      </c>
    </row>
    <row r="271" spans="1:10" ht="15.75" customHeight="1" x14ac:dyDescent="0.2">
      <c r="A271" s="19" t="s">
        <v>597</v>
      </c>
      <c r="B271" s="19" t="s">
        <v>39</v>
      </c>
      <c r="C271" s="29">
        <v>44699</v>
      </c>
      <c r="D271" s="19">
        <f>MONTH(Table15[[#This Row],[tanggal]])</f>
        <v>5</v>
      </c>
      <c r="E271" s="41" t="str">
        <f>TEXT(Table15[[#This Row],[bulan]]*29,"mmmm")</f>
        <v>May</v>
      </c>
      <c r="F271" s="24">
        <v>6940.3</v>
      </c>
      <c r="G271" s="19" t="s">
        <v>784</v>
      </c>
      <c r="H271" s="34" t="str">
        <f>PROPER(VLOOKUP(Table15[[#This Row],[id_barang]],Table3[[kode_barang]:[nama_barang]],3,FALSE))</f>
        <v>Tramadol Kapsul 50 Mg</v>
      </c>
      <c r="I271" s="44">
        <v>67</v>
      </c>
      <c r="J271" s="47">
        <f>Table5[[#This Row],[jumlah_barang]]*Table15[[#This Row],[harga]]</f>
        <v>465000.10000000003</v>
      </c>
    </row>
    <row r="272" spans="1:10" x14ac:dyDescent="0.2">
      <c r="A272" s="19" t="s">
        <v>599</v>
      </c>
      <c r="B272" s="19" t="s">
        <v>16</v>
      </c>
      <c r="C272" s="29">
        <v>44700</v>
      </c>
      <c r="D272" s="19">
        <f>MONTH(Table15[[#This Row],[tanggal]])</f>
        <v>5</v>
      </c>
      <c r="E272" s="41" t="str">
        <f>TEXT(Table15[[#This Row],[bulan]]*29,"mmmm")</f>
        <v>May</v>
      </c>
      <c r="F272" s="24">
        <v>1169.9100000000001</v>
      </c>
      <c r="G272" s="19" t="s">
        <v>766</v>
      </c>
      <c r="H272" s="34" t="str">
        <f>PROPER(VLOOKUP(Table15[[#This Row],[id_barang]],Table3[[kode_barang]:[nama_barang]],3,FALSE))</f>
        <v>Acyclovir Dus</v>
      </c>
      <c r="I272" s="44">
        <v>98</v>
      </c>
      <c r="J272" s="47">
        <f>Table5[[#This Row],[jumlah_barang]]*Table15[[#This Row],[harga]]</f>
        <v>114651.18000000001</v>
      </c>
    </row>
    <row r="273" spans="1:10" ht="15.75" customHeight="1" x14ac:dyDescent="0.2">
      <c r="A273" s="19" t="s">
        <v>601</v>
      </c>
      <c r="B273" s="19" t="s">
        <v>23</v>
      </c>
      <c r="C273" s="29">
        <v>44701</v>
      </c>
      <c r="D273" s="19">
        <f>MONTH(Table15[[#This Row],[tanggal]])</f>
        <v>5</v>
      </c>
      <c r="E273" s="41" t="str">
        <f>TEXT(Table15[[#This Row],[bulan]]*29,"mmmm")</f>
        <v>May</v>
      </c>
      <c r="F273" s="24">
        <v>2337.5</v>
      </c>
      <c r="G273" s="19" t="s">
        <v>770</v>
      </c>
      <c r="H273" s="34" t="str">
        <f>PROPER(VLOOKUP(Table15[[#This Row],[id_barang]],Table3[[kode_barang]:[nama_barang]],3,FALSE))</f>
        <v>Alergine Tablet Salut</v>
      </c>
      <c r="I273" s="34">
        <v>5</v>
      </c>
      <c r="J273" s="47">
        <f>Table5[[#This Row],[jumlah_barang]]*Table15[[#This Row],[harga]]</f>
        <v>11687.5</v>
      </c>
    </row>
    <row r="274" spans="1:10" ht="15.75" customHeight="1" x14ac:dyDescent="0.2">
      <c r="A274" s="19" t="s">
        <v>603</v>
      </c>
      <c r="B274" s="19" t="s">
        <v>31</v>
      </c>
      <c r="C274" s="29">
        <v>44702</v>
      </c>
      <c r="D274" s="19">
        <f>MONTH(Table15[[#This Row],[tanggal]])</f>
        <v>5</v>
      </c>
      <c r="E274" s="41" t="str">
        <f>TEXT(Table15[[#This Row],[bulan]]*29,"mmmm")</f>
        <v>May</v>
      </c>
      <c r="F274" s="24">
        <v>10690.6</v>
      </c>
      <c r="G274" s="19" t="s">
        <v>772</v>
      </c>
      <c r="H274" s="34" t="str">
        <f>PROPER(VLOOKUP(Table15[[#This Row],[id_barang]],Table3[[kode_barang]:[nama_barang]],3,FALSE))</f>
        <v>Ampicillin</v>
      </c>
      <c r="I274" s="34">
        <v>4</v>
      </c>
      <c r="J274" s="47">
        <f>Table5[[#This Row],[jumlah_barang]]*Table15[[#This Row],[harga]]</f>
        <v>42762.400000000001</v>
      </c>
    </row>
    <row r="275" spans="1:10" ht="15.75" customHeight="1" x14ac:dyDescent="0.2">
      <c r="A275" s="19" t="s">
        <v>605</v>
      </c>
      <c r="B275" s="19" t="s">
        <v>39</v>
      </c>
      <c r="C275" s="29">
        <v>44703</v>
      </c>
      <c r="D275" s="19">
        <f>MONTH(Table15[[#This Row],[tanggal]])</f>
        <v>5</v>
      </c>
      <c r="E275" s="41" t="str">
        <f>TEXT(Table15[[#This Row],[bulan]]*29,"mmmm")</f>
        <v>May</v>
      </c>
      <c r="F275" s="24">
        <v>8700.7000000000007</v>
      </c>
      <c r="G275" s="19" t="s">
        <v>776</v>
      </c>
      <c r="H275" s="34" t="str">
        <f>PROPER(VLOOKUP(Table15[[#This Row],[id_barang]],Table3[[kode_barang]:[nama_barang]],3,FALSE))</f>
        <v>Tramadol Kapsul 50 Mg</v>
      </c>
      <c r="I275" s="34">
        <v>8</v>
      </c>
      <c r="J275" s="47">
        <f>Table5[[#This Row],[jumlah_barang]]*Table15[[#This Row],[harga]]</f>
        <v>69605.600000000006</v>
      </c>
    </row>
    <row r="276" spans="1:10" ht="15.75" customHeight="1" x14ac:dyDescent="0.2">
      <c r="A276" s="19" t="s">
        <v>607</v>
      </c>
      <c r="B276" s="19" t="s">
        <v>46</v>
      </c>
      <c r="C276" s="29">
        <v>44704</v>
      </c>
      <c r="D276" s="19">
        <f>MONTH(Table15[[#This Row],[tanggal]])</f>
        <v>5</v>
      </c>
      <c r="E276" s="41" t="str">
        <f>TEXT(Table15[[#This Row],[bulan]]*29,"mmmm")</f>
        <v>May</v>
      </c>
      <c r="F276" s="24">
        <v>5648.3</v>
      </c>
      <c r="G276" s="19" t="s">
        <v>778</v>
      </c>
      <c r="H276" s="34" t="str">
        <f>PROPER(VLOOKUP(Table15[[#This Row],[id_barang]],Table3[[kode_barang]:[nama_barang]],3,FALSE))</f>
        <v>Klorpromazina Tablet Salut Selaput 100 Mg</v>
      </c>
      <c r="I276" s="34">
        <v>9</v>
      </c>
      <c r="J276" s="47">
        <f>Table5[[#This Row],[jumlah_barang]]*Table15[[#This Row],[harga]]</f>
        <v>50834.700000000004</v>
      </c>
    </row>
    <row r="277" spans="1:10" ht="15.75" customHeight="1" x14ac:dyDescent="0.2">
      <c r="A277" s="19" t="s">
        <v>609</v>
      </c>
      <c r="B277" s="19" t="s">
        <v>53</v>
      </c>
      <c r="C277" s="29">
        <v>44705</v>
      </c>
      <c r="D277" s="19">
        <f>MONTH(Table15[[#This Row],[tanggal]])</f>
        <v>5</v>
      </c>
      <c r="E277" s="41" t="str">
        <f>TEXT(Table15[[#This Row],[bulan]]*29,"mmmm")</f>
        <v>May</v>
      </c>
      <c r="F277" s="24">
        <v>2819.2</v>
      </c>
      <c r="G277" s="19" t="s">
        <v>780</v>
      </c>
      <c r="H277" s="34" t="str">
        <f>PROPER(VLOOKUP(Table15[[#This Row],[id_barang]],Table3[[kode_barang]:[nama_barang]],3,FALSE))</f>
        <v>Ketoconazole Tablet 200 Mg</v>
      </c>
      <c r="I277" s="44">
        <v>21.3041958041958</v>
      </c>
      <c r="J277" s="47">
        <f>Table5[[#This Row],[jumlah_barang]]*Table15[[#This Row],[harga]]</f>
        <v>60060.788811188795</v>
      </c>
    </row>
    <row r="278" spans="1:10" ht="15.75" customHeight="1" x14ac:dyDescent="0.2">
      <c r="A278" s="19" t="s">
        <v>611</v>
      </c>
      <c r="B278" s="19" t="s">
        <v>59</v>
      </c>
      <c r="C278" s="29">
        <v>44706</v>
      </c>
      <c r="D278" s="19">
        <f>MONTH(Table15[[#This Row],[tanggal]])</f>
        <v>5</v>
      </c>
      <c r="E278" s="41" t="str">
        <f>TEXT(Table15[[#This Row],[bulan]]*29,"mmmm")</f>
        <v>May</v>
      </c>
      <c r="F278" s="24">
        <v>4592.1000000000004</v>
      </c>
      <c r="G278" s="19" t="s">
        <v>782</v>
      </c>
      <c r="H278" s="34" t="str">
        <f>PROPER(VLOOKUP(Table15[[#This Row],[id_barang]],Table3[[kode_barang]:[nama_barang]],3,FALSE))</f>
        <v>Ergotamine Coffeine</v>
      </c>
      <c r="I278" s="44">
        <v>21.891608391608401</v>
      </c>
      <c r="J278" s="47">
        <f>Table5[[#This Row],[jumlah_barang]]*Table15[[#This Row],[harga]]</f>
        <v>100528.45489510495</v>
      </c>
    </row>
    <row r="279" spans="1:10" ht="15.75" customHeight="1" x14ac:dyDescent="0.2">
      <c r="A279" s="19" t="s">
        <v>613</v>
      </c>
      <c r="B279" s="19" t="s">
        <v>65</v>
      </c>
      <c r="C279" s="29">
        <v>44707</v>
      </c>
      <c r="D279" s="19">
        <f>MONTH(Table15[[#This Row],[tanggal]])</f>
        <v>5</v>
      </c>
      <c r="E279" s="41" t="str">
        <f>TEXT(Table15[[#This Row],[bulan]]*29,"mmmm")</f>
        <v>May</v>
      </c>
      <c r="F279" s="24">
        <v>3991.9</v>
      </c>
      <c r="G279" s="19" t="s">
        <v>766</v>
      </c>
      <c r="H279" s="34" t="str">
        <f>PROPER(VLOOKUP(Table15[[#This Row],[id_barang]],Table3[[kode_barang]:[nama_barang]],3,FALSE))</f>
        <v>Tetracycline Kapsul 250 Mg</v>
      </c>
      <c r="I279" s="44">
        <v>12.493006993007</v>
      </c>
      <c r="J279" s="47">
        <f>Table5[[#This Row],[jumlah_barang]]*Table15[[#This Row],[harga]]</f>
        <v>49870.834615384643</v>
      </c>
    </row>
    <row r="280" spans="1:10" ht="15.75" customHeight="1" x14ac:dyDescent="0.2">
      <c r="A280" s="19" t="s">
        <v>615</v>
      </c>
      <c r="B280" s="19" t="s">
        <v>70</v>
      </c>
      <c r="C280" s="29">
        <v>44669</v>
      </c>
      <c r="D280" s="19">
        <f>MONTH(Table15[[#This Row],[tanggal]])</f>
        <v>4</v>
      </c>
      <c r="E280" s="41" t="str">
        <f>TEXT(Table15[[#This Row],[bulan]]*29,"mmmm")</f>
        <v>April</v>
      </c>
      <c r="F280" s="24">
        <v>5780.7</v>
      </c>
      <c r="G280" s="19" t="s">
        <v>770</v>
      </c>
      <c r="H280" s="34" t="str">
        <f>PROPER(VLOOKUP(Table15[[#This Row],[id_barang]],Table3[[kode_barang]:[nama_barang]],3,FALSE))</f>
        <v>Ambroxol Hc</v>
      </c>
      <c r="I280" s="44">
        <v>25</v>
      </c>
      <c r="J280" s="47">
        <f>Table5[[#This Row],[jumlah_barang]]*Table15[[#This Row],[harga]]</f>
        <v>144517.5</v>
      </c>
    </row>
    <row r="281" spans="1:10" ht="15.75" customHeight="1" x14ac:dyDescent="0.2">
      <c r="A281" s="19" t="s">
        <v>617</v>
      </c>
      <c r="B281" s="19" t="s">
        <v>75</v>
      </c>
      <c r="C281" s="29">
        <v>44670</v>
      </c>
      <c r="D281" s="19">
        <f>MONTH(Table15[[#This Row],[tanggal]])</f>
        <v>4</v>
      </c>
      <c r="E281" s="41" t="str">
        <f>TEXT(Table15[[#This Row],[bulan]]*29,"mmmm")</f>
        <v>April</v>
      </c>
      <c r="F281" s="24">
        <v>6940.3</v>
      </c>
      <c r="G281" s="19" t="s">
        <v>772</v>
      </c>
      <c r="H281" s="34" t="str">
        <f>PROPER(VLOOKUP(Table15[[#This Row],[id_barang]],Table3[[kode_barang]:[nama_barang]],3,FALSE))</f>
        <v>Paracetamol</v>
      </c>
      <c r="I281" s="44">
        <v>13.6678321678322</v>
      </c>
      <c r="J281" s="47">
        <f>Table5[[#This Row],[jumlah_barang]]*Table15[[#This Row],[harga]]</f>
        <v>94858.855594405817</v>
      </c>
    </row>
    <row r="282" spans="1:10" x14ac:dyDescent="0.2">
      <c r="A282" s="19" t="s">
        <v>619</v>
      </c>
      <c r="B282" s="19" t="s">
        <v>16</v>
      </c>
      <c r="C282" s="29">
        <v>44671</v>
      </c>
      <c r="D282" s="19">
        <f>MONTH(Table15[[#This Row],[tanggal]])</f>
        <v>4</v>
      </c>
      <c r="E282" s="41" t="str">
        <f>TEXT(Table15[[#This Row],[bulan]]*29,"mmmm")</f>
        <v>April</v>
      </c>
      <c r="F282" s="24">
        <v>1169.9100000000001</v>
      </c>
      <c r="G282" s="19" t="s">
        <v>776</v>
      </c>
      <c r="H282" s="34" t="str">
        <f>PROPER(VLOOKUP(Table15[[#This Row],[id_barang]],Table3[[kode_barang]:[nama_barang]],3,FALSE))</f>
        <v>Acyclovir Dus</v>
      </c>
      <c r="I282" s="44">
        <v>24.241258741258701</v>
      </c>
      <c r="J282" s="47">
        <f>Table5[[#This Row],[jumlah_barang]]*Table15[[#This Row],[harga]]</f>
        <v>28360.09101398597</v>
      </c>
    </row>
    <row r="283" spans="1:10" x14ac:dyDescent="0.2">
      <c r="A283" s="19" t="s">
        <v>621</v>
      </c>
      <c r="B283" s="19" t="s">
        <v>23</v>
      </c>
      <c r="C283" s="29">
        <v>44669</v>
      </c>
      <c r="D283" s="19">
        <f>MONTH(Table15[[#This Row],[tanggal]])</f>
        <v>4</v>
      </c>
      <c r="E283" s="41" t="str">
        <f>TEXT(Table15[[#This Row],[bulan]]*29,"mmmm")</f>
        <v>April</v>
      </c>
      <c r="F283" s="24">
        <v>2337.5</v>
      </c>
      <c r="G283" s="19" t="s">
        <v>778</v>
      </c>
      <c r="H283" s="34" t="str">
        <f>PROPER(VLOOKUP(Table15[[#This Row],[id_barang]],Table3[[kode_barang]:[nama_barang]],3,FALSE))</f>
        <v>Alergine Tablet Salut</v>
      </c>
      <c r="I283" s="44">
        <v>10</v>
      </c>
      <c r="J283" s="47">
        <f>Table5[[#This Row],[jumlah_barang]]*Table15[[#This Row],[harga]]</f>
        <v>23375</v>
      </c>
    </row>
    <row r="284" spans="1:10" ht="15.75" customHeight="1" x14ac:dyDescent="0.2">
      <c r="A284" s="19" t="s">
        <v>623</v>
      </c>
      <c r="B284" s="19" t="s">
        <v>31</v>
      </c>
      <c r="C284" s="29">
        <v>44670</v>
      </c>
      <c r="D284" s="19">
        <f>MONTH(Table15[[#This Row],[tanggal]])</f>
        <v>4</v>
      </c>
      <c r="E284" s="41" t="str">
        <f>TEXT(Table15[[#This Row],[bulan]]*29,"mmmm")</f>
        <v>April</v>
      </c>
      <c r="F284" s="24">
        <v>10690.6</v>
      </c>
      <c r="G284" s="19" t="s">
        <v>780</v>
      </c>
      <c r="H284" s="34" t="str">
        <f>PROPER(VLOOKUP(Table15[[#This Row],[id_barang]],Table3[[kode_barang]:[nama_barang]],3,FALSE))</f>
        <v>Ampicillin</v>
      </c>
      <c r="I284" s="44">
        <v>120</v>
      </c>
      <c r="J284" s="47">
        <f>Table5[[#This Row],[jumlah_barang]]*Table15[[#This Row],[harga]]</f>
        <v>1282872</v>
      </c>
    </row>
    <row r="285" spans="1:10" ht="15.75" customHeight="1" x14ac:dyDescent="0.2">
      <c r="A285" s="19" t="s">
        <v>625</v>
      </c>
      <c r="B285" s="19" t="s">
        <v>39</v>
      </c>
      <c r="C285" s="29">
        <v>44671</v>
      </c>
      <c r="D285" s="19">
        <f>MONTH(Table15[[#This Row],[tanggal]])</f>
        <v>4</v>
      </c>
      <c r="E285" s="41" t="str">
        <f>TEXT(Table15[[#This Row],[bulan]]*29,"mmmm")</f>
        <v>April</v>
      </c>
      <c r="F285" s="24">
        <v>8700.7000000000007</v>
      </c>
      <c r="G285" s="19" t="s">
        <v>782</v>
      </c>
      <c r="H285" s="34" t="str">
        <f>PROPER(VLOOKUP(Table15[[#This Row],[id_barang]],Table3[[kode_barang]:[nama_barang]],3,FALSE))</f>
        <v>Tramadol Kapsul 50 Mg</v>
      </c>
      <c r="I285" s="44">
        <v>12</v>
      </c>
      <c r="J285" s="47">
        <f>Table5[[#This Row],[jumlah_barang]]*Table15[[#This Row],[harga]]</f>
        <v>104408.40000000001</v>
      </c>
    </row>
    <row r="286" spans="1:10" ht="15.75" customHeight="1" x14ac:dyDescent="0.2">
      <c r="A286" s="19" t="s">
        <v>627</v>
      </c>
      <c r="B286" s="19" t="s">
        <v>46</v>
      </c>
      <c r="C286" s="29">
        <v>44700</v>
      </c>
      <c r="D286" s="19">
        <f>MONTH(Table15[[#This Row],[tanggal]])</f>
        <v>5</v>
      </c>
      <c r="E286" s="41" t="str">
        <f>TEXT(Table15[[#This Row],[bulan]]*29,"mmmm")</f>
        <v>May</v>
      </c>
      <c r="F286" s="24">
        <v>5648.3</v>
      </c>
      <c r="G286" s="19" t="s">
        <v>784</v>
      </c>
      <c r="H286" s="34" t="str">
        <f>PROPER(VLOOKUP(Table15[[#This Row],[id_barang]],Table3[[kode_barang]:[nama_barang]],3,FALSE))</f>
        <v>Klorpromazina Tablet Salut Selaput 100 Mg</v>
      </c>
      <c r="I286" s="44">
        <v>10</v>
      </c>
      <c r="J286" s="47">
        <f>Table5[[#This Row],[jumlah_barang]]*Table15[[#This Row],[harga]]</f>
        <v>56483</v>
      </c>
    </row>
    <row r="287" spans="1:10" ht="15.75" customHeight="1" x14ac:dyDescent="0.2">
      <c r="A287" s="19" t="s">
        <v>629</v>
      </c>
      <c r="B287" s="19" t="s">
        <v>53</v>
      </c>
      <c r="C287" s="29">
        <v>44701</v>
      </c>
      <c r="D287" s="19">
        <f>MONTH(Table15[[#This Row],[tanggal]])</f>
        <v>5</v>
      </c>
      <c r="E287" s="41" t="str">
        <f>TEXT(Table15[[#This Row],[bulan]]*29,"mmmm")</f>
        <v>May</v>
      </c>
      <c r="F287" s="24">
        <v>2819.2</v>
      </c>
      <c r="G287" s="19" t="s">
        <v>766</v>
      </c>
      <c r="H287" s="34" t="str">
        <f>PROPER(VLOOKUP(Table15[[#This Row],[id_barang]],Table3[[kode_barang]:[nama_barang]],3,FALSE))</f>
        <v>Ketoconazole Tablet 200 Mg</v>
      </c>
      <c r="I287" s="44">
        <v>67</v>
      </c>
      <c r="J287" s="47">
        <f>Table5[[#This Row],[jumlah_barang]]*Table15[[#This Row],[harga]]</f>
        <v>188886.39999999999</v>
      </c>
    </row>
    <row r="288" spans="1:10" ht="15.75" customHeight="1" x14ac:dyDescent="0.2">
      <c r="A288" s="19" t="s">
        <v>631</v>
      </c>
      <c r="B288" s="19" t="s">
        <v>59</v>
      </c>
      <c r="C288" s="29">
        <v>44702</v>
      </c>
      <c r="D288" s="19">
        <f>MONTH(Table15[[#This Row],[tanggal]])</f>
        <v>5</v>
      </c>
      <c r="E288" s="41" t="str">
        <f>TEXT(Table15[[#This Row],[bulan]]*29,"mmmm")</f>
        <v>May</v>
      </c>
      <c r="F288" s="24">
        <v>4592.1000000000004</v>
      </c>
      <c r="G288" s="19" t="s">
        <v>770</v>
      </c>
      <c r="H288" s="34" t="str">
        <f>PROPER(VLOOKUP(Table15[[#This Row],[id_barang]],Table3[[kode_barang]:[nama_barang]],3,FALSE))</f>
        <v>Ergotamine Coffeine</v>
      </c>
      <c r="I288" s="44">
        <v>98</v>
      </c>
      <c r="J288" s="47">
        <f>Table5[[#This Row],[jumlah_barang]]*Table15[[#This Row],[harga]]</f>
        <v>450025.80000000005</v>
      </c>
    </row>
    <row r="289" spans="1:10" ht="15.75" customHeight="1" x14ac:dyDescent="0.2">
      <c r="A289" s="19" t="s">
        <v>633</v>
      </c>
      <c r="B289" s="19" t="s">
        <v>65</v>
      </c>
      <c r="C289" s="29">
        <v>44703</v>
      </c>
      <c r="D289" s="19">
        <f>MONTH(Table15[[#This Row],[tanggal]])</f>
        <v>5</v>
      </c>
      <c r="E289" s="41" t="str">
        <f>TEXT(Table15[[#This Row],[bulan]]*29,"mmmm")</f>
        <v>May</v>
      </c>
      <c r="F289" s="24">
        <v>3991.9</v>
      </c>
      <c r="G289" s="19" t="s">
        <v>772</v>
      </c>
      <c r="H289" s="34" t="str">
        <f>PROPER(VLOOKUP(Table15[[#This Row],[id_barang]],Table3[[kode_barang]:[nama_barang]],3,FALSE))</f>
        <v>Tetracycline Kapsul 250 Mg</v>
      </c>
      <c r="I289" s="34">
        <v>5</v>
      </c>
      <c r="J289" s="47">
        <f>Table5[[#This Row],[jumlah_barang]]*Table15[[#This Row],[harga]]</f>
        <v>19959.5</v>
      </c>
    </row>
    <row r="290" spans="1:10" ht="15.75" customHeight="1" x14ac:dyDescent="0.2">
      <c r="A290" s="19" t="s">
        <v>635</v>
      </c>
      <c r="B290" s="19" t="s">
        <v>70</v>
      </c>
      <c r="C290" s="29">
        <v>44704</v>
      </c>
      <c r="D290" s="19">
        <f>MONTH(Table15[[#This Row],[tanggal]])</f>
        <v>5</v>
      </c>
      <c r="E290" s="41" t="str">
        <f>TEXT(Table15[[#This Row],[bulan]]*29,"mmmm")</f>
        <v>May</v>
      </c>
      <c r="F290" s="24">
        <v>5780.7</v>
      </c>
      <c r="G290" s="19" t="s">
        <v>776</v>
      </c>
      <c r="H290" s="34" t="str">
        <f>PROPER(VLOOKUP(Table15[[#This Row],[id_barang]],Table3[[kode_barang]:[nama_barang]],3,FALSE))</f>
        <v>Ambroxol Hc</v>
      </c>
      <c r="I290" s="34">
        <v>4</v>
      </c>
      <c r="J290" s="47">
        <f>Table5[[#This Row],[jumlah_barang]]*Table15[[#This Row],[harga]]</f>
        <v>23122.799999999999</v>
      </c>
    </row>
    <row r="291" spans="1:10" ht="15.75" customHeight="1" x14ac:dyDescent="0.2">
      <c r="A291" s="19" t="s">
        <v>637</v>
      </c>
      <c r="B291" s="19" t="s">
        <v>75</v>
      </c>
      <c r="C291" s="29">
        <v>44705</v>
      </c>
      <c r="D291" s="19">
        <f>MONTH(Table15[[#This Row],[tanggal]])</f>
        <v>5</v>
      </c>
      <c r="E291" s="41" t="str">
        <f>TEXT(Table15[[#This Row],[bulan]]*29,"mmmm")</f>
        <v>May</v>
      </c>
      <c r="F291" s="24">
        <v>6940.3</v>
      </c>
      <c r="G291" s="19" t="s">
        <v>778</v>
      </c>
      <c r="H291" s="34" t="str">
        <f>PROPER(VLOOKUP(Table15[[#This Row],[id_barang]],Table3[[kode_barang]:[nama_barang]],3,FALSE))</f>
        <v>Paracetamol</v>
      </c>
      <c r="I291" s="34">
        <v>8</v>
      </c>
      <c r="J291" s="47">
        <f>Table5[[#This Row],[jumlah_barang]]*Table15[[#This Row],[harga]]</f>
        <v>55522.400000000001</v>
      </c>
    </row>
    <row r="292" spans="1:10" ht="15.75" customHeight="1" x14ac:dyDescent="0.2">
      <c r="A292" s="19" t="s">
        <v>639</v>
      </c>
      <c r="B292" s="19" t="s">
        <v>16</v>
      </c>
      <c r="C292" s="29">
        <v>44706</v>
      </c>
      <c r="D292" s="19">
        <f>MONTH(Table15[[#This Row],[tanggal]])</f>
        <v>5</v>
      </c>
      <c r="E292" s="41" t="str">
        <f>TEXT(Table15[[#This Row],[bulan]]*29,"mmmm")</f>
        <v>May</v>
      </c>
      <c r="F292" s="24">
        <v>1169.9100000000001</v>
      </c>
      <c r="G292" s="19" t="s">
        <v>780</v>
      </c>
      <c r="H292" s="34" t="str">
        <f>PROPER(VLOOKUP(Table15[[#This Row],[id_barang]],Table3[[kode_barang]:[nama_barang]],3,FALSE))</f>
        <v>Acyclovir Dus</v>
      </c>
      <c r="I292" s="34">
        <v>9</v>
      </c>
      <c r="J292" s="47">
        <f>Table5[[#This Row],[jumlah_barang]]*Table15[[#This Row],[harga]]</f>
        <v>10529.19</v>
      </c>
    </row>
    <row r="293" spans="1:10" x14ac:dyDescent="0.2">
      <c r="A293" s="19" t="s">
        <v>641</v>
      </c>
      <c r="B293" s="19" t="s">
        <v>23</v>
      </c>
      <c r="C293" s="29">
        <v>44707</v>
      </c>
      <c r="D293" s="19">
        <f>MONTH(Table15[[#This Row],[tanggal]])</f>
        <v>5</v>
      </c>
      <c r="E293" s="41" t="str">
        <f>TEXT(Table15[[#This Row],[bulan]]*29,"mmmm")</f>
        <v>May</v>
      </c>
      <c r="F293" s="24">
        <v>2337.5</v>
      </c>
      <c r="G293" s="19" t="s">
        <v>782</v>
      </c>
      <c r="H293" s="34" t="str">
        <f>PROPER(VLOOKUP(Table15[[#This Row],[id_barang]],Table3[[kode_barang]:[nama_barang]],3,FALSE))</f>
        <v>Alergine Tablet Salut</v>
      </c>
      <c r="I293" s="44">
        <v>1</v>
      </c>
      <c r="J293" s="47">
        <f>Table5[[#This Row],[jumlah_barang]]*Table15[[#This Row],[harga]]</f>
        <v>2337.5</v>
      </c>
    </row>
    <row r="294" spans="1:10" ht="15.75" customHeight="1" x14ac:dyDescent="0.2">
      <c r="A294" s="19" t="s">
        <v>643</v>
      </c>
      <c r="B294" s="19" t="s">
        <v>31</v>
      </c>
      <c r="C294" s="29">
        <v>44708</v>
      </c>
      <c r="D294" s="19">
        <f>MONTH(Table15[[#This Row],[tanggal]])</f>
        <v>5</v>
      </c>
      <c r="E294" s="41" t="str">
        <f>TEXT(Table15[[#This Row],[bulan]]*29,"mmmm")</f>
        <v>May</v>
      </c>
      <c r="F294" s="24">
        <v>10690.6</v>
      </c>
      <c r="G294" s="19" t="s">
        <v>766</v>
      </c>
      <c r="H294" s="34" t="str">
        <f>PROPER(VLOOKUP(Table15[[#This Row],[id_barang]],Table3[[kode_barang]:[nama_barang]],3,FALSE))</f>
        <v>Ampicillin</v>
      </c>
      <c r="I294" s="44">
        <v>5</v>
      </c>
      <c r="J294" s="47">
        <f>Table5[[#This Row],[jumlah_barang]]*Table15[[#This Row],[harga]]</f>
        <v>53453</v>
      </c>
    </row>
    <row r="295" spans="1:10" ht="15.75" customHeight="1" x14ac:dyDescent="0.2">
      <c r="A295" s="19" t="s">
        <v>645</v>
      </c>
      <c r="B295" s="19" t="s">
        <v>39</v>
      </c>
      <c r="C295" s="29">
        <v>44709</v>
      </c>
      <c r="D295" s="19">
        <f>MONTH(Table15[[#This Row],[tanggal]])</f>
        <v>5</v>
      </c>
      <c r="E295" s="41" t="str">
        <f>TEXT(Table15[[#This Row],[bulan]]*29,"mmmm")</f>
        <v>May</v>
      </c>
      <c r="F295" s="24">
        <v>8700.7000000000007</v>
      </c>
      <c r="G295" s="19" t="s">
        <v>770</v>
      </c>
      <c r="H295" s="34" t="str">
        <f>PROPER(VLOOKUP(Table15[[#This Row],[id_barang]],Table3[[kode_barang]:[nama_barang]],3,FALSE))</f>
        <v>Tramadol Kapsul 50 Mg</v>
      </c>
      <c r="I295" s="44">
        <v>9</v>
      </c>
      <c r="J295" s="47">
        <f>Table5[[#This Row],[jumlah_barang]]*Table15[[#This Row],[harga]]</f>
        <v>78306.3</v>
      </c>
    </row>
    <row r="296" spans="1:10" ht="15.75" customHeight="1" x14ac:dyDescent="0.2">
      <c r="A296" s="19" t="s">
        <v>647</v>
      </c>
      <c r="B296" s="19" t="s">
        <v>46</v>
      </c>
      <c r="C296" s="29">
        <v>44710</v>
      </c>
      <c r="D296" s="19">
        <f>MONTH(Table15[[#This Row],[tanggal]])</f>
        <v>5</v>
      </c>
      <c r="E296" s="41" t="str">
        <f>TEXT(Table15[[#This Row],[bulan]]*29,"mmmm")</f>
        <v>May</v>
      </c>
      <c r="F296" s="24">
        <v>5648.3</v>
      </c>
      <c r="G296" s="19" t="s">
        <v>772</v>
      </c>
      <c r="H296" s="34" t="str">
        <f>PROPER(VLOOKUP(Table15[[#This Row],[id_barang]],Table3[[kode_barang]:[nama_barang]],3,FALSE))</f>
        <v>Klorpromazina Tablet Salut Selaput 100 Mg</v>
      </c>
      <c r="I296" s="44">
        <v>13</v>
      </c>
      <c r="J296" s="47">
        <f>Table5[[#This Row],[jumlah_barang]]*Table15[[#This Row],[harga]]</f>
        <v>73427.900000000009</v>
      </c>
    </row>
    <row r="297" spans="1:10" ht="15.75" customHeight="1" x14ac:dyDescent="0.2">
      <c r="A297" s="19" t="s">
        <v>649</v>
      </c>
      <c r="B297" s="19" t="s">
        <v>53</v>
      </c>
      <c r="C297" s="29">
        <v>44711</v>
      </c>
      <c r="D297" s="19">
        <f>MONTH(Table15[[#This Row],[tanggal]])</f>
        <v>5</v>
      </c>
      <c r="E297" s="41" t="str">
        <f>TEXT(Table15[[#This Row],[bulan]]*29,"mmmm")</f>
        <v>May</v>
      </c>
      <c r="F297" s="24">
        <v>2819.2</v>
      </c>
      <c r="G297" s="19" t="s">
        <v>776</v>
      </c>
      <c r="H297" s="34" t="str">
        <f>PROPER(VLOOKUP(Table15[[#This Row],[id_barang]],Table3[[kode_barang]:[nama_barang]],3,FALSE))</f>
        <v>Ketoconazole Tablet 200 Mg</v>
      </c>
      <c r="I297" s="44">
        <v>1</v>
      </c>
      <c r="J297" s="47">
        <f>Table5[[#This Row],[jumlah_barang]]*Table15[[#This Row],[harga]]</f>
        <v>2819.2</v>
      </c>
    </row>
    <row r="298" spans="1:10" ht="15.75" customHeight="1" x14ac:dyDescent="0.2">
      <c r="A298" s="19" t="s">
        <v>651</v>
      </c>
      <c r="B298" s="19" t="s">
        <v>16</v>
      </c>
      <c r="C298" s="29">
        <v>44712</v>
      </c>
      <c r="D298" s="19">
        <f>MONTH(Table15[[#This Row],[tanggal]])</f>
        <v>5</v>
      </c>
      <c r="E298" s="41" t="str">
        <f>TEXT(Table15[[#This Row],[bulan]]*29,"mmmm")</f>
        <v>May</v>
      </c>
      <c r="F298" s="24">
        <v>4592.1000000000004</v>
      </c>
      <c r="G298" s="19" t="s">
        <v>778</v>
      </c>
      <c r="H298" s="34" t="str">
        <f>PROPER(VLOOKUP(Table15[[#This Row],[id_barang]],Table3[[kode_barang]:[nama_barang]],3,FALSE))</f>
        <v>Acyclovir Dus</v>
      </c>
      <c r="I298" s="44">
        <v>5</v>
      </c>
      <c r="J298" s="47">
        <f>Table5[[#This Row],[jumlah_barang]]*Table15[[#This Row],[harga]]</f>
        <v>22960.5</v>
      </c>
    </row>
    <row r="299" spans="1:10" ht="15.75" customHeight="1" x14ac:dyDescent="0.2">
      <c r="A299" s="19" t="s">
        <v>653</v>
      </c>
      <c r="B299" s="19" t="s">
        <v>23</v>
      </c>
      <c r="C299" s="29">
        <v>44713</v>
      </c>
      <c r="D299" s="19">
        <f>MONTH(Table15[[#This Row],[tanggal]])</f>
        <v>6</v>
      </c>
      <c r="E299" s="41" t="str">
        <f>TEXT(Table15[[#This Row],[bulan]]*29,"mmmm")</f>
        <v>June</v>
      </c>
      <c r="F299" s="24">
        <v>3991.9</v>
      </c>
      <c r="G299" s="19" t="s">
        <v>780</v>
      </c>
      <c r="H299" s="34" t="str">
        <f>PROPER(VLOOKUP(Table15[[#This Row],[id_barang]],Table3[[kode_barang]:[nama_barang]],3,FALSE))</f>
        <v>Alergine Tablet Salut</v>
      </c>
      <c r="I299" s="44">
        <v>9</v>
      </c>
      <c r="J299" s="47">
        <f>Table5[[#This Row],[jumlah_barang]]*Table15[[#This Row],[harga]]</f>
        <v>35927.1</v>
      </c>
    </row>
    <row r="300" spans="1:10" ht="15.75" customHeight="1" x14ac:dyDescent="0.2">
      <c r="A300" s="19" t="s">
        <v>655</v>
      </c>
      <c r="B300" s="19" t="s">
        <v>31</v>
      </c>
      <c r="C300" s="29">
        <v>44714</v>
      </c>
      <c r="D300" s="19">
        <f>MONTH(Table15[[#This Row],[tanggal]])</f>
        <v>6</v>
      </c>
      <c r="E300" s="41" t="str">
        <f>TEXT(Table15[[#This Row],[bulan]]*29,"mmmm")</f>
        <v>June</v>
      </c>
      <c r="F300" s="24">
        <v>5780.7</v>
      </c>
      <c r="G300" s="19" t="s">
        <v>782</v>
      </c>
      <c r="H300" s="34" t="str">
        <f>PROPER(VLOOKUP(Table15[[#This Row],[id_barang]],Table3[[kode_barang]:[nama_barang]],3,FALSE))</f>
        <v>Ampicillin</v>
      </c>
      <c r="I300" s="44">
        <v>1</v>
      </c>
      <c r="J300" s="47">
        <f>Table5[[#This Row],[jumlah_barang]]*Table15[[#This Row],[harga]]</f>
        <v>5780.7</v>
      </c>
    </row>
    <row r="301" spans="1:10" ht="15.75" customHeight="1" x14ac:dyDescent="0.2">
      <c r="A301" s="19" t="s">
        <v>657</v>
      </c>
      <c r="B301" s="19" t="s">
        <v>39</v>
      </c>
      <c r="C301" s="29">
        <v>44715</v>
      </c>
      <c r="D301" s="19">
        <f>MONTH(Table15[[#This Row],[tanggal]])</f>
        <v>6</v>
      </c>
      <c r="E301" s="41" t="str">
        <f>TEXT(Table15[[#This Row],[bulan]]*29,"mmmm")</f>
        <v>June</v>
      </c>
      <c r="F301" s="24">
        <v>6940.3</v>
      </c>
      <c r="G301" s="19" t="s">
        <v>784</v>
      </c>
      <c r="H301" s="34" t="str">
        <f>PROPER(VLOOKUP(Table15[[#This Row],[id_barang]],Table3[[kode_barang]:[nama_barang]],3,FALSE))</f>
        <v>Tramadol Kapsul 50 Mg</v>
      </c>
      <c r="I301" s="44">
        <v>23</v>
      </c>
      <c r="J301" s="47">
        <f>Table5[[#This Row],[jumlah_barang]]*Table15[[#This Row],[harga]]</f>
        <v>159626.9</v>
      </c>
    </row>
    <row r="302" spans="1:10" ht="15.75" customHeight="1" x14ac:dyDescent="0.2">
      <c r="A302" s="19" t="s">
        <v>659</v>
      </c>
      <c r="B302" s="19" t="s">
        <v>16</v>
      </c>
      <c r="C302" s="29">
        <v>44716</v>
      </c>
      <c r="D302" s="19">
        <f>MONTH(Table15[[#This Row],[tanggal]])</f>
        <v>6</v>
      </c>
      <c r="E302" s="41" t="str">
        <f>TEXT(Table15[[#This Row],[bulan]]*29,"mmmm")</f>
        <v>June</v>
      </c>
      <c r="F302" s="24">
        <v>1169.9100000000001</v>
      </c>
      <c r="G302" s="19" t="s">
        <v>766</v>
      </c>
      <c r="H302" s="34" t="str">
        <f>PROPER(VLOOKUP(Table15[[#This Row],[id_barang]],Table3[[kode_barang]:[nama_barang]],3,FALSE))</f>
        <v>Acyclovir Dus</v>
      </c>
      <c r="I302" s="44">
        <v>4</v>
      </c>
      <c r="J302" s="47">
        <f>Table5[[#This Row],[jumlah_barang]]*Table15[[#This Row],[harga]]</f>
        <v>4679.6400000000003</v>
      </c>
    </row>
    <row r="303" spans="1:10" x14ac:dyDescent="0.2">
      <c r="A303" s="19" t="s">
        <v>661</v>
      </c>
      <c r="B303" s="19" t="s">
        <v>23</v>
      </c>
      <c r="C303" s="29">
        <v>44717</v>
      </c>
      <c r="D303" s="19">
        <f>MONTH(Table15[[#This Row],[tanggal]])</f>
        <v>6</v>
      </c>
      <c r="E303" s="41" t="str">
        <f>TEXT(Table15[[#This Row],[bulan]]*29,"mmmm")</f>
        <v>June</v>
      </c>
      <c r="F303" s="24">
        <v>2337.5</v>
      </c>
      <c r="G303" s="19" t="s">
        <v>770</v>
      </c>
      <c r="H303" s="34" t="str">
        <f>PROPER(VLOOKUP(Table15[[#This Row],[id_barang]],Table3[[kode_barang]:[nama_barang]],3,FALSE))</f>
        <v>Alergine Tablet Salut</v>
      </c>
      <c r="I303" s="44">
        <v>2</v>
      </c>
      <c r="J303" s="47">
        <f>Table5[[#This Row],[jumlah_barang]]*Table15[[#This Row],[harga]]</f>
        <v>4675</v>
      </c>
    </row>
    <row r="304" spans="1:10" ht="15.75" customHeight="1" x14ac:dyDescent="0.2">
      <c r="A304" s="19" t="s">
        <v>663</v>
      </c>
      <c r="B304" s="19" t="s">
        <v>31</v>
      </c>
      <c r="C304" s="29">
        <v>44718</v>
      </c>
      <c r="D304" s="19">
        <f>MONTH(Table15[[#This Row],[tanggal]])</f>
        <v>6</v>
      </c>
      <c r="E304" s="41" t="str">
        <f>TEXT(Table15[[#This Row],[bulan]]*29,"mmmm")</f>
        <v>June</v>
      </c>
      <c r="F304" s="24">
        <v>10690.6</v>
      </c>
      <c r="G304" s="19" t="s">
        <v>772</v>
      </c>
      <c r="H304" s="34" t="str">
        <f>PROPER(VLOOKUP(Table15[[#This Row],[id_barang]],Table3[[kode_barang]:[nama_barang]],3,FALSE))</f>
        <v>Ampicillin</v>
      </c>
      <c r="I304" s="44">
        <v>17</v>
      </c>
      <c r="J304" s="47">
        <f>Table5[[#This Row],[jumlah_barang]]*Table15[[#This Row],[harga]]</f>
        <v>181740.2</v>
      </c>
    </row>
    <row r="305" spans="1:10" ht="15.75" customHeight="1" x14ac:dyDescent="0.2">
      <c r="A305" s="19" t="s">
        <v>665</v>
      </c>
      <c r="B305" s="19" t="s">
        <v>39</v>
      </c>
      <c r="C305" s="29">
        <v>44719</v>
      </c>
      <c r="D305" s="19">
        <f>MONTH(Table15[[#This Row],[tanggal]])</f>
        <v>6</v>
      </c>
      <c r="E305" s="41" t="str">
        <f>TEXT(Table15[[#This Row],[bulan]]*29,"mmmm")</f>
        <v>June</v>
      </c>
      <c r="F305" s="24">
        <v>8700.7000000000007</v>
      </c>
      <c r="G305" s="19" t="s">
        <v>776</v>
      </c>
      <c r="H305" s="34" t="str">
        <f>PROPER(VLOOKUP(Table15[[#This Row],[id_barang]],Table3[[kode_barang]:[nama_barang]],3,FALSE))</f>
        <v>Tramadol Kapsul 50 Mg</v>
      </c>
      <c r="I305" s="44">
        <v>11.318181818181801</v>
      </c>
      <c r="J305" s="47">
        <f>Table5[[#This Row],[jumlah_barang]]*Table15[[#This Row],[harga]]</f>
        <v>98476.104545454407</v>
      </c>
    </row>
    <row r="306" spans="1:10" ht="15.75" customHeight="1" x14ac:dyDescent="0.2">
      <c r="A306" s="19" t="s">
        <v>667</v>
      </c>
      <c r="B306" s="19" t="s">
        <v>46</v>
      </c>
      <c r="C306" s="29">
        <v>44720</v>
      </c>
      <c r="D306" s="19">
        <f>MONTH(Table15[[#This Row],[tanggal]])</f>
        <v>6</v>
      </c>
      <c r="E306" s="41" t="str">
        <f>TEXT(Table15[[#This Row],[bulan]]*29,"mmmm")</f>
        <v>June</v>
      </c>
      <c r="F306" s="24">
        <v>5648.3</v>
      </c>
      <c r="G306" s="19" t="s">
        <v>778</v>
      </c>
      <c r="H306" s="34" t="str">
        <f>PROPER(VLOOKUP(Table15[[#This Row],[id_barang]],Table3[[kode_barang]:[nama_barang]],3,FALSE))</f>
        <v>Klorpromazina Tablet Salut Selaput 100 Mg</v>
      </c>
      <c r="I306" s="44">
        <v>11.9055944055944</v>
      </c>
      <c r="J306" s="47">
        <f>Table5[[#This Row],[jumlah_barang]]*Table15[[#This Row],[harga]]</f>
        <v>67246.368881118848</v>
      </c>
    </row>
    <row r="307" spans="1:10" ht="15.75" customHeight="1" x14ac:dyDescent="0.2">
      <c r="A307" s="19" t="s">
        <v>669</v>
      </c>
      <c r="B307" s="19" t="s">
        <v>53</v>
      </c>
      <c r="C307" s="29">
        <v>44721</v>
      </c>
      <c r="D307" s="19">
        <f>MONTH(Table15[[#This Row],[tanggal]])</f>
        <v>6</v>
      </c>
      <c r="E307" s="41" t="str">
        <f>TEXT(Table15[[#This Row],[bulan]]*29,"mmmm")</f>
        <v>June</v>
      </c>
      <c r="F307" s="24">
        <v>2819.2</v>
      </c>
      <c r="G307" s="19" t="s">
        <v>780</v>
      </c>
      <c r="H307" s="34" t="str">
        <f>PROPER(VLOOKUP(Table15[[#This Row],[id_barang]],Table3[[kode_barang]:[nama_barang]],3,FALSE))</f>
        <v>Ketoconazole Tablet 200 Mg</v>
      </c>
      <c r="I307" s="44">
        <v>12.493006993007</v>
      </c>
      <c r="J307" s="47">
        <f>Table5[[#This Row],[jumlah_barang]]*Table15[[#This Row],[harga]]</f>
        <v>35220.28531468533</v>
      </c>
    </row>
    <row r="308" spans="1:10" ht="15.75" customHeight="1" x14ac:dyDescent="0.2">
      <c r="A308" s="19" t="s">
        <v>671</v>
      </c>
      <c r="B308" s="19" t="s">
        <v>59</v>
      </c>
      <c r="C308" s="29">
        <v>44722</v>
      </c>
      <c r="D308" s="19">
        <f>MONTH(Table15[[#This Row],[tanggal]])</f>
        <v>6</v>
      </c>
      <c r="E308" s="41" t="str">
        <f>TEXT(Table15[[#This Row],[bulan]]*29,"mmmm")</f>
        <v>June</v>
      </c>
      <c r="F308" s="24">
        <v>4592.1000000000004</v>
      </c>
      <c r="G308" s="19" t="s">
        <v>782</v>
      </c>
      <c r="H308" s="34" t="str">
        <f>PROPER(VLOOKUP(Table15[[#This Row],[id_barang]],Table3[[kode_barang]:[nama_barang]],3,FALSE))</f>
        <v>Ergotamine Coffeine</v>
      </c>
      <c r="I308" s="44">
        <v>25</v>
      </c>
      <c r="J308" s="47">
        <f>Table5[[#This Row],[jumlah_barang]]*Table15[[#This Row],[harga]]</f>
        <v>114802.50000000001</v>
      </c>
    </row>
    <row r="309" spans="1:10" ht="15.75" customHeight="1" x14ac:dyDescent="0.2">
      <c r="A309" s="19" t="s">
        <v>673</v>
      </c>
      <c r="B309" s="19" t="s">
        <v>65</v>
      </c>
      <c r="C309" s="29">
        <v>44723</v>
      </c>
      <c r="D309" s="19">
        <f>MONTH(Table15[[#This Row],[tanggal]])</f>
        <v>6</v>
      </c>
      <c r="E309" s="41" t="str">
        <f>TEXT(Table15[[#This Row],[bulan]]*29,"mmmm")</f>
        <v>June</v>
      </c>
      <c r="F309" s="24">
        <v>3991.9</v>
      </c>
      <c r="G309" s="19" t="s">
        <v>766</v>
      </c>
      <c r="H309" s="34" t="str">
        <f>PROPER(VLOOKUP(Table15[[#This Row],[id_barang]],Table3[[kode_barang]:[nama_barang]],3,FALSE))</f>
        <v>Tetracycline Kapsul 250 Mg</v>
      </c>
      <c r="I309" s="44">
        <v>13.6678321678322</v>
      </c>
      <c r="J309" s="47">
        <f>Table5[[#This Row],[jumlah_barang]]*Table15[[#This Row],[harga]]</f>
        <v>54560.619230769364</v>
      </c>
    </row>
    <row r="310" spans="1:10" ht="15.75" customHeight="1" x14ac:dyDescent="0.2">
      <c r="A310" s="19" t="s">
        <v>675</v>
      </c>
      <c r="B310" s="19" t="s">
        <v>70</v>
      </c>
      <c r="C310" s="29">
        <v>44724</v>
      </c>
      <c r="D310" s="19">
        <f>MONTH(Table15[[#This Row],[tanggal]])</f>
        <v>6</v>
      </c>
      <c r="E310" s="41" t="str">
        <f>TEXT(Table15[[#This Row],[bulan]]*29,"mmmm")</f>
        <v>June</v>
      </c>
      <c r="F310" s="24">
        <v>5780.7</v>
      </c>
      <c r="G310" s="19" t="s">
        <v>770</v>
      </c>
      <c r="H310" s="34" t="str">
        <f>PROPER(VLOOKUP(Table15[[#This Row],[id_barang]],Table3[[kode_barang]:[nama_barang]],3,FALSE))</f>
        <v>Ambroxol Hc</v>
      </c>
      <c r="I310" s="44">
        <v>34</v>
      </c>
      <c r="J310" s="47">
        <f>Table5[[#This Row],[jumlah_barang]]*Table15[[#This Row],[harga]]</f>
        <v>196543.8</v>
      </c>
    </row>
    <row r="311" spans="1:10" ht="15.75" customHeight="1" x14ac:dyDescent="0.2">
      <c r="A311" s="19" t="s">
        <v>677</v>
      </c>
      <c r="B311" s="19" t="s">
        <v>75</v>
      </c>
      <c r="C311" s="29">
        <v>44725</v>
      </c>
      <c r="D311" s="19">
        <f>MONTH(Table15[[#This Row],[tanggal]])</f>
        <v>6</v>
      </c>
      <c r="E311" s="41" t="str">
        <f>TEXT(Table15[[#This Row],[bulan]]*29,"mmmm")</f>
        <v>June</v>
      </c>
      <c r="F311" s="24">
        <v>6940.3</v>
      </c>
      <c r="G311" s="19" t="s">
        <v>772</v>
      </c>
      <c r="H311" s="34" t="str">
        <f>PROPER(VLOOKUP(Table15[[#This Row],[id_barang]],Table3[[kode_barang]:[nama_barang]],3,FALSE))</f>
        <v>Paracetamol</v>
      </c>
      <c r="I311" s="44">
        <v>67</v>
      </c>
      <c r="J311" s="47">
        <f>Table5[[#This Row],[jumlah_barang]]*Table15[[#This Row],[harga]]</f>
        <v>465000.10000000003</v>
      </c>
    </row>
    <row r="312" spans="1:10" ht="15.75" customHeight="1" x14ac:dyDescent="0.2">
      <c r="A312" s="19" t="s">
        <v>679</v>
      </c>
      <c r="B312" s="19" t="s">
        <v>16</v>
      </c>
      <c r="C312" s="29">
        <v>44726</v>
      </c>
      <c r="D312" s="19">
        <f>MONTH(Table15[[#This Row],[tanggal]])</f>
        <v>6</v>
      </c>
      <c r="E312" s="41" t="str">
        <f>TEXT(Table15[[#This Row],[bulan]]*29,"mmmm")</f>
        <v>June</v>
      </c>
      <c r="F312" s="24">
        <v>1169.9100000000001</v>
      </c>
      <c r="G312" s="19" t="s">
        <v>776</v>
      </c>
      <c r="H312" s="34" t="str">
        <f>PROPER(VLOOKUP(Table15[[#This Row],[id_barang]],Table3[[kode_barang]:[nama_barang]],3,FALSE))</f>
        <v>Acyclovir Dus</v>
      </c>
      <c r="I312" s="44">
        <v>15.4300699300699</v>
      </c>
      <c r="J312" s="47">
        <f>Table5[[#This Row],[jumlah_barang]]*Table15[[#This Row],[harga]]</f>
        <v>18051.793111888077</v>
      </c>
    </row>
    <row r="313" spans="1:10" x14ac:dyDescent="0.2">
      <c r="A313" s="19" t="s">
        <v>681</v>
      </c>
      <c r="B313" s="19" t="s">
        <v>23</v>
      </c>
      <c r="C313" s="29">
        <v>44727</v>
      </c>
      <c r="D313" s="19">
        <f>MONTH(Table15[[#This Row],[tanggal]])</f>
        <v>6</v>
      </c>
      <c r="E313" s="41" t="str">
        <f>TEXT(Table15[[#This Row],[bulan]]*29,"mmmm")</f>
        <v>June</v>
      </c>
      <c r="F313" s="24">
        <v>2337.5</v>
      </c>
      <c r="G313" s="19" t="s">
        <v>778</v>
      </c>
      <c r="H313" s="34" t="str">
        <f>PROPER(VLOOKUP(Table15[[#This Row],[id_barang]],Table3[[kode_barang]:[nama_barang]],3,FALSE))</f>
        <v>Alergine Tablet Salut</v>
      </c>
      <c r="I313" s="44">
        <v>12.493006993007</v>
      </c>
      <c r="J313" s="47">
        <f>Table5[[#This Row],[jumlah_barang]]*Table15[[#This Row],[harga]]</f>
        <v>29202.403846153862</v>
      </c>
    </row>
    <row r="314" spans="1:10" ht="15.75" customHeight="1" x14ac:dyDescent="0.2">
      <c r="A314" s="19" t="s">
        <v>683</v>
      </c>
      <c r="B314" s="19" t="s">
        <v>31</v>
      </c>
      <c r="C314" s="29">
        <v>44728</v>
      </c>
      <c r="D314" s="19">
        <f>MONTH(Table15[[#This Row],[tanggal]])</f>
        <v>6</v>
      </c>
      <c r="E314" s="41" t="str">
        <f>TEXT(Table15[[#This Row],[bulan]]*29,"mmmm")</f>
        <v>June</v>
      </c>
      <c r="F314" s="24">
        <v>10690.6</v>
      </c>
      <c r="G314" s="19" t="s">
        <v>780</v>
      </c>
      <c r="H314" s="34" t="str">
        <f>PROPER(VLOOKUP(Table15[[#This Row],[id_barang]],Table3[[kode_barang]:[nama_barang]],3,FALSE))</f>
        <v>Ampicillin</v>
      </c>
      <c r="I314" s="44">
        <v>25</v>
      </c>
      <c r="J314" s="47">
        <f>Table5[[#This Row],[jumlah_barang]]*Table15[[#This Row],[harga]]</f>
        <v>267265</v>
      </c>
    </row>
    <row r="315" spans="1:10" ht="15.75" customHeight="1" x14ac:dyDescent="0.2">
      <c r="A315" s="19" t="s">
        <v>685</v>
      </c>
      <c r="B315" s="19" t="s">
        <v>39</v>
      </c>
      <c r="C315" s="29">
        <v>44681</v>
      </c>
      <c r="D315" s="19">
        <f>MONTH(Table15[[#This Row],[tanggal]])</f>
        <v>4</v>
      </c>
      <c r="E315" s="41" t="str">
        <f>TEXT(Table15[[#This Row],[bulan]]*29,"mmmm")</f>
        <v>April</v>
      </c>
      <c r="F315" s="24">
        <v>8700.7000000000007</v>
      </c>
      <c r="G315" s="19" t="s">
        <v>782</v>
      </c>
      <c r="H315" s="34" t="str">
        <f>PROPER(VLOOKUP(Table15[[#This Row],[id_barang]],Table3[[kode_barang]:[nama_barang]],3,FALSE))</f>
        <v>Tramadol Kapsul 50 Mg</v>
      </c>
      <c r="I315" s="44">
        <v>13.6678321678322</v>
      </c>
      <c r="J315" s="47">
        <f>Table5[[#This Row],[jumlah_barang]]*Table15[[#This Row],[harga]]</f>
        <v>118919.70734265764</v>
      </c>
    </row>
    <row r="316" spans="1:10" ht="15.75" customHeight="1" x14ac:dyDescent="0.2">
      <c r="A316" s="19" t="s">
        <v>687</v>
      </c>
      <c r="B316" s="19" t="s">
        <v>46</v>
      </c>
      <c r="C316" s="29">
        <v>44682</v>
      </c>
      <c r="D316" s="19">
        <f>MONTH(Table15[[#This Row],[tanggal]])</f>
        <v>5</v>
      </c>
      <c r="E316" s="41" t="str">
        <f>TEXT(Table15[[#This Row],[bulan]]*29,"mmmm")</f>
        <v>May</v>
      </c>
      <c r="F316" s="24">
        <v>5648.3</v>
      </c>
      <c r="G316" s="19" t="s">
        <v>784</v>
      </c>
      <c r="H316" s="34" t="str">
        <f>PROPER(VLOOKUP(Table15[[#This Row],[id_barang]],Table3[[kode_barang]:[nama_barang]],3,FALSE))</f>
        <v>Klorpromazina Tablet Salut Selaput 100 Mg</v>
      </c>
      <c r="I316" s="44">
        <v>17.779720279720301</v>
      </c>
      <c r="J316" s="47">
        <f>Table5[[#This Row],[jumlah_barang]]*Table15[[#This Row],[harga]]</f>
        <v>100425.19405594419</v>
      </c>
    </row>
    <row r="317" spans="1:10" ht="15.75" customHeight="1" x14ac:dyDescent="0.2">
      <c r="A317" s="19" t="s">
        <v>689</v>
      </c>
      <c r="B317" s="19" t="s">
        <v>53</v>
      </c>
      <c r="C317" s="29">
        <v>44683</v>
      </c>
      <c r="D317" s="19">
        <f>MONTH(Table15[[#This Row],[tanggal]])</f>
        <v>5</v>
      </c>
      <c r="E317" s="41" t="str">
        <f>TEXT(Table15[[#This Row],[bulan]]*29,"mmmm")</f>
        <v>May</v>
      </c>
      <c r="F317" s="24">
        <v>2819.2</v>
      </c>
      <c r="G317" s="19" t="s">
        <v>766</v>
      </c>
      <c r="H317" s="34" t="str">
        <f>PROPER(VLOOKUP(Table15[[#This Row],[id_barang]],Table3[[kode_barang]:[nama_barang]],3,FALSE))</f>
        <v>Ketoconazole Tablet 200 Mg</v>
      </c>
      <c r="I317" s="44">
        <v>18.367132867132899</v>
      </c>
      <c r="J317" s="47">
        <f>Table5[[#This Row],[jumlah_barang]]*Table15[[#This Row],[harga]]</f>
        <v>51780.620979021063</v>
      </c>
    </row>
    <row r="318" spans="1:10" ht="15.75" customHeight="1" x14ac:dyDescent="0.2">
      <c r="A318" s="19" t="s">
        <v>691</v>
      </c>
      <c r="B318" s="19" t="s">
        <v>59</v>
      </c>
      <c r="C318" s="29">
        <v>44684</v>
      </c>
      <c r="D318" s="19">
        <f>MONTH(Table15[[#This Row],[tanggal]])</f>
        <v>5</v>
      </c>
      <c r="E318" s="41" t="str">
        <f>TEXT(Table15[[#This Row],[bulan]]*29,"mmmm")</f>
        <v>May</v>
      </c>
      <c r="F318" s="24">
        <v>4592.1000000000004</v>
      </c>
      <c r="G318" s="19" t="s">
        <v>770</v>
      </c>
      <c r="H318" s="34" t="str">
        <f>PROPER(VLOOKUP(Table15[[#This Row],[id_barang]],Table3[[kode_barang]:[nama_barang]],3,FALSE))</f>
        <v>Ergotamine Coffeine</v>
      </c>
      <c r="I318" s="44">
        <v>18.9545454545454</v>
      </c>
      <c r="J318" s="47">
        <f>Table5[[#This Row],[jumlah_barang]]*Table15[[#This Row],[harga]]</f>
        <v>87041.168181817935</v>
      </c>
    </row>
    <row r="319" spans="1:10" ht="15.75" customHeight="1" x14ac:dyDescent="0.2">
      <c r="A319" s="19" t="s">
        <v>693</v>
      </c>
      <c r="B319" s="19" t="s">
        <v>65</v>
      </c>
      <c r="C319" s="29">
        <v>44728</v>
      </c>
      <c r="D319" s="19">
        <f>MONTH(Table15[[#This Row],[tanggal]])</f>
        <v>6</v>
      </c>
      <c r="E319" s="41" t="str">
        <f>TEXT(Table15[[#This Row],[bulan]]*29,"mmmm")</f>
        <v>June</v>
      </c>
      <c r="F319" s="24">
        <v>3991.9</v>
      </c>
      <c r="G319" s="19" t="s">
        <v>772</v>
      </c>
      <c r="H319" s="34" t="str">
        <f>PROPER(VLOOKUP(Table15[[#This Row],[id_barang]],Table3[[kode_barang]:[nama_barang]],3,FALSE))</f>
        <v>Tetracycline Kapsul 250 Mg</v>
      </c>
      <c r="I319" s="44">
        <v>12.493006993007</v>
      </c>
      <c r="J319" s="47">
        <f>Table5[[#This Row],[jumlah_barang]]*Table15[[#This Row],[harga]]</f>
        <v>49870.834615384643</v>
      </c>
    </row>
    <row r="320" spans="1:10" ht="15.75" customHeight="1" x14ac:dyDescent="0.2">
      <c r="A320" s="19" t="s">
        <v>695</v>
      </c>
      <c r="B320" s="19" t="s">
        <v>70</v>
      </c>
      <c r="C320" s="29">
        <v>44681</v>
      </c>
      <c r="D320" s="19">
        <f>MONTH(Table15[[#This Row],[tanggal]])</f>
        <v>4</v>
      </c>
      <c r="E320" s="41" t="str">
        <f>TEXT(Table15[[#This Row],[bulan]]*29,"mmmm")</f>
        <v>April</v>
      </c>
      <c r="F320" s="24">
        <v>5780.7</v>
      </c>
      <c r="G320" s="19" t="s">
        <v>776</v>
      </c>
      <c r="H320" s="34" t="str">
        <f>PROPER(VLOOKUP(Table15[[#This Row],[id_barang]],Table3[[kode_barang]:[nama_barang]],3,FALSE))</f>
        <v>Ambroxol Hc</v>
      </c>
      <c r="I320" s="44">
        <v>25</v>
      </c>
      <c r="J320" s="47">
        <f>Table5[[#This Row],[jumlah_barang]]*Table15[[#This Row],[harga]]</f>
        <v>144517.5</v>
      </c>
    </row>
    <row r="321" spans="1:10" ht="15.75" customHeight="1" x14ac:dyDescent="0.2">
      <c r="A321" s="19" t="s">
        <v>697</v>
      </c>
      <c r="B321" s="19" t="s">
        <v>75</v>
      </c>
      <c r="C321" s="29">
        <v>44682</v>
      </c>
      <c r="D321" s="19">
        <f>MONTH(Table15[[#This Row],[tanggal]])</f>
        <v>5</v>
      </c>
      <c r="E321" s="41" t="str">
        <f>TEXT(Table15[[#This Row],[bulan]]*29,"mmmm")</f>
        <v>May</v>
      </c>
      <c r="F321" s="24">
        <v>6940.3</v>
      </c>
      <c r="G321" s="19" t="s">
        <v>778</v>
      </c>
      <c r="H321" s="34" t="str">
        <f>PROPER(VLOOKUP(Table15[[#This Row],[id_barang]],Table3[[kode_barang]:[nama_barang]],3,FALSE))</f>
        <v>Paracetamol</v>
      </c>
      <c r="I321" s="44">
        <v>13.6678321678322</v>
      </c>
      <c r="J321" s="47">
        <f>Table5[[#This Row],[jumlah_barang]]*Table15[[#This Row],[harga]]</f>
        <v>94858.855594405817</v>
      </c>
    </row>
    <row r="322" spans="1:10" ht="15.75" customHeight="1" x14ac:dyDescent="0.2">
      <c r="A322" s="19" t="s">
        <v>699</v>
      </c>
      <c r="B322" s="19" t="s">
        <v>16</v>
      </c>
      <c r="C322" s="29">
        <v>44683</v>
      </c>
      <c r="D322" s="19">
        <f>MONTH(Table15[[#This Row],[tanggal]])</f>
        <v>5</v>
      </c>
      <c r="E322" s="41" t="str">
        <f>TEXT(Table15[[#This Row],[bulan]]*29,"mmmm")</f>
        <v>May</v>
      </c>
      <c r="F322" s="24">
        <v>1169.9100000000001</v>
      </c>
      <c r="G322" s="19" t="s">
        <v>780</v>
      </c>
      <c r="H322" s="34" t="str">
        <f>PROPER(VLOOKUP(Table15[[#This Row],[id_barang]],Table3[[kode_barang]:[nama_barang]],3,FALSE))</f>
        <v>Acyclovir Dus</v>
      </c>
      <c r="I322" s="44">
        <v>21.3041958041958</v>
      </c>
      <c r="J322" s="47">
        <f>Table5[[#This Row],[jumlah_barang]]*Table15[[#This Row],[harga]]</f>
        <v>24923.991713286709</v>
      </c>
    </row>
    <row r="323" spans="1:10" x14ac:dyDescent="0.2">
      <c r="A323" s="19" t="s">
        <v>701</v>
      </c>
      <c r="B323" s="19" t="s">
        <v>23</v>
      </c>
      <c r="C323" s="29">
        <v>44684</v>
      </c>
      <c r="D323" s="19">
        <f>MONTH(Table15[[#This Row],[tanggal]])</f>
        <v>5</v>
      </c>
      <c r="E323" s="41" t="str">
        <f>TEXT(Table15[[#This Row],[bulan]]*29,"mmmm")</f>
        <v>May</v>
      </c>
      <c r="F323" s="24">
        <v>2337.5</v>
      </c>
      <c r="G323" s="19" t="s">
        <v>782</v>
      </c>
      <c r="H323" s="34" t="str">
        <f>PROPER(VLOOKUP(Table15[[#This Row],[id_barang]],Table3[[kode_barang]:[nama_barang]],3,FALSE))</f>
        <v>Alergine Tablet Salut</v>
      </c>
      <c r="I323" s="44">
        <v>21.891608391608401</v>
      </c>
      <c r="J323" s="47">
        <f>Table5[[#This Row],[jumlah_barang]]*Table15[[#This Row],[harga]]</f>
        <v>51171.634615384639</v>
      </c>
    </row>
    <row r="324" spans="1:10" ht="15.75" customHeight="1" x14ac:dyDescent="0.2">
      <c r="A324" s="19" t="s">
        <v>703</v>
      </c>
      <c r="B324" s="19" t="s">
        <v>31</v>
      </c>
      <c r="C324" s="29">
        <v>44728</v>
      </c>
      <c r="D324" s="19">
        <f>MONTH(Table15[[#This Row],[tanggal]])</f>
        <v>6</v>
      </c>
      <c r="E324" s="41" t="str">
        <f>TEXT(Table15[[#This Row],[bulan]]*29,"mmmm")</f>
        <v>June</v>
      </c>
      <c r="F324" s="24">
        <v>10690.6</v>
      </c>
      <c r="G324" s="19" t="s">
        <v>766</v>
      </c>
      <c r="H324" s="34" t="str">
        <f>PROPER(VLOOKUP(Table15[[#This Row],[id_barang]],Table3[[kode_barang]:[nama_barang]],3,FALSE))</f>
        <v>Ampicillin</v>
      </c>
      <c r="I324" s="44">
        <v>12.493006993007</v>
      </c>
      <c r="J324" s="47">
        <f>Table5[[#This Row],[jumlah_barang]]*Table15[[#This Row],[harga]]</f>
        <v>133557.74055944063</v>
      </c>
    </row>
    <row r="325" spans="1:10" ht="15.75" customHeight="1" x14ac:dyDescent="0.2">
      <c r="A325" s="19" t="s">
        <v>705</v>
      </c>
      <c r="B325" s="19" t="s">
        <v>39</v>
      </c>
      <c r="C325" s="29">
        <v>44681</v>
      </c>
      <c r="D325" s="19">
        <f>MONTH(Table15[[#This Row],[tanggal]])</f>
        <v>4</v>
      </c>
      <c r="E325" s="41" t="str">
        <f>TEXT(Table15[[#This Row],[bulan]]*29,"mmmm")</f>
        <v>April</v>
      </c>
      <c r="F325" s="24">
        <v>8700.7000000000007</v>
      </c>
      <c r="G325" s="19" t="s">
        <v>770</v>
      </c>
      <c r="H325" s="34" t="str">
        <f>PROPER(VLOOKUP(Table15[[#This Row],[id_barang]],Table3[[kode_barang]:[nama_barang]],3,FALSE))</f>
        <v>Tramadol Kapsul 50 Mg</v>
      </c>
      <c r="I325" s="44">
        <v>25</v>
      </c>
      <c r="J325" s="47">
        <f>Table5[[#This Row],[jumlah_barang]]*Table15[[#This Row],[harga]]</f>
        <v>217517.50000000003</v>
      </c>
    </row>
    <row r="326" spans="1:10" ht="15.75" customHeight="1" x14ac:dyDescent="0.2">
      <c r="A326" s="19" t="s">
        <v>707</v>
      </c>
      <c r="B326" s="19" t="s">
        <v>46</v>
      </c>
      <c r="C326" s="29">
        <v>44682</v>
      </c>
      <c r="D326" s="19">
        <f>MONTH(Table15[[#This Row],[tanggal]])</f>
        <v>5</v>
      </c>
      <c r="E326" s="41" t="str">
        <f>TEXT(Table15[[#This Row],[bulan]]*29,"mmmm")</f>
        <v>May</v>
      </c>
      <c r="F326" s="24">
        <v>5648.3</v>
      </c>
      <c r="G326" s="19" t="s">
        <v>772</v>
      </c>
      <c r="H326" s="34" t="str">
        <f>PROPER(VLOOKUP(Table15[[#This Row],[id_barang]],Table3[[kode_barang]:[nama_barang]],3,FALSE))</f>
        <v>Klorpromazina Tablet Salut Selaput 100 Mg</v>
      </c>
      <c r="I326" s="44">
        <v>13.6678321678322</v>
      </c>
      <c r="J326" s="47">
        <f>Table5[[#This Row],[jumlah_barang]]*Table15[[#This Row],[harga]]</f>
        <v>77200.01643356662</v>
      </c>
    </row>
    <row r="327" spans="1:10" ht="15.75" customHeight="1" x14ac:dyDescent="0.2">
      <c r="A327" s="19" t="s">
        <v>709</v>
      </c>
      <c r="B327" s="19" t="s">
        <v>53</v>
      </c>
      <c r="C327" s="29">
        <v>44683</v>
      </c>
      <c r="D327" s="19">
        <f>MONTH(Table15[[#This Row],[tanggal]])</f>
        <v>5</v>
      </c>
      <c r="E327" s="41" t="str">
        <f>TEXT(Table15[[#This Row],[bulan]]*29,"mmmm")</f>
        <v>May</v>
      </c>
      <c r="F327" s="24">
        <v>2819.2</v>
      </c>
      <c r="G327" s="19" t="s">
        <v>776</v>
      </c>
      <c r="H327" s="34" t="str">
        <f>PROPER(VLOOKUP(Table15[[#This Row],[id_barang]],Table3[[kode_barang]:[nama_barang]],3,FALSE))</f>
        <v>Ketoconazole Tablet 200 Mg</v>
      </c>
      <c r="I327" s="44">
        <v>24.241258741258701</v>
      </c>
      <c r="J327" s="47">
        <f>Table5[[#This Row],[jumlah_barang]]*Table15[[#This Row],[harga]]</f>
        <v>68340.95664335652</v>
      </c>
    </row>
    <row r="328" spans="1:10" ht="15.75" customHeight="1" x14ac:dyDescent="0.2">
      <c r="A328" s="19" t="s">
        <v>711</v>
      </c>
      <c r="B328" s="19" t="s">
        <v>16</v>
      </c>
      <c r="C328" s="29">
        <v>44684</v>
      </c>
      <c r="D328" s="19">
        <f>MONTH(Table15[[#This Row],[tanggal]])</f>
        <v>5</v>
      </c>
      <c r="E328" s="41" t="str">
        <f>TEXT(Table15[[#This Row],[bulan]]*29,"mmmm")</f>
        <v>May</v>
      </c>
      <c r="F328" s="24">
        <v>4592.1000000000004</v>
      </c>
      <c r="G328" s="19" t="s">
        <v>778</v>
      </c>
      <c r="H328" s="34" t="str">
        <f>PROPER(VLOOKUP(Table15[[#This Row],[id_barang]],Table3[[kode_barang]:[nama_barang]],3,FALSE))</f>
        <v>Acyclovir Dus</v>
      </c>
      <c r="I328" s="44">
        <v>10</v>
      </c>
      <c r="J328" s="47">
        <f>Table5[[#This Row],[jumlah_barang]]*Table15[[#This Row],[harga]]</f>
        <v>45921</v>
      </c>
    </row>
    <row r="329" spans="1:10" ht="15.75" customHeight="1" x14ac:dyDescent="0.2">
      <c r="A329" s="19" t="s">
        <v>713</v>
      </c>
      <c r="B329" s="19" t="s">
        <v>23</v>
      </c>
      <c r="C329" s="29">
        <v>44728</v>
      </c>
      <c r="D329" s="19">
        <f>MONTH(Table15[[#This Row],[tanggal]])</f>
        <v>6</v>
      </c>
      <c r="E329" s="41" t="str">
        <f>TEXT(Table15[[#This Row],[bulan]]*29,"mmmm")</f>
        <v>June</v>
      </c>
      <c r="F329" s="24">
        <v>3991.9</v>
      </c>
      <c r="G329" s="19" t="s">
        <v>780</v>
      </c>
      <c r="H329" s="34" t="str">
        <f>PROPER(VLOOKUP(Table15[[#This Row],[id_barang]],Table3[[kode_barang]:[nama_barang]],3,FALSE))</f>
        <v>Alergine Tablet Salut</v>
      </c>
      <c r="I329" s="44">
        <v>23</v>
      </c>
      <c r="J329" s="47">
        <f>Table5[[#This Row],[jumlah_barang]]*Table15[[#This Row],[harga]]</f>
        <v>91813.7</v>
      </c>
    </row>
    <row r="330" spans="1:10" ht="15.75" customHeight="1" x14ac:dyDescent="0.2">
      <c r="A330" s="19" t="s">
        <v>715</v>
      </c>
      <c r="B330" s="19" t="s">
        <v>31</v>
      </c>
      <c r="C330" s="29">
        <v>44681</v>
      </c>
      <c r="D330" s="19">
        <f>MONTH(Table15[[#This Row],[tanggal]])</f>
        <v>4</v>
      </c>
      <c r="E330" s="41" t="str">
        <f>TEXT(Table15[[#This Row],[bulan]]*29,"mmmm")</f>
        <v>April</v>
      </c>
      <c r="F330" s="24">
        <v>5780.7</v>
      </c>
      <c r="G330" s="19" t="s">
        <v>782</v>
      </c>
      <c r="H330" s="34" t="str">
        <f>PROPER(VLOOKUP(Table15[[#This Row],[id_barang]],Table3[[kode_barang]:[nama_barang]],3,FALSE))</f>
        <v>Ampicillin</v>
      </c>
      <c r="I330" s="44">
        <v>12</v>
      </c>
      <c r="J330" s="47">
        <f>Table5[[#This Row],[jumlah_barang]]*Table15[[#This Row],[harga]]</f>
        <v>69368.399999999994</v>
      </c>
    </row>
    <row r="331" spans="1:10" ht="15.75" customHeight="1" x14ac:dyDescent="0.2">
      <c r="A331" s="19" t="s">
        <v>717</v>
      </c>
      <c r="B331" s="19" t="s">
        <v>39</v>
      </c>
      <c r="C331" s="29">
        <v>44682</v>
      </c>
      <c r="D331" s="19">
        <f>MONTH(Table15[[#This Row],[tanggal]])</f>
        <v>5</v>
      </c>
      <c r="E331" s="41" t="str">
        <f>TEXT(Table15[[#This Row],[bulan]]*29,"mmmm")</f>
        <v>May</v>
      </c>
      <c r="F331" s="24">
        <v>6940.3</v>
      </c>
      <c r="G331" s="19" t="s">
        <v>784</v>
      </c>
      <c r="H331" s="34" t="str">
        <f>PROPER(VLOOKUP(Table15[[#This Row],[id_barang]],Table3[[kode_barang]:[nama_barang]],3,FALSE))</f>
        <v>Tramadol Kapsul 50 Mg</v>
      </c>
      <c r="I331" s="44">
        <v>10</v>
      </c>
      <c r="J331" s="47">
        <f>Table5[[#This Row],[jumlah_barang]]*Table15[[#This Row],[harga]]</f>
        <v>69403</v>
      </c>
    </row>
    <row r="332" spans="1:10" ht="15.75" customHeight="1" x14ac:dyDescent="0.2">
      <c r="A332" s="19" t="s">
        <v>719</v>
      </c>
      <c r="B332" s="19" t="s">
        <v>16</v>
      </c>
      <c r="C332" s="29">
        <v>44683</v>
      </c>
      <c r="D332" s="19">
        <f>MONTH(Table15[[#This Row],[tanggal]])</f>
        <v>5</v>
      </c>
      <c r="E332" s="41" t="str">
        <f>TEXT(Table15[[#This Row],[bulan]]*29,"mmmm")</f>
        <v>May</v>
      </c>
      <c r="F332" s="24">
        <v>1169.9100000000001</v>
      </c>
      <c r="G332" s="19" t="s">
        <v>766</v>
      </c>
      <c r="H332" s="34" t="str">
        <f>PROPER(VLOOKUP(Table15[[#This Row],[id_barang]],Table3[[kode_barang]:[nama_barang]],3,FALSE))</f>
        <v>Acyclovir Dus</v>
      </c>
      <c r="I332" s="44">
        <v>67</v>
      </c>
      <c r="J332" s="47">
        <f>Table5[[#This Row],[jumlah_barang]]*Table15[[#This Row],[harga]]</f>
        <v>78383.97</v>
      </c>
    </row>
    <row r="333" spans="1:10" x14ac:dyDescent="0.2">
      <c r="A333" s="19" t="s">
        <v>721</v>
      </c>
      <c r="B333" s="19" t="s">
        <v>23</v>
      </c>
      <c r="C333" s="29">
        <v>44684</v>
      </c>
      <c r="D333" s="19">
        <f>MONTH(Table15[[#This Row],[tanggal]])</f>
        <v>5</v>
      </c>
      <c r="E333" s="41" t="str">
        <f>TEXT(Table15[[#This Row],[bulan]]*29,"mmmm")</f>
        <v>May</v>
      </c>
      <c r="F333" s="24">
        <v>2337.5</v>
      </c>
      <c r="G333" s="19" t="s">
        <v>770</v>
      </c>
      <c r="H333" s="34" t="str">
        <f>PROPER(VLOOKUP(Table15[[#This Row],[id_barang]],Table3[[kode_barang]:[nama_barang]],3,FALSE))</f>
        <v>Alergine Tablet Salut</v>
      </c>
      <c r="I333" s="44">
        <v>98</v>
      </c>
      <c r="J333" s="47">
        <f>Table5[[#This Row],[jumlah_barang]]*Table15[[#This Row],[harga]]</f>
        <v>229075</v>
      </c>
    </row>
    <row r="334" spans="1:10" ht="15.75" customHeight="1" x14ac:dyDescent="0.2">
      <c r="A334" s="19" t="s">
        <v>723</v>
      </c>
      <c r="B334" s="19" t="s">
        <v>31</v>
      </c>
      <c r="C334" s="29">
        <v>44728</v>
      </c>
      <c r="D334" s="19">
        <f>MONTH(Table15[[#This Row],[tanggal]])</f>
        <v>6</v>
      </c>
      <c r="E334" s="41" t="str">
        <f>TEXT(Table15[[#This Row],[bulan]]*29,"mmmm")</f>
        <v>June</v>
      </c>
      <c r="F334" s="24">
        <v>10690.6</v>
      </c>
      <c r="G334" s="19" t="s">
        <v>772</v>
      </c>
      <c r="H334" s="34" t="str">
        <f>PROPER(VLOOKUP(Table15[[#This Row],[id_barang]],Table3[[kode_barang]:[nama_barang]],3,FALSE))</f>
        <v>Ampicillin</v>
      </c>
      <c r="I334" s="34">
        <v>5</v>
      </c>
      <c r="J334" s="47">
        <f>Table5[[#This Row],[jumlah_barang]]*Table15[[#This Row],[harga]]</f>
        <v>53453</v>
      </c>
    </row>
    <row r="335" spans="1:10" ht="15.75" customHeight="1" x14ac:dyDescent="0.2">
      <c r="A335" s="19" t="s">
        <v>725</v>
      </c>
      <c r="B335" s="19" t="s">
        <v>39</v>
      </c>
      <c r="C335" s="29">
        <v>44681</v>
      </c>
      <c r="D335" s="19">
        <f>MONTH(Table15[[#This Row],[tanggal]])</f>
        <v>4</v>
      </c>
      <c r="E335" s="41" t="str">
        <f>TEXT(Table15[[#This Row],[bulan]]*29,"mmmm")</f>
        <v>April</v>
      </c>
      <c r="F335" s="24">
        <v>8700.7000000000007</v>
      </c>
      <c r="G335" s="19" t="s">
        <v>776</v>
      </c>
      <c r="H335" s="34" t="str">
        <f>PROPER(VLOOKUP(Table15[[#This Row],[id_barang]],Table3[[kode_barang]:[nama_barang]],3,FALSE))</f>
        <v>Tramadol Kapsul 50 Mg</v>
      </c>
      <c r="I335" s="34">
        <v>4</v>
      </c>
      <c r="J335" s="47">
        <f>Table5[[#This Row],[jumlah_barang]]*Table15[[#This Row],[harga]]</f>
        <v>34802.800000000003</v>
      </c>
    </row>
    <row r="336" spans="1:10" ht="15.75" customHeight="1" x14ac:dyDescent="0.2">
      <c r="A336" s="19" t="s">
        <v>727</v>
      </c>
      <c r="B336" s="19" t="s">
        <v>46</v>
      </c>
      <c r="C336" s="29">
        <v>44682</v>
      </c>
      <c r="D336" s="19">
        <f>MONTH(Table15[[#This Row],[tanggal]])</f>
        <v>5</v>
      </c>
      <c r="E336" s="41" t="str">
        <f>TEXT(Table15[[#This Row],[bulan]]*29,"mmmm")</f>
        <v>May</v>
      </c>
      <c r="F336" s="24">
        <v>5648.3</v>
      </c>
      <c r="G336" s="19" t="s">
        <v>778</v>
      </c>
      <c r="H336" s="34" t="str">
        <f>PROPER(VLOOKUP(Table15[[#This Row],[id_barang]],Table3[[kode_barang]:[nama_barang]],3,FALSE))</f>
        <v>Klorpromazina Tablet Salut Selaput 100 Mg</v>
      </c>
      <c r="I336" s="34">
        <v>8</v>
      </c>
      <c r="J336" s="47">
        <f>Table5[[#This Row],[jumlah_barang]]*Table15[[#This Row],[harga]]</f>
        <v>45186.400000000001</v>
      </c>
    </row>
    <row r="337" spans="1:10" ht="15.75" customHeight="1" x14ac:dyDescent="0.2">
      <c r="A337" s="19" t="s">
        <v>729</v>
      </c>
      <c r="B337" s="19" t="s">
        <v>53</v>
      </c>
      <c r="C337" s="29">
        <v>44683</v>
      </c>
      <c r="D337" s="19">
        <f>MONTH(Table15[[#This Row],[tanggal]])</f>
        <v>5</v>
      </c>
      <c r="E337" s="41" t="str">
        <f>TEXT(Table15[[#This Row],[bulan]]*29,"mmmm")</f>
        <v>May</v>
      </c>
      <c r="F337" s="24">
        <v>2819.2</v>
      </c>
      <c r="G337" s="19" t="s">
        <v>780</v>
      </c>
      <c r="H337" s="34" t="str">
        <f>PROPER(VLOOKUP(Table15[[#This Row],[id_barang]],Table3[[kode_barang]:[nama_barang]],3,FALSE))</f>
        <v>Ketoconazole Tablet 200 Mg</v>
      </c>
      <c r="I337" s="34">
        <v>9</v>
      </c>
      <c r="J337" s="47">
        <f>Table5[[#This Row],[jumlah_barang]]*Table15[[#This Row],[harga]]</f>
        <v>25372.799999999999</v>
      </c>
    </row>
    <row r="338" spans="1:10" ht="15.75" customHeight="1" x14ac:dyDescent="0.2">
      <c r="A338" s="19" t="s">
        <v>731</v>
      </c>
      <c r="B338" s="19" t="s">
        <v>59</v>
      </c>
      <c r="C338" s="29">
        <v>44684</v>
      </c>
      <c r="D338" s="19">
        <f>MONTH(Table15[[#This Row],[tanggal]])</f>
        <v>5</v>
      </c>
      <c r="E338" s="41" t="str">
        <f>TEXT(Table15[[#This Row],[bulan]]*29,"mmmm")</f>
        <v>May</v>
      </c>
      <c r="F338" s="24">
        <v>4592.1000000000004</v>
      </c>
      <c r="G338" s="19" t="s">
        <v>782</v>
      </c>
      <c r="H338" s="34" t="str">
        <f>PROPER(VLOOKUP(Table15[[#This Row],[id_barang]],Table3[[kode_barang]:[nama_barang]],3,FALSE))</f>
        <v>Ergotamine Coffeine</v>
      </c>
      <c r="I338" s="34">
        <v>10</v>
      </c>
      <c r="J338" s="47">
        <f>Table5[[#This Row],[jumlah_barang]]*Table15[[#This Row],[harga]]</f>
        <v>45921</v>
      </c>
    </row>
    <row r="339" spans="1:10" ht="15.75" customHeight="1" x14ac:dyDescent="0.2">
      <c r="A339" s="19" t="s">
        <v>733</v>
      </c>
      <c r="B339" s="19" t="s">
        <v>65</v>
      </c>
      <c r="C339" s="29">
        <v>44728</v>
      </c>
      <c r="D339" s="19">
        <f>MONTH(Table15[[#This Row],[tanggal]])</f>
        <v>6</v>
      </c>
      <c r="E339" s="41" t="str">
        <f>TEXT(Table15[[#This Row],[bulan]]*29,"mmmm")</f>
        <v>June</v>
      </c>
      <c r="F339" s="24">
        <v>3991.9</v>
      </c>
      <c r="G339" s="19" t="s">
        <v>766</v>
      </c>
      <c r="H339" s="34" t="str">
        <f>PROPER(VLOOKUP(Table15[[#This Row],[id_barang]],Table3[[kode_barang]:[nama_barang]],3,FALSE))</f>
        <v>Tetracycline Kapsul 250 Mg</v>
      </c>
      <c r="I339" s="34">
        <v>7</v>
      </c>
      <c r="J339" s="47">
        <f>Table5[[#This Row],[jumlah_barang]]*Table15[[#This Row],[harga]]</f>
        <v>27943.3</v>
      </c>
    </row>
    <row r="340" spans="1:10" ht="15.75" customHeight="1" x14ac:dyDescent="0.2">
      <c r="A340" s="19" t="s">
        <v>735</v>
      </c>
      <c r="B340" s="19" t="s">
        <v>70</v>
      </c>
      <c r="C340" s="29">
        <v>44681</v>
      </c>
      <c r="D340" s="19">
        <f>MONTH(Table15[[#This Row],[tanggal]])</f>
        <v>4</v>
      </c>
      <c r="E340" s="41" t="str">
        <f>TEXT(Table15[[#This Row],[bulan]]*29,"mmmm")</f>
        <v>April</v>
      </c>
      <c r="F340" s="24">
        <v>5780.7</v>
      </c>
      <c r="G340" s="19" t="s">
        <v>770</v>
      </c>
      <c r="H340" s="34" t="str">
        <f>PROPER(VLOOKUP(Table15[[#This Row],[id_barang]],Table3[[kode_barang]:[nama_barang]],3,FALSE))</f>
        <v>Ambroxol Hc</v>
      </c>
      <c r="I340" s="34">
        <v>100</v>
      </c>
      <c r="J340" s="47">
        <f>Table5[[#This Row],[jumlah_barang]]*Table15[[#This Row],[harga]]</f>
        <v>578070</v>
      </c>
    </row>
    <row r="341" spans="1:10" ht="15.75" customHeight="1" x14ac:dyDescent="0.2">
      <c r="A341" s="19" t="s">
        <v>737</v>
      </c>
      <c r="B341" s="19" t="s">
        <v>75</v>
      </c>
      <c r="C341" s="29">
        <v>44682</v>
      </c>
      <c r="D341" s="19">
        <f>MONTH(Table15[[#This Row],[tanggal]])</f>
        <v>5</v>
      </c>
      <c r="E341" s="41" t="str">
        <f>TEXT(Table15[[#This Row],[bulan]]*29,"mmmm")</f>
        <v>May</v>
      </c>
      <c r="F341" s="24">
        <v>6940.3</v>
      </c>
      <c r="G341" s="19" t="s">
        <v>772</v>
      </c>
      <c r="H341" s="34" t="str">
        <f>PROPER(VLOOKUP(Table15[[#This Row],[id_barang]],Table3[[kode_barang]:[nama_barang]],3,FALSE))</f>
        <v>Paracetamol</v>
      </c>
      <c r="I341" s="34">
        <v>67</v>
      </c>
      <c r="J341" s="47">
        <f>Table5[[#This Row],[jumlah_barang]]*Table15[[#This Row],[harga]]</f>
        <v>465000.10000000003</v>
      </c>
    </row>
    <row r="342" spans="1:10" ht="15.75" customHeight="1" x14ac:dyDescent="0.2">
      <c r="A342" s="19" t="s">
        <v>739</v>
      </c>
      <c r="B342" s="19" t="s">
        <v>16</v>
      </c>
      <c r="C342" s="29">
        <v>44683</v>
      </c>
      <c r="D342" s="19">
        <f>MONTH(Table15[[#This Row],[tanggal]])</f>
        <v>5</v>
      </c>
      <c r="E342" s="41" t="str">
        <f>TEXT(Table15[[#This Row],[bulan]]*29,"mmmm")</f>
        <v>May</v>
      </c>
      <c r="F342" s="24">
        <v>1169.9100000000001</v>
      </c>
      <c r="G342" s="19" t="s">
        <v>776</v>
      </c>
      <c r="H342" s="34" t="str">
        <f>PROPER(VLOOKUP(Table15[[#This Row],[id_barang]],Table3[[kode_barang]:[nama_barang]],3,FALSE))</f>
        <v>Acyclovir Dus</v>
      </c>
      <c r="I342" s="34">
        <v>78</v>
      </c>
      <c r="J342" s="47">
        <f>Table5[[#This Row],[jumlah_barang]]*Table15[[#This Row],[harga]]</f>
        <v>91252.98000000001</v>
      </c>
    </row>
    <row r="343" spans="1:10" ht="15.75" customHeight="1" x14ac:dyDescent="0.2">
      <c r="A343" s="19" t="s">
        <v>741</v>
      </c>
      <c r="B343" s="19" t="s">
        <v>23</v>
      </c>
      <c r="C343" s="29">
        <v>44684</v>
      </c>
      <c r="D343" s="19">
        <f>MONTH(Table15[[#This Row],[tanggal]])</f>
        <v>5</v>
      </c>
      <c r="E343" s="41" t="str">
        <f>TEXT(Table15[[#This Row],[bulan]]*29,"mmmm")</f>
        <v>May</v>
      </c>
      <c r="F343" s="24">
        <v>2337.5</v>
      </c>
      <c r="G343" s="19" t="s">
        <v>778</v>
      </c>
      <c r="H343" s="34" t="str">
        <f>PROPER(VLOOKUP(Table15[[#This Row],[id_barang]],Table3[[kode_barang]:[nama_barang]],3,FALSE))</f>
        <v>Alergine Tablet Salut</v>
      </c>
      <c r="I343" s="34">
        <v>45</v>
      </c>
      <c r="J343" s="47">
        <f>Table5[[#This Row],[jumlah_barang]]*Table15[[#This Row],[harga]]</f>
        <v>105187.5</v>
      </c>
    </row>
    <row r="344" spans="1:10" ht="15.75" customHeight="1" x14ac:dyDescent="0.2">
      <c r="A344" s="19" t="s">
        <v>743</v>
      </c>
      <c r="B344" s="19" t="s">
        <v>31</v>
      </c>
      <c r="C344" s="29">
        <v>44728</v>
      </c>
      <c r="D344" s="19">
        <f>MONTH(Table15[[#This Row],[tanggal]])</f>
        <v>6</v>
      </c>
      <c r="E344" s="41" t="str">
        <f>TEXT(Table15[[#This Row],[bulan]]*29,"mmmm")</f>
        <v>June</v>
      </c>
      <c r="F344" s="24">
        <v>10690.6</v>
      </c>
      <c r="G344" s="19" t="s">
        <v>780</v>
      </c>
      <c r="H344" s="34" t="str">
        <f>PROPER(VLOOKUP(Table15[[#This Row],[id_barang]],Table3[[kode_barang]:[nama_barang]],3,FALSE))</f>
        <v>Ampicillin</v>
      </c>
      <c r="I344" s="34">
        <v>34</v>
      </c>
      <c r="J344" s="47">
        <f>Table5[[#This Row],[jumlah_barang]]*Table15[[#This Row],[harga]]</f>
        <v>363480.4</v>
      </c>
    </row>
    <row r="345" spans="1:10" ht="15.75" customHeight="1" x14ac:dyDescent="0.2">
      <c r="A345" s="19" t="s">
        <v>745</v>
      </c>
      <c r="B345" s="19" t="s">
        <v>39</v>
      </c>
      <c r="C345" s="29">
        <v>44681</v>
      </c>
      <c r="D345" s="19">
        <f>MONTH(Table15[[#This Row],[tanggal]])</f>
        <v>4</v>
      </c>
      <c r="E345" s="41" t="str">
        <f>TEXT(Table15[[#This Row],[bulan]]*29,"mmmm")</f>
        <v>April</v>
      </c>
      <c r="F345" s="24">
        <v>8700.7000000000007</v>
      </c>
      <c r="G345" s="19" t="s">
        <v>782</v>
      </c>
      <c r="H345" s="34" t="str">
        <f>PROPER(VLOOKUP(Table15[[#This Row],[id_barang]],Table3[[kode_barang]:[nama_barang]],3,FALSE))</f>
        <v>Tramadol Kapsul 50 Mg</v>
      </c>
      <c r="I345" s="34">
        <v>20</v>
      </c>
      <c r="J345" s="47">
        <f>Table5[[#This Row],[jumlah_barang]]*Table15[[#This Row],[harga]]</f>
        <v>174014</v>
      </c>
    </row>
    <row r="346" spans="1:10" ht="15.75" customHeight="1" x14ac:dyDescent="0.2">
      <c r="A346" s="19" t="s">
        <v>747</v>
      </c>
      <c r="B346" s="19" t="s">
        <v>46</v>
      </c>
      <c r="C346" s="29">
        <v>44682</v>
      </c>
      <c r="D346" s="19">
        <f>MONTH(Table15[[#This Row],[tanggal]])</f>
        <v>5</v>
      </c>
      <c r="E346" s="41" t="str">
        <f>TEXT(Table15[[#This Row],[bulan]]*29,"mmmm")</f>
        <v>May</v>
      </c>
      <c r="F346" s="24">
        <v>5648.3</v>
      </c>
      <c r="G346" s="19" t="s">
        <v>784</v>
      </c>
      <c r="H346" s="34" t="str">
        <f>PROPER(VLOOKUP(Table15[[#This Row],[id_barang]],Table3[[kode_barang]:[nama_barang]],3,FALSE))</f>
        <v>Klorpromazina Tablet Salut Selaput 100 Mg</v>
      </c>
      <c r="I346" s="34">
        <v>45</v>
      </c>
      <c r="J346" s="47">
        <f>Table5[[#This Row],[jumlah_barang]]*Table15[[#This Row],[harga]]</f>
        <v>254173.5</v>
      </c>
    </row>
    <row r="347" spans="1:10" ht="15.75" customHeight="1" x14ac:dyDescent="0.2">
      <c r="A347" s="19" t="s">
        <v>749</v>
      </c>
      <c r="B347" s="19" t="s">
        <v>53</v>
      </c>
      <c r="C347" s="29">
        <v>44683</v>
      </c>
      <c r="D347" s="19">
        <f>MONTH(Table15[[#This Row],[tanggal]])</f>
        <v>5</v>
      </c>
      <c r="E347" s="41" t="str">
        <f>TEXT(Table15[[#This Row],[bulan]]*29,"mmmm")</f>
        <v>May</v>
      </c>
      <c r="F347" s="24">
        <v>2819.2</v>
      </c>
      <c r="G347" s="19" t="s">
        <v>766</v>
      </c>
      <c r="H347" s="34" t="str">
        <f>PROPER(VLOOKUP(Table15[[#This Row],[id_barang]],Table3[[kode_barang]:[nama_barang]],3,FALSE))</f>
        <v>Ketoconazole Tablet 200 Mg</v>
      </c>
      <c r="I347" s="34">
        <v>34</v>
      </c>
      <c r="J347" s="47">
        <f>Table5[[#This Row],[jumlah_barang]]*Table15[[#This Row],[harga]]</f>
        <v>95852.799999999988</v>
      </c>
    </row>
    <row r="348" spans="1:10" ht="15.75" customHeight="1" x14ac:dyDescent="0.2">
      <c r="A348" s="19" t="s">
        <v>751</v>
      </c>
      <c r="B348" s="19" t="s">
        <v>59</v>
      </c>
      <c r="C348" s="29">
        <v>44684</v>
      </c>
      <c r="D348" s="19">
        <f>MONTH(Table15[[#This Row],[tanggal]])</f>
        <v>5</v>
      </c>
      <c r="E348" s="41" t="str">
        <f>TEXT(Table15[[#This Row],[bulan]]*29,"mmmm")</f>
        <v>May</v>
      </c>
      <c r="F348" s="24">
        <v>4592.1000000000004</v>
      </c>
      <c r="G348" s="19" t="s">
        <v>770</v>
      </c>
      <c r="H348" s="34" t="str">
        <f>PROPER(VLOOKUP(Table15[[#This Row],[id_barang]],Table3[[kode_barang]:[nama_barang]],3,FALSE))</f>
        <v>Ergotamine Coffeine</v>
      </c>
      <c r="I348" s="34">
        <v>34</v>
      </c>
      <c r="J348" s="47">
        <f>Table5[[#This Row],[jumlah_barang]]*Table15[[#This Row],[harga]]</f>
        <v>156131.40000000002</v>
      </c>
    </row>
    <row r="349" spans="1:10" ht="15.75" customHeight="1" x14ac:dyDescent="0.2">
      <c r="A349" s="19" t="s">
        <v>753</v>
      </c>
      <c r="B349" s="19" t="s">
        <v>65</v>
      </c>
      <c r="C349" s="29">
        <v>44728</v>
      </c>
      <c r="D349" s="19">
        <f>MONTH(Table15[[#This Row],[tanggal]])</f>
        <v>6</v>
      </c>
      <c r="E349" s="41" t="str">
        <f>TEXT(Table15[[#This Row],[bulan]]*29,"mmmm")</f>
        <v>June</v>
      </c>
      <c r="F349" s="24">
        <v>3991.9</v>
      </c>
      <c r="G349" s="19" t="s">
        <v>772</v>
      </c>
      <c r="H349" s="34" t="str">
        <f>PROPER(VLOOKUP(Table15[[#This Row],[id_barang]],Table3[[kode_barang]:[nama_barang]],3,FALSE))</f>
        <v>Tetracycline Kapsul 250 Mg</v>
      </c>
      <c r="I349" s="34">
        <v>34</v>
      </c>
      <c r="J349" s="47">
        <f>Table5[[#This Row],[jumlah_barang]]*Table15[[#This Row],[harga]]</f>
        <v>135724.6</v>
      </c>
    </row>
    <row r="350" spans="1:10" ht="15.75" customHeight="1" x14ac:dyDescent="0.2">
      <c r="A350" s="19" t="s">
        <v>755</v>
      </c>
      <c r="B350" s="19" t="s">
        <v>70</v>
      </c>
      <c r="C350" s="29">
        <v>44681</v>
      </c>
      <c r="D350" s="19">
        <f>MONTH(Table15[[#This Row],[tanggal]])</f>
        <v>4</v>
      </c>
      <c r="E350" s="41" t="str">
        <f>TEXT(Table15[[#This Row],[bulan]]*29,"mmmm")</f>
        <v>April</v>
      </c>
      <c r="F350" s="24">
        <v>5780.7</v>
      </c>
      <c r="G350" s="19" t="s">
        <v>776</v>
      </c>
      <c r="H350" s="34" t="str">
        <f>PROPER(VLOOKUP(Table15[[#This Row],[id_barang]],Table3[[kode_barang]:[nama_barang]],3,FALSE))</f>
        <v>Ambroxol Hc</v>
      </c>
      <c r="I350" s="34">
        <v>44</v>
      </c>
      <c r="J350" s="47">
        <f>Table5[[#This Row],[jumlah_barang]]*Table15[[#This Row],[harga]]</f>
        <v>254350.8</v>
      </c>
    </row>
    <row r="351" spans="1:10" ht="15.75" customHeight="1" x14ac:dyDescent="0.2">
      <c r="A351" s="19" t="s">
        <v>757</v>
      </c>
      <c r="B351" s="19" t="s">
        <v>75</v>
      </c>
      <c r="C351" s="29">
        <v>44682</v>
      </c>
      <c r="D351" s="19">
        <f>MONTH(Table15[[#This Row],[tanggal]])</f>
        <v>5</v>
      </c>
      <c r="E351" s="41" t="str">
        <f>TEXT(Table15[[#This Row],[bulan]]*29,"mmmm")</f>
        <v>May</v>
      </c>
      <c r="F351" s="24">
        <v>6940.3</v>
      </c>
      <c r="G351" s="19" t="s">
        <v>778</v>
      </c>
      <c r="H351" s="34" t="str">
        <f>PROPER(VLOOKUP(Table15[[#This Row],[id_barang]],Table3[[kode_barang]:[nama_barang]],3,FALSE))</f>
        <v>Paracetamol</v>
      </c>
      <c r="I351" s="34">
        <v>5</v>
      </c>
      <c r="J351" s="47">
        <f>Table5[[#This Row],[jumlah_barang]]*Table15[[#This Row],[harga]]</f>
        <v>34701.5</v>
      </c>
    </row>
    <row r="352" spans="1:10" x14ac:dyDescent="0.2"/>
    <row r="353" spans="6:7" x14ac:dyDescent="0.2"/>
    <row r="354" spans="6:7" x14ac:dyDescent="0.2">
      <c r="G354" s="19"/>
    </row>
    <row r="355" spans="6:7" x14ac:dyDescent="0.2"/>
    <row r="356" spans="6:7" x14ac:dyDescent="0.2"/>
    <row r="357" spans="6:7" x14ac:dyDescent="0.2"/>
    <row r="358" spans="6:7" x14ac:dyDescent="0.2">
      <c r="F358" s="2"/>
    </row>
    <row r="359" spans="6:7" x14ac:dyDescent="0.2">
      <c r="F359" s="2"/>
    </row>
    <row r="360" spans="6:7" x14ac:dyDescent="0.2">
      <c r="F360" s="2"/>
    </row>
    <row r="361" spans="6:7" x14ac:dyDescent="0.2">
      <c r="F361" s="2"/>
    </row>
    <row r="362" spans="6:7" x14ac:dyDescent="0.2">
      <c r="F362" s="2"/>
    </row>
    <row r="363" spans="6:7" x14ac:dyDescent="0.2">
      <c r="F363" s="2"/>
    </row>
    <row r="364" spans="6:7" x14ac:dyDescent="0.2">
      <c r="F364" s="2"/>
    </row>
    <row r="365" spans="6:7" x14ac:dyDescent="0.2">
      <c r="F365" s="2"/>
    </row>
    <row r="366" spans="6:7" x14ac:dyDescent="0.2">
      <c r="F366" s="2"/>
    </row>
    <row r="367" spans="6:7" x14ac:dyDescent="0.2">
      <c r="F367" s="2"/>
    </row>
    <row r="368" spans="6:7" x14ac:dyDescent="0.2">
      <c r="F368" s="2"/>
    </row>
    <row r="369" spans="6:6" x14ac:dyDescent="0.2">
      <c r="F369" s="2"/>
    </row>
    <row r="370" spans="6:6" x14ac:dyDescent="0.2"/>
    <row r="373" spans="6:6" x14ac:dyDescent="0.2"/>
    <row r="374" spans="6:6" x14ac:dyDescent="0.2">
      <c r="F374" s="2"/>
    </row>
    <row r="375" spans="6:6" x14ac:dyDescent="0.2">
      <c r="F375" s="2"/>
    </row>
    <row r="376" spans="6:6" x14ac:dyDescent="0.2">
      <c r="F376" s="2"/>
    </row>
    <row r="377" spans="6:6" x14ac:dyDescent="0.2">
      <c r="F377" s="2"/>
    </row>
    <row r="378" spans="6:6" x14ac:dyDescent="0.2">
      <c r="F378" s="2"/>
    </row>
    <row r="379" spans="6:6" x14ac:dyDescent="0.2">
      <c r="F379" s="2"/>
    </row>
    <row r="380" spans="6:6" x14ac:dyDescent="0.2">
      <c r="F380" s="2"/>
    </row>
    <row r="381" spans="6:6" x14ac:dyDescent="0.2">
      <c r="F381" s="2"/>
    </row>
    <row r="382" spans="6:6" x14ac:dyDescent="0.2">
      <c r="F382" s="2"/>
    </row>
    <row r="383" spans="6:6" x14ac:dyDescent="0.2">
      <c r="F383" s="2"/>
    </row>
    <row r="384" spans="6:6" x14ac:dyDescent="0.2">
      <c r="F384" s="2"/>
    </row>
    <row r="385" spans="6:6" x14ac:dyDescent="0.2">
      <c r="F385" s="2"/>
    </row>
  </sheetData>
  <pageMargins left="0" right="0" top="0" bottom="0" header="0" footer="0"/>
  <pageSetup orientation="portrait" horizontalDpi="360" verticalDpi="360"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42CFF-94F7-4058-BAA2-DD97AEBC4120}">
  <dimension ref="A3:H204"/>
  <sheetViews>
    <sheetView zoomScale="90" zoomScaleNormal="90" workbookViewId="0">
      <selection activeCell="G16" sqref="G16"/>
    </sheetView>
  </sheetViews>
  <sheetFormatPr defaultRowHeight="12.75" x14ac:dyDescent="0.2"/>
  <cols>
    <col min="1" max="1" width="46" bestFit="1" customWidth="1"/>
    <col min="2" max="2" width="17.5703125" bestFit="1" customWidth="1"/>
    <col min="4" max="4" width="14.140625" bestFit="1" customWidth="1"/>
    <col min="5" max="5" width="17.5703125" bestFit="1" customWidth="1"/>
    <col min="7" max="7" width="39.5703125" bestFit="1" customWidth="1"/>
    <col min="8" max="8" width="17.5703125" bestFit="1" customWidth="1"/>
    <col min="9" max="9" width="13.42578125" bestFit="1" customWidth="1"/>
  </cols>
  <sheetData>
    <row r="3" spans="1:8" x14ac:dyDescent="0.2">
      <c r="A3" s="38" t="s">
        <v>815</v>
      </c>
      <c r="B3" t="s">
        <v>829</v>
      </c>
      <c r="D3" s="38" t="s">
        <v>815</v>
      </c>
      <c r="E3" t="s">
        <v>829</v>
      </c>
      <c r="G3" s="38" t="s">
        <v>815</v>
      </c>
      <c r="H3" t="s">
        <v>829</v>
      </c>
    </row>
    <row r="4" spans="1:8" x14ac:dyDescent="0.2">
      <c r="A4" s="33" t="s">
        <v>766</v>
      </c>
      <c r="B4" s="39">
        <v>4734479.4889510488</v>
      </c>
      <c r="D4" s="33" t="s">
        <v>766</v>
      </c>
      <c r="E4" s="39">
        <v>4734479.4889510507</v>
      </c>
      <c r="G4" s="33" t="s">
        <v>818</v>
      </c>
      <c r="H4" s="39">
        <v>2644641.9735314688</v>
      </c>
    </row>
    <row r="5" spans="1:8" x14ac:dyDescent="0.2">
      <c r="A5" s="43" t="s">
        <v>818</v>
      </c>
      <c r="B5" s="39">
        <v>440859.72146853164</v>
      </c>
      <c r="D5" s="33" t="s">
        <v>776</v>
      </c>
      <c r="E5" s="39">
        <v>5597726.7177272718</v>
      </c>
      <c r="G5" s="33" t="s">
        <v>819</v>
      </c>
      <c r="H5" s="39">
        <v>2749787.7</v>
      </c>
    </row>
    <row r="6" spans="1:8" x14ac:dyDescent="0.2">
      <c r="A6" s="48" t="s">
        <v>830</v>
      </c>
      <c r="B6" s="39">
        <v>204349.73412587418</v>
      </c>
      <c r="D6" s="33" t="s">
        <v>780</v>
      </c>
      <c r="E6" s="39">
        <v>5992703.4301398611</v>
      </c>
      <c r="G6" s="33" t="s">
        <v>820</v>
      </c>
      <c r="H6" s="39">
        <v>3943023.5548951039</v>
      </c>
    </row>
    <row r="7" spans="1:8" x14ac:dyDescent="0.2">
      <c r="A7" s="48" t="s">
        <v>831</v>
      </c>
      <c r="B7" s="39">
        <v>14615.693811188821</v>
      </c>
      <c r="D7" s="33" t="s">
        <v>772</v>
      </c>
      <c r="E7" s="39">
        <v>12145656.862587411</v>
      </c>
      <c r="G7" s="33" t="s">
        <v>821</v>
      </c>
      <c r="H7" s="39">
        <v>13004342.930419581</v>
      </c>
    </row>
    <row r="8" spans="1:8" x14ac:dyDescent="0.2">
      <c r="A8" s="48" t="s">
        <v>832</v>
      </c>
      <c r="B8" s="39">
        <v>15990.133531468571</v>
      </c>
      <c r="D8" s="33" t="s">
        <v>770</v>
      </c>
      <c r="E8" s="39">
        <v>8019217.0926573435</v>
      </c>
      <c r="G8" s="33" t="s">
        <v>822</v>
      </c>
      <c r="H8" s="39">
        <v>3104468.3318181816</v>
      </c>
    </row>
    <row r="9" spans="1:8" x14ac:dyDescent="0.2">
      <c r="A9" s="48" t="s">
        <v>833</v>
      </c>
      <c r="B9" s="39">
        <v>8189.3700000000008</v>
      </c>
      <c r="D9" s="33" t="s">
        <v>784</v>
      </c>
      <c r="E9" s="39">
        <v>2903792.7639860143</v>
      </c>
      <c r="G9" s="33" t="s">
        <v>823</v>
      </c>
      <c r="H9" s="39">
        <v>2411805.8853146848</v>
      </c>
    </row>
    <row r="10" spans="1:8" x14ac:dyDescent="0.2">
      <c r="A10" s="48" t="s">
        <v>834</v>
      </c>
      <c r="B10" s="39">
        <v>193035.15000000002</v>
      </c>
      <c r="D10" s="33" t="s">
        <v>782</v>
      </c>
      <c r="E10" s="39">
        <v>4242298.4332167832</v>
      </c>
      <c r="G10" s="33" t="s">
        <v>824</v>
      </c>
      <c r="H10" s="39">
        <v>4753459.185314686</v>
      </c>
    </row>
    <row r="11" spans="1:8" x14ac:dyDescent="0.2">
      <c r="A11" s="48" t="s">
        <v>835</v>
      </c>
      <c r="B11" s="39">
        <v>4679.6400000000003</v>
      </c>
      <c r="D11" s="33" t="s">
        <v>778</v>
      </c>
      <c r="E11" s="39">
        <v>5621251.1940559447</v>
      </c>
      <c r="G11" s="33" t="s">
        <v>825</v>
      </c>
      <c r="H11" s="39">
        <v>5704999.4003496496</v>
      </c>
    </row>
    <row r="12" spans="1:8" x14ac:dyDescent="0.2">
      <c r="A12" s="43" t="s">
        <v>821</v>
      </c>
      <c r="B12" s="39">
        <v>2491470.4958041967</v>
      </c>
      <c r="G12" s="33" t="s">
        <v>826</v>
      </c>
      <c r="H12" s="39">
        <v>2597638.2000000007</v>
      </c>
    </row>
    <row r="13" spans="1:8" x14ac:dyDescent="0.2">
      <c r="A13" s="48" t="s">
        <v>830</v>
      </c>
      <c r="B13" s="39">
        <v>968134.75524475577</v>
      </c>
      <c r="G13" s="33" t="s">
        <v>827</v>
      </c>
      <c r="H13" s="39">
        <v>8342958.8216783218</v>
      </c>
    </row>
    <row r="14" spans="1:8" x14ac:dyDescent="0.2">
      <c r="A14" s="48" t="s">
        <v>831</v>
      </c>
      <c r="B14" s="39">
        <v>716270.20000000007</v>
      </c>
    </row>
    <row r="15" spans="1:8" x14ac:dyDescent="0.2">
      <c r="A15" s="48" t="s">
        <v>832</v>
      </c>
      <c r="B15" s="39">
        <v>245883.80000000002</v>
      </c>
      <c r="D15" s="38" t="s">
        <v>815</v>
      </c>
      <c r="E15" t="s">
        <v>829</v>
      </c>
    </row>
    <row r="16" spans="1:8" x14ac:dyDescent="0.2">
      <c r="A16" s="48" t="s">
        <v>833</v>
      </c>
      <c r="B16" s="39">
        <v>374171</v>
      </c>
      <c r="D16" s="33" t="s">
        <v>830</v>
      </c>
      <c r="E16" s="39">
        <v>20079220.928391613</v>
      </c>
    </row>
    <row r="17" spans="1:5" x14ac:dyDescent="0.2">
      <c r="A17" s="48" t="s">
        <v>834</v>
      </c>
      <c r="B17" s="39">
        <v>53453</v>
      </c>
      <c r="D17" s="33" t="s">
        <v>831</v>
      </c>
      <c r="E17" s="39">
        <v>8210594.9330419581</v>
      </c>
    </row>
    <row r="18" spans="1:5" x14ac:dyDescent="0.2">
      <c r="A18" s="48" t="s">
        <v>835</v>
      </c>
      <c r="B18" s="39">
        <v>133557.74055944063</v>
      </c>
      <c r="D18" s="33" t="s">
        <v>832</v>
      </c>
      <c r="E18" s="39">
        <v>2556182.703006993</v>
      </c>
    </row>
    <row r="19" spans="1:5" x14ac:dyDescent="0.2">
      <c r="A19" s="43" t="s">
        <v>823</v>
      </c>
      <c r="B19" s="39">
        <v>870738.50629370636</v>
      </c>
      <c r="D19" s="33" t="s">
        <v>833</v>
      </c>
      <c r="E19" s="39">
        <v>10096675.290489513</v>
      </c>
    </row>
    <row r="20" spans="1:5" x14ac:dyDescent="0.2">
      <c r="A20" s="48" t="s">
        <v>830</v>
      </c>
      <c r="B20" s="39">
        <v>380592</v>
      </c>
      <c r="D20" s="33" t="s">
        <v>834</v>
      </c>
      <c r="E20" s="39">
        <v>5719810.0382867139</v>
      </c>
    </row>
    <row r="21" spans="1:5" x14ac:dyDescent="0.2">
      <c r="A21" s="48" t="s">
        <v>831</v>
      </c>
      <c r="B21" s="39">
        <v>70480</v>
      </c>
      <c r="D21" s="33" t="s">
        <v>835</v>
      </c>
      <c r="E21" s="39">
        <v>2594642.0901048952</v>
      </c>
    </row>
    <row r="22" spans="1:5" x14ac:dyDescent="0.2">
      <c r="A22" s="48" t="s">
        <v>832</v>
      </c>
      <c r="B22" s="39">
        <v>14096</v>
      </c>
    </row>
    <row r="23" spans="1:5" x14ac:dyDescent="0.2">
      <c r="A23" s="48" t="s">
        <v>833</v>
      </c>
      <c r="B23" s="39">
        <v>69050.685314685325</v>
      </c>
    </row>
    <row r="24" spans="1:5" x14ac:dyDescent="0.2">
      <c r="A24" s="48" t="s">
        <v>834</v>
      </c>
      <c r="B24" s="39">
        <v>336519.82097902102</v>
      </c>
    </row>
    <row r="25" spans="1:5" x14ac:dyDescent="0.2">
      <c r="A25" s="43" t="s">
        <v>826</v>
      </c>
      <c r="B25" s="39">
        <v>931410.76538461586</v>
      </c>
    </row>
    <row r="26" spans="1:5" x14ac:dyDescent="0.2">
      <c r="A26" s="48" t="s">
        <v>830</v>
      </c>
      <c r="B26" s="39">
        <v>3991.9</v>
      </c>
    </row>
    <row r="27" spans="1:5" x14ac:dyDescent="0.2">
      <c r="A27" s="48" t="s">
        <v>831</v>
      </c>
      <c r="B27" s="39">
        <v>544433.74615384627</v>
      </c>
    </row>
    <row r="28" spans="1:5" x14ac:dyDescent="0.2">
      <c r="A28" s="48" t="s">
        <v>832</v>
      </c>
      <c r="B28" s="39">
        <v>70974.865384615478</v>
      </c>
    </row>
    <row r="29" spans="1:5" x14ac:dyDescent="0.2">
      <c r="A29" s="48" t="s">
        <v>833</v>
      </c>
      <c r="B29" s="39">
        <v>179635.5</v>
      </c>
    </row>
    <row r="30" spans="1:5" x14ac:dyDescent="0.2">
      <c r="A30" s="48" t="s">
        <v>834</v>
      </c>
      <c r="B30" s="39">
        <v>49870.834615384643</v>
      </c>
    </row>
    <row r="31" spans="1:5" x14ac:dyDescent="0.2">
      <c r="A31" s="48" t="s">
        <v>835</v>
      </c>
      <c r="B31" s="39">
        <v>82503.919230769359</v>
      </c>
    </row>
    <row r="32" spans="1:5" x14ac:dyDescent="0.2">
      <c r="A32" s="33" t="s">
        <v>776</v>
      </c>
      <c r="B32" s="39">
        <v>5597726.7177272718</v>
      </c>
    </row>
    <row r="33" spans="1:2" x14ac:dyDescent="0.2">
      <c r="A33" s="43" t="s">
        <v>818</v>
      </c>
      <c r="B33" s="39">
        <v>463370.26248251746</v>
      </c>
    </row>
    <row r="34" spans="1:2" x14ac:dyDescent="0.2">
      <c r="A34" s="48" t="s">
        <v>830</v>
      </c>
      <c r="B34" s="39">
        <v>265463.2145454546</v>
      </c>
    </row>
    <row r="35" spans="1:2" x14ac:dyDescent="0.2">
      <c r="A35" s="48" t="s">
        <v>831</v>
      </c>
      <c r="B35" s="39">
        <v>5849.55</v>
      </c>
    </row>
    <row r="36" spans="1:2" x14ac:dyDescent="0.2">
      <c r="A36" s="48" t="s">
        <v>832</v>
      </c>
      <c r="B36" s="39">
        <v>14615.693811188821</v>
      </c>
    </row>
    <row r="37" spans="1:2" x14ac:dyDescent="0.2">
      <c r="A37" s="48" t="s">
        <v>833</v>
      </c>
      <c r="B37" s="39">
        <v>68137.031013985979</v>
      </c>
    </row>
    <row r="38" spans="1:2" x14ac:dyDescent="0.2">
      <c r="A38" s="48" t="s">
        <v>834</v>
      </c>
      <c r="B38" s="39">
        <v>91252.98000000001</v>
      </c>
    </row>
    <row r="39" spans="1:2" x14ac:dyDescent="0.2">
      <c r="A39" s="48" t="s">
        <v>835</v>
      </c>
      <c r="B39" s="39">
        <v>18051.793111888077</v>
      </c>
    </row>
    <row r="40" spans="1:2" x14ac:dyDescent="0.2">
      <c r="A40" s="43" t="s">
        <v>820</v>
      </c>
      <c r="B40" s="39">
        <v>1828095.844405594</v>
      </c>
    </row>
    <row r="41" spans="1:2" x14ac:dyDescent="0.2">
      <c r="A41" s="48" t="s">
        <v>830</v>
      </c>
      <c r="B41" s="39">
        <v>924912</v>
      </c>
    </row>
    <row r="42" spans="1:2" x14ac:dyDescent="0.2">
      <c r="A42" s="48" t="s">
        <v>831</v>
      </c>
      <c r="B42" s="39">
        <v>57807</v>
      </c>
    </row>
    <row r="43" spans="1:2" x14ac:dyDescent="0.2">
      <c r="A43" s="48" t="s">
        <v>832</v>
      </c>
      <c r="B43" s="39">
        <v>5780.7</v>
      </c>
    </row>
    <row r="44" spans="1:2" x14ac:dyDescent="0.2">
      <c r="A44" s="48" t="s">
        <v>833</v>
      </c>
      <c r="B44" s="39">
        <v>816473.34440559405</v>
      </c>
    </row>
    <row r="45" spans="1:2" x14ac:dyDescent="0.2">
      <c r="A45" s="48" t="s">
        <v>834</v>
      </c>
      <c r="B45" s="39">
        <v>23122.799999999999</v>
      </c>
    </row>
    <row r="46" spans="1:2" x14ac:dyDescent="0.2">
      <c r="A46" s="43" t="s">
        <v>823</v>
      </c>
      <c r="B46" s="39">
        <v>738245.96363636351</v>
      </c>
    </row>
    <row r="47" spans="1:2" x14ac:dyDescent="0.2">
      <c r="A47" s="48" t="s">
        <v>831</v>
      </c>
      <c r="B47" s="39">
        <v>576871.40699300694</v>
      </c>
    </row>
    <row r="48" spans="1:2" x14ac:dyDescent="0.2">
      <c r="A48" s="48" t="s">
        <v>832</v>
      </c>
      <c r="B48" s="39">
        <v>47926.399999999994</v>
      </c>
    </row>
    <row r="49" spans="1:2" x14ac:dyDescent="0.2">
      <c r="A49" s="48" t="s">
        <v>833</v>
      </c>
      <c r="B49" s="39">
        <v>14096</v>
      </c>
    </row>
    <row r="50" spans="1:2" x14ac:dyDescent="0.2">
      <c r="A50" s="48" t="s">
        <v>834</v>
      </c>
      <c r="B50" s="39">
        <v>99352.156643356517</v>
      </c>
    </row>
    <row r="51" spans="1:2" x14ac:dyDescent="0.2">
      <c r="A51" s="43" t="s">
        <v>827</v>
      </c>
      <c r="B51" s="39">
        <v>2568014.6472027972</v>
      </c>
    </row>
    <row r="52" spans="1:2" x14ac:dyDescent="0.2">
      <c r="A52" s="48" t="s">
        <v>830</v>
      </c>
      <c r="B52" s="39">
        <v>1341307.2132867137</v>
      </c>
    </row>
    <row r="53" spans="1:2" x14ac:dyDescent="0.2">
      <c r="A53" s="48" t="s">
        <v>831</v>
      </c>
      <c r="B53" s="39">
        <v>210915.91993006959</v>
      </c>
    </row>
    <row r="54" spans="1:2" x14ac:dyDescent="0.2">
      <c r="A54" s="48" t="s">
        <v>832</v>
      </c>
      <c r="B54" s="39">
        <v>134252.40944055919</v>
      </c>
    </row>
    <row r="55" spans="1:2" x14ac:dyDescent="0.2">
      <c r="A55" s="48" t="s">
        <v>833</v>
      </c>
      <c r="B55" s="39">
        <v>713457.40000000014</v>
      </c>
    </row>
    <row r="56" spans="1:2" x14ac:dyDescent="0.2">
      <c r="A56" s="48" t="s">
        <v>834</v>
      </c>
      <c r="B56" s="39">
        <v>69605.600000000006</v>
      </c>
    </row>
    <row r="57" spans="1:2" x14ac:dyDescent="0.2">
      <c r="A57" s="48" t="s">
        <v>835</v>
      </c>
      <c r="B57" s="39">
        <v>98476.104545454407</v>
      </c>
    </row>
    <row r="58" spans="1:2" x14ac:dyDescent="0.2">
      <c r="A58" s="33" t="s">
        <v>780</v>
      </c>
      <c r="B58" s="39">
        <v>5992703.4301398611</v>
      </c>
    </row>
    <row r="59" spans="1:2" x14ac:dyDescent="0.2">
      <c r="A59" s="43" t="s">
        <v>818</v>
      </c>
      <c r="B59" s="39">
        <v>213619.02104895105</v>
      </c>
    </row>
    <row r="60" spans="1:2" x14ac:dyDescent="0.2">
      <c r="A60" s="48" t="s">
        <v>830</v>
      </c>
      <c r="B60" s="39">
        <v>101078.58776223777</v>
      </c>
    </row>
    <row r="61" spans="1:2" x14ac:dyDescent="0.2">
      <c r="A61" s="48" t="s">
        <v>831</v>
      </c>
      <c r="B61" s="39">
        <v>14038.920000000002</v>
      </c>
    </row>
    <row r="62" spans="1:2" x14ac:dyDescent="0.2">
      <c r="A62" s="48" t="s">
        <v>832</v>
      </c>
      <c r="B62" s="39">
        <v>10529.19</v>
      </c>
    </row>
    <row r="63" spans="1:2" x14ac:dyDescent="0.2">
      <c r="A63" s="48" t="s">
        <v>833</v>
      </c>
      <c r="B63" s="39">
        <v>52519.14157342659</v>
      </c>
    </row>
    <row r="64" spans="1:2" x14ac:dyDescent="0.2">
      <c r="A64" s="48" t="s">
        <v>834</v>
      </c>
      <c r="B64" s="39">
        <v>35453.181713286707</v>
      </c>
    </row>
    <row r="65" spans="1:2" x14ac:dyDescent="0.2">
      <c r="A65" s="43" t="s">
        <v>819</v>
      </c>
      <c r="B65" s="39">
        <v>835898.27692307672</v>
      </c>
    </row>
    <row r="66" spans="1:2" x14ac:dyDescent="0.2">
      <c r="A66" s="48" t="s">
        <v>830</v>
      </c>
      <c r="B66" s="39">
        <v>544866.43461538455</v>
      </c>
    </row>
    <row r="67" spans="1:2" x14ac:dyDescent="0.2">
      <c r="A67" s="48" t="s">
        <v>831</v>
      </c>
      <c r="B67" s="39">
        <v>35927.1</v>
      </c>
    </row>
    <row r="68" spans="1:2" x14ac:dyDescent="0.2">
      <c r="A68" s="48" t="s">
        <v>832</v>
      </c>
      <c r="B68" s="39">
        <v>47525.942307692283</v>
      </c>
    </row>
    <row r="69" spans="1:2" x14ac:dyDescent="0.2">
      <c r="A69" s="48" t="s">
        <v>833</v>
      </c>
      <c r="B69" s="39">
        <v>31935.200000000001</v>
      </c>
    </row>
    <row r="70" spans="1:2" x14ac:dyDescent="0.2">
      <c r="A70" s="48" t="s">
        <v>834</v>
      </c>
      <c r="B70" s="39">
        <v>47902.8</v>
      </c>
    </row>
    <row r="71" spans="1:2" x14ac:dyDescent="0.2">
      <c r="A71" s="48" t="s">
        <v>835</v>
      </c>
      <c r="B71" s="39">
        <v>127740.79999999999</v>
      </c>
    </row>
    <row r="72" spans="1:2" x14ac:dyDescent="0.2">
      <c r="A72" s="43" t="s">
        <v>821</v>
      </c>
      <c r="B72" s="39">
        <v>4140364.7167832167</v>
      </c>
    </row>
    <row r="73" spans="1:2" x14ac:dyDescent="0.2">
      <c r="A73" s="48" t="s">
        <v>830</v>
      </c>
      <c r="B73" s="39">
        <v>1941652.1902097901</v>
      </c>
    </row>
    <row r="74" spans="1:2" x14ac:dyDescent="0.2">
      <c r="A74" s="48" t="s">
        <v>832</v>
      </c>
      <c r="B74" s="39">
        <v>85524.800000000003</v>
      </c>
    </row>
    <row r="75" spans="1:2" x14ac:dyDescent="0.2">
      <c r="A75" s="48" t="s">
        <v>833</v>
      </c>
      <c r="B75" s="39">
        <v>1428989.3265734268</v>
      </c>
    </row>
    <row r="76" spans="1:2" x14ac:dyDescent="0.2">
      <c r="A76" s="48" t="s">
        <v>834</v>
      </c>
      <c r="B76" s="39">
        <v>53453</v>
      </c>
    </row>
    <row r="77" spans="1:2" x14ac:dyDescent="0.2">
      <c r="A77" s="48" t="s">
        <v>835</v>
      </c>
      <c r="B77" s="39">
        <v>630745.4</v>
      </c>
    </row>
    <row r="78" spans="1:2" x14ac:dyDescent="0.2">
      <c r="A78" s="43" t="s">
        <v>823</v>
      </c>
      <c r="B78" s="39">
        <v>802821.41538461554</v>
      </c>
    </row>
    <row r="79" spans="1:2" x14ac:dyDescent="0.2">
      <c r="A79" s="48" t="s">
        <v>830</v>
      </c>
      <c r="B79" s="39">
        <v>177530.74125874136</v>
      </c>
    </row>
    <row r="80" spans="1:2" x14ac:dyDescent="0.2">
      <c r="A80" s="48" t="s">
        <v>831</v>
      </c>
      <c r="B80" s="39">
        <v>338304</v>
      </c>
    </row>
    <row r="81" spans="1:2" x14ac:dyDescent="0.2">
      <c r="A81" s="48" t="s">
        <v>832</v>
      </c>
      <c r="B81" s="39">
        <v>70480</v>
      </c>
    </row>
    <row r="82" spans="1:2" x14ac:dyDescent="0.2">
      <c r="A82" s="48" t="s">
        <v>833</v>
      </c>
      <c r="B82" s="39">
        <v>95852.799999999988</v>
      </c>
    </row>
    <row r="83" spans="1:2" x14ac:dyDescent="0.2">
      <c r="A83" s="48" t="s">
        <v>834</v>
      </c>
      <c r="B83" s="39">
        <v>85433.588811188791</v>
      </c>
    </row>
    <row r="84" spans="1:2" x14ac:dyDescent="0.2">
      <c r="A84" s="48" t="s">
        <v>835</v>
      </c>
      <c r="B84" s="39">
        <v>35220.28531468533</v>
      </c>
    </row>
    <row r="85" spans="1:2" x14ac:dyDescent="0.2">
      <c r="A85" s="33" t="s">
        <v>772</v>
      </c>
      <c r="B85" s="39">
        <v>12145656.862587411</v>
      </c>
    </row>
    <row r="86" spans="1:2" x14ac:dyDescent="0.2">
      <c r="A86" s="43" t="s">
        <v>821</v>
      </c>
      <c r="B86" s="39">
        <v>4849495.3902097903</v>
      </c>
    </row>
    <row r="87" spans="1:2" x14ac:dyDescent="0.2">
      <c r="A87" s="48" t="s">
        <v>830</v>
      </c>
      <c r="B87" s="39">
        <v>2992882.063636363</v>
      </c>
    </row>
    <row r="88" spans="1:2" x14ac:dyDescent="0.2">
      <c r="A88" s="48" t="s">
        <v>831</v>
      </c>
      <c r="B88" s="39">
        <v>146117.32657342692</v>
      </c>
    </row>
    <row r="89" spans="1:2" x14ac:dyDescent="0.2">
      <c r="A89" s="48" t="s">
        <v>832</v>
      </c>
      <c r="B89" s="39">
        <v>716270.20000000007</v>
      </c>
    </row>
    <row r="90" spans="1:2" x14ac:dyDescent="0.2">
      <c r="A90" s="48" t="s">
        <v>833</v>
      </c>
      <c r="B90" s="39">
        <v>716270.20000000007</v>
      </c>
    </row>
    <row r="91" spans="1:2" x14ac:dyDescent="0.2">
      <c r="A91" s="48" t="s">
        <v>834</v>
      </c>
      <c r="B91" s="39">
        <v>42762.400000000001</v>
      </c>
    </row>
    <row r="92" spans="1:2" x14ac:dyDescent="0.2">
      <c r="A92" s="48" t="s">
        <v>835</v>
      </c>
      <c r="B92" s="39">
        <v>235193.2</v>
      </c>
    </row>
    <row r="93" spans="1:2" x14ac:dyDescent="0.2">
      <c r="A93" s="43" t="s">
        <v>824</v>
      </c>
      <c r="B93" s="39">
        <v>2074486.2947552449</v>
      </c>
    </row>
    <row r="94" spans="1:2" x14ac:dyDescent="0.2">
      <c r="A94" s="48" t="s">
        <v>830</v>
      </c>
      <c r="B94" s="39">
        <v>1193864.9765734267</v>
      </c>
    </row>
    <row r="95" spans="1:2" x14ac:dyDescent="0.2">
      <c r="A95" s="48" t="s">
        <v>831</v>
      </c>
      <c r="B95" s="39">
        <v>28241.5</v>
      </c>
    </row>
    <row r="96" spans="1:2" x14ac:dyDescent="0.2">
      <c r="A96" s="48" t="s">
        <v>832</v>
      </c>
      <c r="B96" s="39">
        <v>11296.6</v>
      </c>
    </row>
    <row r="97" spans="1:2" x14ac:dyDescent="0.2">
      <c r="A97" s="48" t="s">
        <v>833</v>
      </c>
      <c r="B97" s="39">
        <v>553533.4</v>
      </c>
    </row>
    <row r="98" spans="1:2" x14ac:dyDescent="0.2">
      <c r="A98" s="48" t="s">
        <v>834</v>
      </c>
      <c r="B98" s="39">
        <v>287549.81818181818</v>
      </c>
    </row>
    <row r="99" spans="1:2" x14ac:dyDescent="0.2">
      <c r="A99" s="43" t="s">
        <v>825</v>
      </c>
      <c r="B99" s="39">
        <v>3555447.7430069931</v>
      </c>
    </row>
    <row r="100" spans="1:2" x14ac:dyDescent="0.2">
      <c r="A100" s="48" t="s">
        <v>830</v>
      </c>
      <c r="B100" s="39">
        <v>1482918.8555944059</v>
      </c>
    </row>
    <row r="101" spans="1:2" x14ac:dyDescent="0.2">
      <c r="A101" s="48" t="s">
        <v>831</v>
      </c>
      <c r="B101" s="39">
        <v>680149.4</v>
      </c>
    </row>
    <row r="102" spans="1:2" x14ac:dyDescent="0.2">
      <c r="A102" s="48" t="s">
        <v>832</v>
      </c>
      <c r="B102" s="39">
        <v>131550.23181818143</v>
      </c>
    </row>
    <row r="103" spans="1:2" x14ac:dyDescent="0.2">
      <c r="A103" s="48" t="s">
        <v>833</v>
      </c>
      <c r="B103" s="39">
        <v>330829.05559440586</v>
      </c>
    </row>
    <row r="104" spans="1:2" x14ac:dyDescent="0.2">
      <c r="A104" s="48" t="s">
        <v>834</v>
      </c>
      <c r="B104" s="39">
        <v>465000.10000000003</v>
      </c>
    </row>
    <row r="105" spans="1:2" x14ac:dyDescent="0.2">
      <c r="A105" s="48" t="s">
        <v>835</v>
      </c>
      <c r="B105" s="39">
        <v>465000.10000000003</v>
      </c>
    </row>
    <row r="106" spans="1:2" x14ac:dyDescent="0.2">
      <c r="A106" s="43" t="s">
        <v>826</v>
      </c>
      <c r="B106" s="39">
        <v>1666227.4346153846</v>
      </c>
    </row>
    <row r="107" spans="1:2" x14ac:dyDescent="0.2">
      <c r="A107" s="48" t="s">
        <v>830</v>
      </c>
      <c r="B107" s="39">
        <v>954064.10000000009</v>
      </c>
    </row>
    <row r="108" spans="1:2" x14ac:dyDescent="0.2">
      <c r="A108" s="48" t="s">
        <v>831</v>
      </c>
      <c r="B108" s="39">
        <v>96768.680769230603</v>
      </c>
    </row>
    <row r="109" spans="1:2" x14ac:dyDescent="0.2">
      <c r="A109" s="48" t="s">
        <v>832</v>
      </c>
      <c r="B109" s="39">
        <v>51894.700000000004</v>
      </c>
    </row>
    <row r="110" spans="1:2" x14ac:dyDescent="0.2">
      <c r="A110" s="48" t="s">
        <v>833</v>
      </c>
      <c r="B110" s="39">
        <v>357945.01923076937</v>
      </c>
    </row>
    <row r="111" spans="1:2" x14ac:dyDescent="0.2">
      <c r="A111" s="48" t="s">
        <v>834</v>
      </c>
      <c r="B111" s="39">
        <v>19959.5</v>
      </c>
    </row>
    <row r="112" spans="1:2" x14ac:dyDescent="0.2">
      <c r="A112" s="48" t="s">
        <v>835</v>
      </c>
      <c r="B112" s="39">
        <v>185595.43461538464</v>
      </c>
    </row>
    <row r="113" spans="1:2" x14ac:dyDescent="0.2">
      <c r="A113" s="33" t="s">
        <v>770</v>
      </c>
      <c r="B113" s="39">
        <v>8019217.0926573435</v>
      </c>
    </row>
    <row r="114" spans="1:2" x14ac:dyDescent="0.2">
      <c r="A114" s="43" t="s">
        <v>819</v>
      </c>
      <c r="B114" s="39">
        <v>965060.57692307699</v>
      </c>
    </row>
    <row r="115" spans="1:2" x14ac:dyDescent="0.2">
      <c r="A115" s="48" t="s">
        <v>830</v>
      </c>
      <c r="B115" s="39">
        <v>11687.5</v>
      </c>
    </row>
    <row r="116" spans="1:2" x14ac:dyDescent="0.2">
      <c r="A116" s="48" t="s">
        <v>831</v>
      </c>
      <c r="B116" s="39">
        <v>394710.57692307699</v>
      </c>
    </row>
    <row r="117" spans="1:2" x14ac:dyDescent="0.2">
      <c r="A117" s="48" t="s">
        <v>832</v>
      </c>
      <c r="B117" s="39">
        <v>79475</v>
      </c>
    </row>
    <row r="118" spans="1:2" x14ac:dyDescent="0.2">
      <c r="A118" s="48" t="s">
        <v>833</v>
      </c>
      <c r="B118" s="39">
        <v>233750</v>
      </c>
    </row>
    <row r="119" spans="1:2" x14ac:dyDescent="0.2">
      <c r="A119" s="48" t="s">
        <v>834</v>
      </c>
      <c r="B119" s="39">
        <v>240762.5</v>
      </c>
    </row>
    <row r="120" spans="1:2" x14ac:dyDescent="0.2">
      <c r="A120" s="48" t="s">
        <v>835</v>
      </c>
      <c r="B120" s="39">
        <v>4675</v>
      </c>
    </row>
    <row r="121" spans="1:2" x14ac:dyDescent="0.2">
      <c r="A121" s="43" t="s">
        <v>820</v>
      </c>
      <c r="B121" s="39">
        <v>2114927.7104895106</v>
      </c>
    </row>
    <row r="122" spans="1:2" x14ac:dyDescent="0.2">
      <c r="A122" s="48" t="s">
        <v>830</v>
      </c>
      <c r="B122" s="39">
        <v>505770.82552447554</v>
      </c>
    </row>
    <row r="123" spans="1:2" x14ac:dyDescent="0.2">
      <c r="A123" s="48" t="s">
        <v>831</v>
      </c>
      <c r="B123" s="39">
        <v>387306.89999999997</v>
      </c>
    </row>
    <row r="124" spans="1:2" x14ac:dyDescent="0.2">
      <c r="A124" s="48" t="s">
        <v>832</v>
      </c>
      <c r="B124" s="39">
        <v>106174.88496503515</v>
      </c>
    </row>
    <row r="125" spans="1:2" x14ac:dyDescent="0.2">
      <c r="A125" s="48" t="s">
        <v>833</v>
      </c>
      <c r="B125" s="39">
        <v>919131.3</v>
      </c>
    </row>
    <row r="126" spans="1:2" x14ac:dyDescent="0.2">
      <c r="A126" s="48" t="s">
        <v>835</v>
      </c>
      <c r="B126" s="39">
        <v>196543.8</v>
      </c>
    </row>
    <row r="127" spans="1:2" x14ac:dyDescent="0.2">
      <c r="A127" s="43" t="s">
        <v>822</v>
      </c>
      <c r="B127" s="39">
        <v>2219316.972377623</v>
      </c>
    </row>
    <row r="128" spans="1:2" x14ac:dyDescent="0.2">
      <c r="A128" s="48" t="s">
        <v>830</v>
      </c>
      <c r="B128" s="39">
        <v>870973.65209790226</v>
      </c>
    </row>
    <row r="129" spans="1:2" x14ac:dyDescent="0.2">
      <c r="A129" s="48" t="s">
        <v>831</v>
      </c>
      <c r="B129" s="39">
        <v>62764.052097902255</v>
      </c>
    </row>
    <row r="130" spans="1:2" x14ac:dyDescent="0.2">
      <c r="A130" s="48" t="s">
        <v>832</v>
      </c>
      <c r="B130" s="39">
        <v>41328.9</v>
      </c>
    </row>
    <row r="131" spans="1:2" x14ac:dyDescent="0.2">
      <c r="A131" s="48" t="s">
        <v>833</v>
      </c>
      <c r="B131" s="39">
        <v>551052.00000000012</v>
      </c>
    </row>
    <row r="132" spans="1:2" x14ac:dyDescent="0.2">
      <c r="A132" s="48" t="s">
        <v>834</v>
      </c>
      <c r="B132" s="39">
        <v>693198.36818181805</v>
      </c>
    </row>
    <row r="133" spans="1:2" x14ac:dyDescent="0.2">
      <c r="A133" s="43" t="s">
        <v>827</v>
      </c>
      <c r="B133" s="39">
        <v>2719911.8328671334</v>
      </c>
    </row>
    <row r="134" spans="1:2" x14ac:dyDescent="0.2">
      <c r="A134" s="48" t="s">
        <v>830</v>
      </c>
      <c r="B134" s="39">
        <v>834750.02552447619</v>
      </c>
    </row>
    <row r="135" spans="1:2" x14ac:dyDescent="0.2">
      <c r="A135" s="48" t="s">
        <v>831</v>
      </c>
      <c r="B135" s="39">
        <v>852668.60000000009</v>
      </c>
    </row>
    <row r="136" spans="1:2" x14ac:dyDescent="0.2">
      <c r="A136" s="48" t="s">
        <v>832</v>
      </c>
      <c r="B136" s="39">
        <v>34802.800000000003</v>
      </c>
    </row>
    <row r="137" spans="1:2" x14ac:dyDescent="0.2">
      <c r="A137" s="48" t="s">
        <v>833</v>
      </c>
      <c r="B137" s="39">
        <v>919384.10734265763</v>
      </c>
    </row>
    <row r="138" spans="1:2" x14ac:dyDescent="0.2">
      <c r="A138" s="48" t="s">
        <v>834</v>
      </c>
      <c r="B138" s="39">
        <v>78306.3</v>
      </c>
    </row>
    <row r="139" spans="1:2" x14ac:dyDescent="0.2">
      <c r="A139" s="33" t="s">
        <v>784</v>
      </c>
      <c r="B139" s="39">
        <v>2903792.7639860143</v>
      </c>
    </row>
    <row r="140" spans="1:2" x14ac:dyDescent="0.2">
      <c r="A140" s="43" t="s">
        <v>824</v>
      </c>
      <c r="B140" s="39">
        <v>1308470.1685314688</v>
      </c>
    </row>
    <row r="141" spans="1:2" x14ac:dyDescent="0.2">
      <c r="A141" s="48" t="s">
        <v>830</v>
      </c>
      <c r="B141" s="39">
        <v>251309.85139860143</v>
      </c>
    </row>
    <row r="142" spans="1:2" x14ac:dyDescent="0.2">
      <c r="A142" s="48" t="s">
        <v>831</v>
      </c>
      <c r="B142" s="39">
        <v>70564.251398601438</v>
      </c>
    </row>
    <row r="143" spans="1:2" x14ac:dyDescent="0.2">
      <c r="A143" s="48" t="s">
        <v>832</v>
      </c>
      <c r="B143" s="39">
        <v>5648.3</v>
      </c>
    </row>
    <row r="144" spans="1:2" x14ac:dyDescent="0.2">
      <c r="A144" s="48" t="s">
        <v>833</v>
      </c>
      <c r="B144" s="39">
        <v>123650.37167832174</v>
      </c>
    </row>
    <row r="145" spans="1:2" x14ac:dyDescent="0.2">
      <c r="A145" s="48" t="s">
        <v>834</v>
      </c>
      <c r="B145" s="39">
        <v>857297.39405594417</v>
      </c>
    </row>
    <row r="146" spans="1:2" x14ac:dyDescent="0.2">
      <c r="A146" s="43" t="s">
        <v>827</v>
      </c>
      <c r="B146" s="39">
        <v>1595322.5954545457</v>
      </c>
    </row>
    <row r="147" spans="1:2" x14ac:dyDescent="0.2">
      <c r="A147" s="48" t="s">
        <v>830</v>
      </c>
      <c r="B147" s="39">
        <v>506447.76573426591</v>
      </c>
    </row>
    <row r="148" spans="1:2" x14ac:dyDescent="0.2">
      <c r="A148" s="48" t="s">
        <v>831</v>
      </c>
      <c r="B148" s="39">
        <v>151934.32972027978</v>
      </c>
    </row>
    <row r="149" spans="1:2" x14ac:dyDescent="0.2">
      <c r="A149" s="48" t="s">
        <v>832</v>
      </c>
      <c r="B149" s="39">
        <v>173507.5</v>
      </c>
    </row>
    <row r="150" spans="1:2" x14ac:dyDescent="0.2">
      <c r="A150" s="48" t="s">
        <v>833</v>
      </c>
      <c r="B150" s="39">
        <v>69403</v>
      </c>
    </row>
    <row r="151" spans="1:2" x14ac:dyDescent="0.2">
      <c r="A151" s="48" t="s">
        <v>834</v>
      </c>
      <c r="B151" s="39">
        <v>534403.10000000009</v>
      </c>
    </row>
    <row r="152" spans="1:2" x14ac:dyDescent="0.2">
      <c r="A152" s="48" t="s">
        <v>835</v>
      </c>
      <c r="B152" s="39">
        <v>159626.9</v>
      </c>
    </row>
    <row r="153" spans="1:2" x14ac:dyDescent="0.2">
      <c r="A153" s="33" t="s">
        <v>782</v>
      </c>
      <c r="B153" s="39">
        <v>4242298.4332167841</v>
      </c>
    </row>
    <row r="154" spans="1:2" x14ac:dyDescent="0.2">
      <c r="A154" s="43" t="s">
        <v>819</v>
      </c>
      <c r="B154" s="39">
        <v>374425.00000000006</v>
      </c>
    </row>
    <row r="155" spans="1:2" x14ac:dyDescent="0.2">
      <c r="A155" s="48" t="s">
        <v>830</v>
      </c>
      <c r="B155" s="39">
        <v>237950.96153846156</v>
      </c>
    </row>
    <row r="156" spans="1:2" x14ac:dyDescent="0.2">
      <c r="A156" s="48" t="s">
        <v>831</v>
      </c>
      <c r="B156" s="39">
        <v>23375</v>
      </c>
    </row>
    <row r="157" spans="1:2" x14ac:dyDescent="0.2">
      <c r="A157" s="48" t="s">
        <v>832</v>
      </c>
      <c r="B157" s="39">
        <v>2337.5</v>
      </c>
    </row>
    <row r="158" spans="1:2" x14ac:dyDescent="0.2">
      <c r="A158" s="48" t="s">
        <v>833</v>
      </c>
      <c r="B158" s="39">
        <v>57252.403846153858</v>
      </c>
    </row>
    <row r="159" spans="1:2" x14ac:dyDescent="0.2">
      <c r="A159" s="48" t="s">
        <v>834</v>
      </c>
      <c r="B159" s="39">
        <v>53509.134615384639</v>
      </c>
    </row>
    <row r="160" spans="1:2" x14ac:dyDescent="0.2">
      <c r="A160" s="43" t="s">
        <v>821</v>
      </c>
      <c r="B160" s="39">
        <v>1523012.327622378</v>
      </c>
    </row>
    <row r="161" spans="1:2" x14ac:dyDescent="0.2">
      <c r="A161" s="48" t="s">
        <v>830</v>
      </c>
      <c r="B161" s="39">
        <v>1142658.4374125877</v>
      </c>
    </row>
    <row r="162" spans="1:2" x14ac:dyDescent="0.2">
      <c r="A162" s="48" t="s">
        <v>831</v>
      </c>
      <c r="B162" s="39">
        <v>123153.16468531465</v>
      </c>
    </row>
    <row r="163" spans="1:2" x14ac:dyDescent="0.2">
      <c r="A163" s="48" t="s">
        <v>832</v>
      </c>
      <c r="B163" s="39">
        <v>72218.325524475571</v>
      </c>
    </row>
    <row r="164" spans="1:2" x14ac:dyDescent="0.2">
      <c r="A164" s="48" t="s">
        <v>833</v>
      </c>
      <c r="B164" s="39">
        <v>121394.69999999998</v>
      </c>
    </row>
    <row r="165" spans="1:2" x14ac:dyDescent="0.2">
      <c r="A165" s="48" t="s">
        <v>834</v>
      </c>
      <c r="B165" s="39">
        <v>57807</v>
      </c>
    </row>
    <row r="166" spans="1:2" x14ac:dyDescent="0.2">
      <c r="A166" s="48" t="s">
        <v>835</v>
      </c>
      <c r="B166" s="39">
        <v>5780.7</v>
      </c>
    </row>
    <row r="167" spans="1:2" x14ac:dyDescent="0.2">
      <c r="A167" s="43" t="s">
        <v>822</v>
      </c>
      <c r="B167" s="39">
        <v>885151.35944055975</v>
      </c>
    </row>
    <row r="168" spans="1:2" x14ac:dyDescent="0.2">
      <c r="A168" s="48" t="s">
        <v>830</v>
      </c>
      <c r="B168" s="39">
        <v>414188.15244755248</v>
      </c>
    </row>
    <row r="169" spans="1:2" x14ac:dyDescent="0.2">
      <c r="A169" s="48" t="s">
        <v>831</v>
      </c>
      <c r="B169" s="39">
        <v>55105.200000000004</v>
      </c>
    </row>
    <row r="170" spans="1:2" x14ac:dyDescent="0.2">
      <c r="A170" s="48" t="s">
        <v>832</v>
      </c>
      <c r="B170" s="39">
        <v>62764.052097902255</v>
      </c>
    </row>
    <row r="171" spans="1:2" x14ac:dyDescent="0.2">
      <c r="A171" s="48" t="s">
        <v>833</v>
      </c>
      <c r="B171" s="39">
        <v>91842</v>
      </c>
    </row>
    <row r="172" spans="1:2" x14ac:dyDescent="0.2">
      <c r="A172" s="48" t="s">
        <v>834</v>
      </c>
      <c r="B172" s="39">
        <v>146449.45489510495</v>
      </c>
    </row>
    <row r="173" spans="1:2" x14ac:dyDescent="0.2">
      <c r="A173" s="48" t="s">
        <v>835</v>
      </c>
      <c r="B173" s="39">
        <v>114802.50000000001</v>
      </c>
    </row>
    <row r="174" spans="1:2" x14ac:dyDescent="0.2">
      <c r="A174" s="43" t="s">
        <v>827</v>
      </c>
      <c r="B174" s="39">
        <v>1459709.7461538466</v>
      </c>
    </row>
    <row r="175" spans="1:2" x14ac:dyDescent="0.2">
      <c r="A175" s="48" t="s">
        <v>831</v>
      </c>
      <c r="B175" s="39">
        <v>746495.7223776225</v>
      </c>
    </row>
    <row r="176" spans="1:2" x14ac:dyDescent="0.2">
      <c r="A176" s="48" t="s">
        <v>832</v>
      </c>
      <c r="B176" s="39">
        <v>78306.3</v>
      </c>
    </row>
    <row r="177" spans="1:2" x14ac:dyDescent="0.2">
      <c r="A177" s="48" t="s">
        <v>833</v>
      </c>
      <c r="B177" s="39">
        <v>582703.52377622412</v>
      </c>
    </row>
    <row r="178" spans="1:2" x14ac:dyDescent="0.2">
      <c r="A178" s="48" t="s">
        <v>834</v>
      </c>
      <c r="B178" s="39">
        <v>52204.200000000004</v>
      </c>
    </row>
    <row r="179" spans="1:2" x14ac:dyDescent="0.2">
      <c r="A179" s="33" t="s">
        <v>778</v>
      </c>
      <c r="B179" s="39">
        <v>5621251.1940559447</v>
      </c>
    </row>
    <row r="180" spans="1:2" x14ac:dyDescent="0.2">
      <c r="A180" s="43" t="s">
        <v>818</v>
      </c>
      <c r="B180" s="39">
        <v>1526792.9685314684</v>
      </c>
    </row>
    <row r="181" spans="1:2" x14ac:dyDescent="0.2">
      <c r="A181" s="48" t="s">
        <v>830</v>
      </c>
      <c r="B181" s="39">
        <v>753859.04580419557</v>
      </c>
    </row>
    <row r="182" spans="1:2" x14ac:dyDescent="0.2">
      <c r="A182" s="48" t="s">
        <v>831</v>
      </c>
      <c r="B182" s="39">
        <v>36736.800000000003</v>
      </c>
    </row>
    <row r="183" spans="1:2" x14ac:dyDescent="0.2">
      <c r="A183" s="48" t="s">
        <v>832</v>
      </c>
      <c r="B183" s="39">
        <v>51974.222727272652</v>
      </c>
    </row>
    <row r="184" spans="1:2" x14ac:dyDescent="0.2">
      <c r="A184" s="48" t="s">
        <v>833</v>
      </c>
      <c r="B184" s="39">
        <v>18368.400000000001</v>
      </c>
    </row>
    <row r="185" spans="1:2" x14ac:dyDescent="0.2">
      <c r="A185" s="48" t="s">
        <v>834</v>
      </c>
      <c r="B185" s="39">
        <v>665854.5</v>
      </c>
    </row>
    <row r="186" spans="1:2" x14ac:dyDescent="0.2">
      <c r="A186" s="43" t="s">
        <v>819</v>
      </c>
      <c r="B186" s="39">
        <v>574403.84615384613</v>
      </c>
    </row>
    <row r="187" spans="1:2" x14ac:dyDescent="0.2">
      <c r="A187" s="48" t="s">
        <v>830</v>
      </c>
      <c r="B187" s="39">
        <v>246001.4423076922</v>
      </c>
    </row>
    <row r="188" spans="1:2" x14ac:dyDescent="0.2">
      <c r="A188" s="48" t="s">
        <v>832</v>
      </c>
      <c r="B188" s="39">
        <v>67787.5</v>
      </c>
    </row>
    <row r="189" spans="1:2" x14ac:dyDescent="0.2">
      <c r="A189" s="48" t="s">
        <v>833</v>
      </c>
      <c r="B189" s="39">
        <v>126225</v>
      </c>
    </row>
    <row r="190" spans="1:2" x14ac:dyDescent="0.2">
      <c r="A190" s="48" t="s">
        <v>834</v>
      </c>
      <c r="B190" s="39">
        <v>105187.5</v>
      </c>
    </row>
    <row r="191" spans="1:2" x14ac:dyDescent="0.2">
      <c r="A191" s="48" t="s">
        <v>835</v>
      </c>
      <c r="B191" s="39">
        <v>29202.403846153862</v>
      </c>
    </row>
    <row r="192" spans="1:2" x14ac:dyDescent="0.2">
      <c r="A192" s="43" t="s">
        <v>824</v>
      </c>
      <c r="B192" s="39">
        <v>1370502.7220279719</v>
      </c>
    </row>
    <row r="193" spans="1:2" x14ac:dyDescent="0.2">
      <c r="A193" s="48" t="s">
        <v>830</v>
      </c>
      <c r="B193" s="39">
        <v>826014.5017482515</v>
      </c>
    </row>
    <row r="194" spans="1:2" x14ac:dyDescent="0.2">
      <c r="A194" s="48" t="s">
        <v>831</v>
      </c>
      <c r="B194" s="39">
        <v>56483</v>
      </c>
    </row>
    <row r="195" spans="1:2" x14ac:dyDescent="0.2">
      <c r="A195" s="48" t="s">
        <v>832</v>
      </c>
      <c r="B195" s="39">
        <v>70564.251398601438</v>
      </c>
    </row>
    <row r="196" spans="1:2" x14ac:dyDescent="0.2">
      <c r="A196" s="48" t="s">
        <v>833</v>
      </c>
      <c r="B196" s="39">
        <v>254173.5</v>
      </c>
    </row>
    <row r="197" spans="1:2" x14ac:dyDescent="0.2">
      <c r="A197" s="48" t="s">
        <v>834</v>
      </c>
      <c r="B197" s="39">
        <v>96021.1</v>
      </c>
    </row>
    <row r="198" spans="1:2" x14ac:dyDescent="0.2">
      <c r="A198" s="48" t="s">
        <v>835</v>
      </c>
      <c r="B198" s="39">
        <v>67246.368881118848</v>
      </c>
    </row>
    <row r="199" spans="1:2" x14ac:dyDescent="0.2">
      <c r="A199" s="43" t="s">
        <v>825</v>
      </c>
      <c r="B199" s="39">
        <v>2149551.6573426574</v>
      </c>
    </row>
    <row r="200" spans="1:2" x14ac:dyDescent="0.2">
      <c r="A200" s="48" t="s">
        <v>831</v>
      </c>
      <c r="B200" s="39">
        <v>1712506.8916083914</v>
      </c>
    </row>
    <row r="201" spans="1:2" x14ac:dyDescent="0.2">
      <c r="A201" s="48" t="s">
        <v>832</v>
      </c>
      <c r="B201" s="39">
        <v>34701.5</v>
      </c>
    </row>
    <row r="202" spans="1:2" x14ac:dyDescent="0.2">
      <c r="A202" s="48" t="s">
        <v>833</v>
      </c>
      <c r="B202" s="39">
        <v>217260.51013986013</v>
      </c>
    </row>
    <row r="203" spans="1:2" x14ac:dyDescent="0.2">
      <c r="A203" s="48" t="s">
        <v>834</v>
      </c>
      <c r="B203" s="39">
        <v>185082.75559440581</v>
      </c>
    </row>
    <row r="204" spans="1:2" x14ac:dyDescent="0.2">
      <c r="A204" s="33" t="s">
        <v>816</v>
      </c>
      <c r="B204" s="39">
        <v>49257125.983321682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20F9E-3449-437C-B784-C5D324E6AE1E}">
  <dimension ref="A1:AD54"/>
  <sheetViews>
    <sheetView showGridLines="0" showRowColHeaders="0" tabSelected="1" topLeftCell="A23" zoomScale="70" zoomScaleNormal="70" workbookViewId="0">
      <selection activeCell="Y59" sqref="Y59"/>
    </sheetView>
  </sheetViews>
  <sheetFormatPr defaultRowHeight="12.75" x14ac:dyDescent="0.2"/>
  <sheetData>
    <row r="1" spans="1:30" ht="12.75" customHeight="1" x14ac:dyDescent="0.2">
      <c r="A1" s="50" t="s">
        <v>836</v>
      </c>
      <c r="B1" s="50"/>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49"/>
    </row>
    <row r="2" spans="1:30" ht="12.75" customHeight="1" x14ac:dyDescent="0.2">
      <c r="A2" s="50"/>
      <c r="B2" s="50"/>
      <c r="C2" s="50"/>
      <c r="D2" s="50"/>
      <c r="E2" s="50"/>
      <c r="F2" s="50"/>
      <c r="G2" s="50"/>
      <c r="H2" s="50"/>
      <c r="I2" s="50"/>
      <c r="J2" s="50"/>
      <c r="K2" s="50"/>
      <c r="L2" s="50"/>
      <c r="M2" s="50"/>
      <c r="N2" s="50"/>
      <c r="O2" s="50"/>
      <c r="P2" s="50"/>
      <c r="Q2" s="50"/>
      <c r="R2" s="50"/>
      <c r="S2" s="50"/>
      <c r="T2" s="50"/>
      <c r="U2" s="50"/>
      <c r="V2" s="50"/>
      <c r="W2" s="50"/>
      <c r="X2" s="50"/>
      <c r="Y2" s="50"/>
      <c r="Z2" s="50"/>
      <c r="AA2" s="50"/>
      <c r="AB2" s="50"/>
      <c r="AC2" s="50"/>
      <c r="AD2" s="49"/>
    </row>
    <row r="3" spans="1:30" ht="12.75" customHeight="1" x14ac:dyDescent="0.2">
      <c r="A3" s="50"/>
      <c r="B3" s="50"/>
      <c r="C3" s="50"/>
      <c r="D3" s="50"/>
      <c r="E3" s="50"/>
      <c r="F3" s="50"/>
      <c r="G3" s="50"/>
      <c r="H3" s="50"/>
      <c r="I3" s="50"/>
      <c r="J3" s="50"/>
      <c r="K3" s="50"/>
      <c r="L3" s="50"/>
      <c r="M3" s="50"/>
      <c r="N3" s="50"/>
      <c r="O3" s="50"/>
      <c r="P3" s="50"/>
      <c r="Q3" s="50"/>
      <c r="R3" s="50"/>
      <c r="S3" s="50"/>
      <c r="T3" s="50"/>
      <c r="U3" s="50"/>
      <c r="V3" s="50"/>
      <c r="W3" s="50"/>
      <c r="X3" s="50"/>
      <c r="Y3" s="50"/>
      <c r="Z3" s="50"/>
      <c r="AA3" s="50"/>
      <c r="AB3" s="50"/>
      <c r="AC3" s="50"/>
      <c r="AD3" s="49"/>
    </row>
    <row r="4" spans="1:30" x14ac:dyDescent="0.2">
      <c r="A4" s="49"/>
      <c r="B4" s="49"/>
      <c r="C4" s="49"/>
      <c r="AD4" s="49"/>
    </row>
    <row r="5" spans="1:30" x14ac:dyDescent="0.2">
      <c r="A5" s="49"/>
      <c r="B5" s="49"/>
      <c r="C5" s="49"/>
      <c r="AD5" s="49"/>
    </row>
    <row r="6" spans="1:30" x14ac:dyDescent="0.2">
      <c r="A6" s="49"/>
      <c r="B6" s="49"/>
      <c r="C6" s="49"/>
      <c r="AD6" s="49"/>
    </row>
    <row r="7" spans="1:30" x14ac:dyDescent="0.2">
      <c r="A7" s="49"/>
      <c r="B7" s="49"/>
      <c r="C7" s="49"/>
      <c r="AD7" s="49"/>
    </row>
    <row r="8" spans="1:30" x14ac:dyDescent="0.2">
      <c r="A8" s="49"/>
      <c r="B8" s="49"/>
      <c r="C8" s="49"/>
      <c r="AD8" s="49"/>
    </row>
    <row r="9" spans="1:30" x14ac:dyDescent="0.2">
      <c r="A9" s="49"/>
      <c r="B9" s="49"/>
      <c r="C9" s="49"/>
      <c r="AD9" s="49"/>
    </row>
    <row r="10" spans="1:30" x14ac:dyDescent="0.2">
      <c r="A10" s="49"/>
      <c r="B10" s="49"/>
      <c r="C10" s="49"/>
      <c r="AD10" s="49"/>
    </row>
    <row r="11" spans="1:30" x14ac:dyDescent="0.2">
      <c r="A11" s="49"/>
      <c r="B11" s="49"/>
      <c r="C11" s="49"/>
      <c r="AD11" s="49"/>
    </row>
    <row r="12" spans="1:30" x14ac:dyDescent="0.2">
      <c r="A12" s="49"/>
      <c r="B12" s="49"/>
      <c r="C12" s="49"/>
      <c r="AD12" s="49"/>
    </row>
    <row r="13" spans="1:30" x14ac:dyDescent="0.2">
      <c r="A13" s="49"/>
      <c r="B13" s="49"/>
      <c r="C13" s="49"/>
      <c r="AD13" s="49"/>
    </row>
    <row r="14" spans="1:30" x14ac:dyDescent="0.2">
      <c r="A14" s="49"/>
      <c r="B14" s="49"/>
      <c r="C14" s="49"/>
      <c r="AD14" s="49"/>
    </row>
    <row r="15" spans="1:30" x14ac:dyDescent="0.2">
      <c r="A15" s="49"/>
      <c r="B15" s="49"/>
      <c r="C15" s="49"/>
      <c r="AD15" s="49"/>
    </row>
    <row r="16" spans="1:30" x14ac:dyDescent="0.2">
      <c r="A16" s="49"/>
      <c r="B16" s="49"/>
      <c r="C16" s="49"/>
      <c r="AD16" s="49"/>
    </row>
    <row r="17" spans="1:30" x14ac:dyDescent="0.2">
      <c r="A17" s="49"/>
      <c r="B17" s="49"/>
      <c r="C17" s="49"/>
      <c r="AD17" s="49"/>
    </row>
    <row r="18" spans="1:30" x14ac:dyDescent="0.2">
      <c r="A18" s="49"/>
      <c r="B18" s="49"/>
      <c r="C18" s="49"/>
      <c r="AD18" s="49"/>
    </row>
    <row r="19" spans="1:30" x14ac:dyDescent="0.2">
      <c r="A19" s="49"/>
      <c r="B19" s="49"/>
      <c r="C19" s="49"/>
      <c r="AD19" s="49"/>
    </row>
    <row r="20" spans="1:30" x14ac:dyDescent="0.2">
      <c r="A20" s="49"/>
      <c r="B20" s="49"/>
      <c r="C20" s="49"/>
      <c r="AD20" s="49"/>
    </row>
    <row r="21" spans="1:30" x14ac:dyDescent="0.2">
      <c r="A21" s="49"/>
      <c r="B21" s="49"/>
      <c r="C21" s="49"/>
      <c r="AD21" s="49"/>
    </row>
    <row r="22" spans="1:30" x14ac:dyDescent="0.2">
      <c r="A22" s="49"/>
      <c r="B22" s="49"/>
      <c r="C22" s="49"/>
      <c r="AD22" s="49"/>
    </row>
    <row r="23" spans="1:30" x14ac:dyDescent="0.2">
      <c r="A23" s="49"/>
      <c r="B23" s="49"/>
      <c r="C23" s="49"/>
      <c r="AD23" s="49"/>
    </row>
    <row r="24" spans="1:30" x14ac:dyDescent="0.2">
      <c r="A24" s="49"/>
      <c r="B24" s="49"/>
      <c r="C24" s="49"/>
      <c r="AD24" s="49"/>
    </row>
    <row r="25" spans="1:30" x14ac:dyDescent="0.2">
      <c r="A25" s="49"/>
      <c r="B25" s="49"/>
      <c r="C25" s="49"/>
      <c r="AD25" s="49"/>
    </row>
    <row r="26" spans="1:30" x14ac:dyDescent="0.2">
      <c r="A26" s="49"/>
      <c r="B26" s="49"/>
      <c r="C26" s="49"/>
      <c r="AD26" s="49"/>
    </row>
    <row r="27" spans="1:30" x14ac:dyDescent="0.2">
      <c r="A27" s="49"/>
      <c r="B27" s="49"/>
      <c r="C27" s="49"/>
      <c r="AD27" s="49"/>
    </row>
    <row r="28" spans="1:30" x14ac:dyDescent="0.2">
      <c r="A28" s="49"/>
      <c r="B28" s="49"/>
      <c r="C28" s="49"/>
      <c r="AD28" s="49"/>
    </row>
    <row r="29" spans="1:30" x14ac:dyDescent="0.2">
      <c r="A29" s="49"/>
      <c r="B29" s="49"/>
      <c r="C29" s="49"/>
      <c r="AD29" s="49"/>
    </row>
    <row r="30" spans="1:30" x14ac:dyDescent="0.2">
      <c r="A30" s="49"/>
      <c r="B30" s="49"/>
      <c r="C30" s="49"/>
      <c r="AD30" s="49"/>
    </row>
    <row r="31" spans="1:30" x14ac:dyDescent="0.2">
      <c r="A31" s="49"/>
      <c r="B31" s="49"/>
      <c r="C31" s="49"/>
      <c r="AD31" s="49"/>
    </row>
    <row r="32" spans="1:30" x14ac:dyDescent="0.2">
      <c r="A32" s="49"/>
      <c r="B32" s="49"/>
      <c r="C32" s="49"/>
      <c r="AD32" s="49"/>
    </row>
    <row r="33" spans="1:30" x14ac:dyDescent="0.2">
      <c r="A33" s="49"/>
      <c r="B33" s="49"/>
      <c r="C33" s="49"/>
      <c r="AD33" s="49"/>
    </row>
    <row r="34" spans="1:30" x14ac:dyDescent="0.2">
      <c r="A34" s="49"/>
      <c r="B34" s="49"/>
      <c r="C34" s="49"/>
      <c r="AD34" s="49"/>
    </row>
    <row r="35" spans="1:30" x14ac:dyDescent="0.2">
      <c r="A35" s="49"/>
      <c r="B35" s="49"/>
      <c r="C35" s="49"/>
      <c r="AD35" s="49"/>
    </row>
    <row r="36" spans="1:30" x14ac:dyDescent="0.2">
      <c r="A36" s="49"/>
      <c r="B36" s="49"/>
      <c r="C36" s="49"/>
      <c r="AD36" s="49"/>
    </row>
    <row r="37" spans="1:30" x14ac:dyDescent="0.2">
      <c r="A37" s="49"/>
      <c r="B37" s="49"/>
      <c r="C37" s="49"/>
      <c r="AD37" s="49"/>
    </row>
    <row r="38" spans="1:30" x14ac:dyDescent="0.2">
      <c r="A38" s="49"/>
      <c r="B38" s="49"/>
      <c r="C38" s="49"/>
      <c r="AD38" s="49"/>
    </row>
    <row r="39" spans="1:30" x14ac:dyDescent="0.2">
      <c r="A39" s="49"/>
      <c r="B39" s="49"/>
      <c r="C39" s="49"/>
      <c r="AD39" s="49"/>
    </row>
    <row r="40" spans="1:30" x14ac:dyDescent="0.2">
      <c r="A40" s="49"/>
      <c r="B40" s="49"/>
      <c r="C40" s="49"/>
      <c r="AD40" s="49"/>
    </row>
    <row r="41" spans="1:30" x14ac:dyDescent="0.2">
      <c r="A41" s="49"/>
      <c r="B41" s="49"/>
      <c r="C41" s="49"/>
      <c r="AD41" s="49"/>
    </row>
    <row r="42" spans="1:30" x14ac:dyDescent="0.2">
      <c r="A42" s="49"/>
      <c r="B42" s="49"/>
      <c r="C42" s="49"/>
      <c r="AD42" s="49"/>
    </row>
    <row r="43" spans="1:30" x14ac:dyDescent="0.2">
      <c r="A43" s="49"/>
      <c r="B43" s="49"/>
      <c r="C43" s="49"/>
      <c r="AD43" s="49"/>
    </row>
    <row r="44" spans="1:30" x14ac:dyDescent="0.2">
      <c r="A44" s="49"/>
      <c r="B44" s="49"/>
      <c r="C44" s="49"/>
      <c r="AD44" s="49"/>
    </row>
    <row r="45" spans="1:30" x14ac:dyDescent="0.2">
      <c r="A45" s="49"/>
      <c r="B45" s="49"/>
      <c r="C45" s="49"/>
      <c r="AD45" s="49"/>
    </row>
    <row r="46" spans="1:30" x14ac:dyDescent="0.2">
      <c r="A46" s="49"/>
      <c r="B46" s="49"/>
      <c r="C46" s="49"/>
      <c r="AD46" s="49"/>
    </row>
    <row r="47" spans="1:30" x14ac:dyDescent="0.2">
      <c r="A47" s="49"/>
      <c r="B47" s="49"/>
      <c r="C47" s="49"/>
      <c r="AD47" s="49"/>
    </row>
    <row r="48" spans="1:30" x14ac:dyDescent="0.2">
      <c r="A48" s="49"/>
      <c r="B48" s="49"/>
      <c r="C48" s="49"/>
      <c r="AD48" s="49"/>
    </row>
    <row r="49" spans="1:30" x14ac:dyDescent="0.2">
      <c r="A49" s="49"/>
      <c r="B49" s="49"/>
      <c r="C49" s="49"/>
      <c r="AD49" s="49"/>
    </row>
    <row r="50" spans="1:30" x14ac:dyDescent="0.2">
      <c r="A50" s="49"/>
      <c r="B50" s="49"/>
      <c r="C50" s="49"/>
      <c r="AD50" s="49"/>
    </row>
    <row r="51" spans="1:30" x14ac:dyDescent="0.2">
      <c r="A51" s="49"/>
      <c r="B51" s="49"/>
      <c r="C51" s="49"/>
      <c r="AD51" s="49"/>
    </row>
    <row r="52" spans="1:30" x14ac:dyDescent="0.2">
      <c r="A52" s="49"/>
      <c r="B52" s="49"/>
      <c r="C52" s="49"/>
      <c r="D52" s="49"/>
      <c r="E52" s="49"/>
      <c r="F52" s="49"/>
      <c r="G52" s="49"/>
      <c r="H52" s="49"/>
      <c r="I52" s="49"/>
      <c r="J52" s="49"/>
      <c r="K52" s="49"/>
      <c r="L52" s="49"/>
      <c r="M52" s="49"/>
      <c r="N52" s="49"/>
      <c r="O52" s="49"/>
      <c r="P52" s="49"/>
      <c r="Q52" s="49"/>
      <c r="R52" s="49"/>
      <c r="S52" s="49"/>
      <c r="T52" s="49"/>
      <c r="U52" s="49"/>
      <c r="V52" s="49"/>
      <c r="W52" s="49"/>
      <c r="X52" s="49"/>
      <c r="Y52" s="49"/>
      <c r="Z52" s="49"/>
      <c r="AA52" s="49"/>
      <c r="AB52" s="49"/>
      <c r="AC52" s="49"/>
      <c r="AD52" s="49"/>
    </row>
    <row r="53" spans="1:30" x14ac:dyDescent="0.2">
      <c r="A53" s="49"/>
      <c r="B53" s="49"/>
      <c r="C53" s="49"/>
      <c r="D53" s="49"/>
      <c r="E53" s="49"/>
      <c r="F53" s="49"/>
      <c r="G53" s="49"/>
      <c r="H53" s="49"/>
      <c r="I53" s="49"/>
      <c r="J53" s="49"/>
      <c r="K53" s="49"/>
      <c r="L53" s="49"/>
      <c r="M53" s="49"/>
      <c r="N53" s="49"/>
      <c r="O53" s="49"/>
      <c r="P53" s="49"/>
      <c r="Q53" s="49"/>
      <c r="R53" s="49"/>
      <c r="S53" s="49"/>
      <c r="T53" s="49"/>
      <c r="U53" s="49"/>
      <c r="V53" s="49"/>
      <c r="W53" s="49"/>
      <c r="X53" s="49"/>
      <c r="Y53" s="49"/>
      <c r="Z53" s="49"/>
      <c r="AA53" s="49"/>
      <c r="AB53" s="49"/>
      <c r="AC53" s="49"/>
      <c r="AD53" s="49"/>
    </row>
    <row r="54" spans="1:30" x14ac:dyDescent="0.2">
      <c r="A54" s="49"/>
      <c r="B54" s="49"/>
      <c r="C54" s="49"/>
      <c r="D54" s="49"/>
      <c r="E54" s="49"/>
      <c r="F54" s="49"/>
      <c r="G54" s="49"/>
      <c r="H54" s="49"/>
      <c r="I54" s="49"/>
      <c r="J54" s="49"/>
      <c r="K54" s="49"/>
      <c r="L54" s="49"/>
      <c r="M54" s="49"/>
      <c r="N54" s="49"/>
      <c r="O54" s="49"/>
      <c r="P54" s="49"/>
      <c r="Q54" s="49"/>
      <c r="R54" s="49"/>
      <c r="S54" s="49"/>
      <c r="T54" s="49"/>
      <c r="U54" s="49"/>
      <c r="V54" s="49"/>
      <c r="W54" s="49"/>
      <c r="X54" s="49"/>
      <c r="Y54" s="49"/>
      <c r="Z54" s="49"/>
      <c r="AA54" s="49"/>
      <c r="AB54" s="49"/>
      <c r="AC54" s="49"/>
      <c r="AD54" s="49"/>
    </row>
  </sheetData>
  <mergeCells count="1">
    <mergeCell ref="A1:AC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H133"/>
  <sheetViews>
    <sheetView workbookViewId="0">
      <pane ySplit="1" topLeftCell="A2" activePane="bottomLeft" state="frozen"/>
      <selection pane="bottomLeft" activeCell="B3" sqref="B3"/>
    </sheetView>
  </sheetViews>
  <sheetFormatPr defaultColWidth="12.5703125" defaultRowHeight="15.75" customHeight="1" x14ac:dyDescent="0.2"/>
  <sheetData>
    <row r="1" spans="1:8" x14ac:dyDescent="0.2">
      <c r="A1" s="9" t="s">
        <v>2</v>
      </c>
      <c r="B1" s="9" t="s">
        <v>3</v>
      </c>
      <c r="C1" s="9" t="s">
        <v>4</v>
      </c>
      <c r="D1" s="9" t="s">
        <v>5</v>
      </c>
      <c r="E1" s="9" t="s">
        <v>6</v>
      </c>
      <c r="F1" s="9" t="s">
        <v>7</v>
      </c>
      <c r="G1" s="9" t="s">
        <v>8</v>
      </c>
      <c r="H1" s="9" t="s">
        <v>9</v>
      </c>
    </row>
    <row r="2" spans="1:8" x14ac:dyDescent="0.2">
      <c r="A2" s="6" t="s">
        <v>14</v>
      </c>
      <c r="B2" s="1">
        <v>44581</v>
      </c>
      <c r="C2" s="6" t="s">
        <v>15</v>
      </c>
      <c r="D2" s="6" t="s">
        <v>16</v>
      </c>
      <c r="E2" s="2">
        <v>1</v>
      </c>
      <c r="F2" s="6" t="s">
        <v>17</v>
      </c>
      <c r="G2" s="10">
        <v>96000</v>
      </c>
      <c r="H2" s="6" t="s">
        <v>18</v>
      </c>
    </row>
    <row r="3" spans="1:8" x14ac:dyDescent="0.2">
      <c r="A3" s="6" t="s">
        <v>14</v>
      </c>
      <c r="B3" s="1">
        <v>44581</v>
      </c>
      <c r="C3" s="6" t="s">
        <v>15</v>
      </c>
      <c r="D3" s="6" t="s">
        <v>23</v>
      </c>
      <c r="E3" s="2">
        <v>4</v>
      </c>
      <c r="F3" s="6" t="s">
        <v>17</v>
      </c>
      <c r="G3" s="10">
        <v>112000</v>
      </c>
      <c r="H3" s="6" t="s">
        <v>18</v>
      </c>
    </row>
    <row r="4" spans="1:8" x14ac:dyDescent="0.2">
      <c r="A4" s="6" t="s">
        <v>14</v>
      </c>
      <c r="B4" s="1">
        <v>44581</v>
      </c>
      <c r="C4" s="6" t="s">
        <v>15</v>
      </c>
      <c r="D4" s="6" t="s">
        <v>31</v>
      </c>
      <c r="E4" s="2">
        <v>6</v>
      </c>
      <c r="F4" s="6" t="s">
        <v>798</v>
      </c>
      <c r="G4" s="10">
        <v>17000</v>
      </c>
      <c r="H4" s="6" t="s">
        <v>18</v>
      </c>
    </row>
    <row r="5" spans="1:8" x14ac:dyDescent="0.2">
      <c r="A5" s="6" t="s">
        <v>14</v>
      </c>
      <c r="B5" s="1">
        <v>44581</v>
      </c>
      <c r="C5" s="6" t="s">
        <v>15</v>
      </c>
      <c r="D5" s="6" t="s">
        <v>39</v>
      </c>
      <c r="E5" s="2">
        <v>11</v>
      </c>
      <c r="F5" s="6" t="s">
        <v>802</v>
      </c>
      <c r="G5" s="10">
        <v>24500</v>
      </c>
      <c r="H5" s="6" t="s">
        <v>18</v>
      </c>
    </row>
    <row r="6" spans="1:8" x14ac:dyDescent="0.2">
      <c r="A6" s="6" t="s">
        <v>14</v>
      </c>
      <c r="B6" s="1">
        <v>44581</v>
      </c>
      <c r="C6" s="6" t="s">
        <v>15</v>
      </c>
      <c r="D6" s="6" t="s">
        <v>46</v>
      </c>
      <c r="E6" s="2">
        <v>40</v>
      </c>
      <c r="F6" s="5" t="s">
        <v>802</v>
      </c>
      <c r="G6" s="6">
        <v>47000</v>
      </c>
      <c r="H6" s="6" t="s">
        <v>18</v>
      </c>
    </row>
    <row r="7" spans="1:8" x14ac:dyDescent="0.2">
      <c r="A7" s="6" t="s">
        <v>21</v>
      </c>
      <c r="B7" s="1">
        <v>44581</v>
      </c>
      <c r="C7" s="6" t="s">
        <v>22</v>
      </c>
      <c r="D7" s="6" t="s">
        <v>23</v>
      </c>
      <c r="E7" s="2">
        <v>5</v>
      </c>
      <c r="F7" s="6" t="s">
        <v>17</v>
      </c>
      <c r="G7" s="10">
        <v>112000</v>
      </c>
      <c r="H7" s="6" t="s">
        <v>18</v>
      </c>
    </row>
    <row r="8" spans="1:8" x14ac:dyDescent="0.2">
      <c r="A8" s="6" t="s">
        <v>21</v>
      </c>
      <c r="B8" s="1">
        <v>44581</v>
      </c>
      <c r="C8" s="6" t="s">
        <v>22</v>
      </c>
      <c r="D8" s="6" t="s">
        <v>46</v>
      </c>
      <c r="E8" s="2">
        <v>15</v>
      </c>
      <c r="F8" s="5" t="s">
        <v>802</v>
      </c>
      <c r="G8" s="6">
        <v>47000</v>
      </c>
      <c r="H8" s="6" t="s">
        <v>18</v>
      </c>
    </row>
    <row r="9" spans="1:8" x14ac:dyDescent="0.2">
      <c r="A9" s="6" t="s">
        <v>21</v>
      </c>
      <c r="B9" s="1">
        <v>44581</v>
      </c>
      <c r="C9" s="6" t="s">
        <v>22</v>
      </c>
      <c r="D9" s="6" t="s">
        <v>59</v>
      </c>
      <c r="E9" s="2">
        <v>12</v>
      </c>
      <c r="F9" s="6" t="s">
        <v>798</v>
      </c>
      <c r="G9" s="10">
        <v>64700</v>
      </c>
      <c r="H9" s="6" t="s">
        <v>18</v>
      </c>
    </row>
    <row r="10" spans="1:8" x14ac:dyDescent="0.2">
      <c r="A10" s="6" t="s">
        <v>21</v>
      </c>
      <c r="B10" s="1">
        <v>44581</v>
      </c>
      <c r="C10" s="6" t="s">
        <v>22</v>
      </c>
      <c r="D10" s="6" t="s">
        <v>65</v>
      </c>
      <c r="E10" s="2">
        <v>30</v>
      </c>
      <c r="F10" s="6" t="s">
        <v>802</v>
      </c>
      <c r="G10" s="10">
        <v>9800</v>
      </c>
      <c r="H10" s="6" t="s">
        <v>18</v>
      </c>
    </row>
    <row r="11" spans="1:8" x14ac:dyDescent="0.2">
      <c r="A11" s="6" t="s">
        <v>29</v>
      </c>
      <c r="B11" s="1">
        <v>44582</v>
      </c>
      <c r="C11" s="6" t="s">
        <v>30</v>
      </c>
      <c r="D11" s="6" t="s">
        <v>31</v>
      </c>
      <c r="E11" s="2">
        <v>9</v>
      </c>
      <c r="F11" s="6" t="s">
        <v>798</v>
      </c>
      <c r="G11" s="10">
        <v>17000</v>
      </c>
      <c r="H11" s="6" t="s">
        <v>18</v>
      </c>
    </row>
    <row r="12" spans="1:8" x14ac:dyDescent="0.2">
      <c r="A12" s="6" t="s">
        <v>29</v>
      </c>
      <c r="B12" s="1">
        <v>44582</v>
      </c>
      <c r="C12" s="6" t="s">
        <v>30</v>
      </c>
      <c r="D12" s="6" t="s">
        <v>39</v>
      </c>
      <c r="E12" s="2">
        <v>12</v>
      </c>
      <c r="F12" s="6" t="s">
        <v>802</v>
      </c>
      <c r="G12" s="10">
        <v>24500</v>
      </c>
      <c r="H12" s="6" t="s">
        <v>18</v>
      </c>
    </row>
    <row r="13" spans="1:8" x14ac:dyDescent="0.2">
      <c r="A13" s="6" t="s">
        <v>29</v>
      </c>
      <c r="B13" s="1">
        <v>44582</v>
      </c>
      <c r="C13" s="6" t="s">
        <v>30</v>
      </c>
      <c r="D13" s="6" t="s">
        <v>46</v>
      </c>
      <c r="E13" s="2">
        <v>12</v>
      </c>
      <c r="F13" s="5" t="s">
        <v>802</v>
      </c>
      <c r="G13" s="6">
        <v>47000</v>
      </c>
      <c r="H13" s="6" t="s">
        <v>18</v>
      </c>
    </row>
    <row r="14" spans="1:8" x14ac:dyDescent="0.2">
      <c r="A14" s="6" t="s">
        <v>29</v>
      </c>
      <c r="B14" s="1">
        <v>44582</v>
      </c>
      <c r="C14" s="6" t="s">
        <v>30</v>
      </c>
      <c r="D14" s="6" t="s">
        <v>53</v>
      </c>
      <c r="E14" s="2">
        <v>22</v>
      </c>
      <c r="F14" s="6" t="s">
        <v>802</v>
      </c>
      <c r="G14" s="10">
        <v>39000</v>
      </c>
      <c r="H14" s="6" t="s">
        <v>18</v>
      </c>
    </row>
    <row r="15" spans="1:8" x14ac:dyDescent="0.2">
      <c r="A15" s="6" t="s">
        <v>29</v>
      </c>
      <c r="B15" s="1">
        <v>44582</v>
      </c>
      <c r="C15" s="6" t="s">
        <v>30</v>
      </c>
      <c r="D15" s="6" t="s">
        <v>59</v>
      </c>
      <c r="E15" s="2">
        <v>10</v>
      </c>
      <c r="F15" s="6" t="s">
        <v>798</v>
      </c>
      <c r="G15" s="10">
        <v>64700</v>
      </c>
      <c r="H15" s="6" t="s">
        <v>18</v>
      </c>
    </row>
    <row r="16" spans="1:8" x14ac:dyDescent="0.2">
      <c r="A16" s="6" t="s">
        <v>29</v>
      </c>
      <c r="B16" s="1">
        <v>44582</v>
      </c>
      <c r="C16" s="6" t="s">
        <v>30</v>
      </c>
      <c r="D16" s="6" t="s">
        <v>65</v>
      </c>
      <c r="E16" s="2">
        <v>25</v>
      </c>
      <c r="F16" s="6" t="s">
        <v>802</v>
      </c>
      <c r="G16" s="10">
        <v>9800</v>
      </c>
      <c r="H16" s="6" t="s">
        <v>18</v>
      </c>
    </row>
    <row r="17" spans="1:8" x14ac:dyDescent="0.2">
      <c r="A17" s="6" t="s">
        <v>29</v>
      </c>
      <c r="B17" s="1">
        <v>44582</v>
      </c>
      <c r="C17" s="6" t="s">
        <v>30</v>
      </c>
      <c r="D17" s="6" t="s">
        <v>70</v>
      </c>
      <c r="E17" s="2">
        <v>25</v>
      </c>
      <c r="F17" s="6" t="s">
        <v>798</v>
      </c>
      <c r="G17" s="10">
        <v>31000</v>
      </c>
      <c r="H17" s="6" t="s">
        <v>18</v>
      </c>
    </row>
    <row r="18" spans="1:8" x14ac:dyDescent="0.2">
      <c r="A18" s="6" t="s">
        <v>29</v>
      </c>
      <c r="B18" s="1">
        <v>44582</v>
      </c>
      <c r="C18" s="6" t="s">
        <v>30</v>
      </c>
      <c r="D18" s="6" t="s">
        <v>75</v>
      </c>
      <c r="E18" s="2">
        <v>12</v>
      </c>
      <c r="F18" s="6" t="s">
        <v>798</v>
      </c>
      <c r="G18" s="10">
        <v>21000</v>
      </c>
      <c r="H18" s="6" t="s">
        <v>18</v>
      </c>
    </row>
    <row r="19" spans="1:8" x14ac:dyDescent="0.2">
      <c r="A19" s="6" t="s">
        <v>37</v>
      </c>
      <c r="B19" s="1">
        <v>44583</v>
      </c>
      <c r="C19" s="6" t="s">
        <v>38</v>
      </c>
      <c r="D19" s="6" t="s">
        <v>39</v>
      </c>
      <c r="E19" s="2">
        <v>13</v>
      </c>
      <c r="F19" s="6" t="s">
        <v>802</v>
      </c>
      <c r="G19" s="10">
        <v>24500</v>
      </c>
      <c r="H19" s="6" t="s">
        <v>18</v>
      </c>
    </row>
    <row r="20" spans="1:8" x14ac:dyDescent="0.2">
      <c r="A20" s="6" t="s">
        <v>37</v>
      </c>
      <c r="B20" s="1">
        <v>44583</v>
      </c>
      <c r="C20" s="6" t="s">
        <v>38</v>
      </c>
      <c r="D20" s="6" t="s">
        <v>59</v>
      </c>
      <c r="E20" s="2">
        <v>13</v>
      </c>
      <c r="F20" s="6" t="s">
        <v>798</v>
      </c>
      <c r="G20" s="10">
        <v>64700</v>
      </c>
      <c r="H20" s="6" t="s">
        <v>18</v>
      </c>
    </row>
    <row r="21" spans="1:8" x14ac:dyDescent="0.2">
      <c r="A21" s="6" t="s">
        <v>37</v>
      </c>
      <c r="B21" s="1">
        <v>44583</v>
      </c>
      <c r="C21" s="6" t="s">
        <v>38</v>
      </c>
      <c r="D21" s="6" t="s">
        <v>65</v>
      </c>
      <c r="E21" s="2">
        <v>13</v>
      </c>
      <c r="F21" s="6" t="s">
        <v>802</v>
      </c>
      <c r="G21" s="10">
        <v>9800</v>
      </c>
      <c r="H21" s="6" t="s">
        <v>18</v>
      </c>
    </row>
    <row r="22" spans="1:8" x14ac:dyDescent="0.2">
      <c r="A22" s="6" t="s">
        <v>37</v>
      </c>
      <c r="B22" s="1">
        <v>44583</v>
      </c>
      <c r="C22" s="6" t="s">
        <v>38</v>
      </c>
      <c r="D22" s="6" t="s">
        <v>70</v>
      </c>
      <c r="E22" s="2">
        <v>13</v>
      </c>
      <c r="F22" s="6" t="s">
        <v>798</v>
      </c>
      <c r="G22" s="10">
        <v>31000</v>
      </c>
      <c r="H22" s="6" t="s">
        <v>18</v>
      </c>
    </row>
    <row r="23" spans="1:8" x14ac:dyDescent="0.2">
      <c r="A23" s="6" t="s">
        <v>37</v>
      </c>
      <c r="B23" s="1">
        <v>44583</v>
      </c>
      <c r="C23" s="6" t="s">
        <v>38</v>
      </c>
      <c r="D23" s="6" t="s">
        <v>75</v>
      </c>
      <c r="E23" s="2">
        <v>13</v>
      </c>
      <c r="F23" s="6" t="s">
        <v>798</v>
      </c>
      <c r="G23" s="10">
        <v>21000</v>
      </c>
      <c r="H23" s="6" t="s">
        <v>18</v>
      </c>
    </row>
    <row r="24" spans="1:8" x14ac:dyDescent="0.2">
      <c r="A24" s="6" t="s">
        <v>44</v>
      </c>
      <c r="B24" s="1">
        <v>44584</v>
      </c>
      <c r="C24" s="6" t="s">
        <v>45</v>
      </c>
      <c r="D24" s="6" t="s">
        <v>16</v>
      </c>
      <c r="E24" s="2">
        <v>2</v>
      </c>
      <c r="F24" s="6" t="s">
        <v>17</v>
      </c>
      <c r="G24" s="10">
        <v>96000</v>
      </c>
      <c r="H24" s="6" t="s">
        <v>18</v>
      </c>
    </row>
    <row r="25" spans="1:8" x14ac:dyDescent="0.2">
      <c r="A25" s="6" t="s">
        <v>44</v>
      </c>
      <c r="B25" s="1">
        <v>44584</v>
      </c>
      <c r="C25" s="6" t="s">
        <v>45</v>
      </c>
      <c r="D25" s="6" t="s">
        <v>23</v>
      </c>
      <c r="E25" s="2">
        <v>3</v>
      </c>
      <c r="F25" s="6" t="s">
        <v>17</v>
      </c>
      <c r="G25" s="10">
        <v>112000</v>
      </c>
      <c r="H25" s="6" t="s">
        <v>18</v>
      </c>
    </row>
    <row r="26" spans="1:8" x14ac:dyDescent="0.2">
      <c r="A26" s="6" t="s">
        <v>44</v>
      </c>
      <c r="B26" s="1">
        <v>44584</v>
      </c>
      <c r="C26" s="6" t="s">
        <v>45</v>
      </c>
      <c r="D26" s="6" t="s">
        <v>46</v>
      </c>
      <c r="E26" s="2">
        <v>5</v>
      </c>
      <c r="F26" s="6" t="s">
        <v>802</v>
      </c>
      <c r="G26" s="10">
        <v>47000</v>
      </c>
      <c r="H26" s="6" t="s">
        <v>18</v>
      </c>
    </row>
    <row r="27" spans="1:8" x14ac:dyDescent="0.2">
      <c r="A27" s="6" t="s">
        <v>44</v>
      </c>
      <c r="B27" s="1">
        <v>44584</v>
      </c>
      <c r="C27" s="6" t="s">
        <v>45</v>
      </c>
      <c r="D27" s="6" t="s">
        <v>53</v>
      </c>
      <c r="E27" s="2">
        <v>25</v>
      </c>
      <c r="F27" s="6" t="s">
        <v>802</v>
      </c>
      <c r="G27" s="10">
        <v>39000</v>
      </c>
      <c r="H27" s="6" t="s">
        <v>18</v>
      </c>
    </row>
    <row r="28" spans="1:8" x14ac:dyDescent="0.2">
      <c r="A28" s="6" t="s">
        <v>44</v>
      </c>
      <c r="B28" s="1">
        <v>44584</v>
      </c>
      <c r="C28" s="6" t="s">
        <v>45</v>
      </c>
      <c r="D28" s="6" t="s">
        <v>59</v>
      </c>
      <c r="E28" s="2">
        <v>10</v>
      </c>
      <c r="F28" s="6" t="s">
        <v>798</v>
      </c>
      <c r="G28" s="10">
        <v>64700</v>
      </c>
      <c r="H28" s="6" t="s">
        <v>18</v>
      </c>
    </row>
    <row r="29" spans="1:8" x14ac:dyDescent="0.2">
      <c r="A29" s="6" t="s">
        <v>44</v>
      </c>
      <c r="B29" s="1">
        <v>44584</v>
      </c>
      <c r="C29" s="6" t="s">
        <v>45</v>
      </c>
      <c r="D29" s="6" t="s">
        <v>70</v>
      </c>
      <c r="E29" s="2">
        <v>10</v>
      </c>
      <c r="F29" s="6" t="s">
        <v>798</v>
      </c>
      <c r="G29" s="10">
        <v>31000</v>
      </c>
      <c r="H29" s="6" t="s">
        <v>18</v>
      </c>
    </row>
    <row r="30" spans="1:8" x14ac:dyDescent="0.2">
      <c r="A30" s="6" t="s">
        <v>44</v>
      </c>
      <c r="B30" s="1">
        <v>44584</v>
      </c>
      <c r="C30" s="6" t="s">
        <v>45</v>
      </c>
      <c r="D30" s="6" t="s">
        <v>75</v>
      </c>
      <c r="E30" s="2">
        <v>10</v>
      </c>
      <c r="F30" s="6" t="s">
        <v>798</v>
      </c>
      <c r="G30" s="10">
        <v>21000</v>
      </c>
      <c r="H30" s="6" t="s">
        <v>18</v>
      </c>
    </row>
    <row r="31" spans="1:8" x14ac:dyDescent="0.2">
      <c r="A31" s="6" t="s">
        <v>51</v>
      </c>
      <c r="B31" s="1">
        <v>44584</v>
      </c>
      <c r="C31" s="6" t="s">
        <v>52</v>
      </c>
      <c r="D31" s="6" t="s">
        <v>53</v>
      </c>
      <c r="E31" s="2">
        <v>5</v>
      </c>
      <c r="F31" s="6" t="s">
        <v>802</v>
      </c>
      <c r="G31" s="10">
        <v>39000</v>
      </c>
      <c r="H31" s="6" t="s">
        <v>18</v>
      </c>
    </row>
    <row r="32" spans="1:8" x14ac:dyDescent="0.2">
      <c r="A32" s="6" t="s">
        <v>51</v>
      </c>
      <c r="B32" s="1">
        <v>44584</v>
      </c>
      <c r="C32" s="6" t="s">
        <v>52</v>
      </c>
      <c r="D32" s="6" t="s">
        <v>70</v>
      </c>
      <c r="E32" s="2">
        <v>5</v>
      </c>
      <c r="F32" s="6" t="s">
        <v>798</v>
      </c>
      <c r="G32" s="10">
        <v>31000</v>
      </c>
      <c r="H32" s="6" t="s">
        <v>18</v>
      </c>
    </row>
    <row r="33" spans="1:8" x14ac:dyDescent="0.2">
      <c r="A33" s="6" t="s">
        <v>51</v>
      </c>
      <c r="B33" s="1">
        <v>44584</v>
      </c>
      <c r="C33" s="6" t="s">
        <v>52</v>
      </c>
      <c r="D33" s="6" t="s">
        <v>75</v>
      </c>
      <c r="E33" s="2">
        <v>5</v>
      </c>
      <c r="F33" s="6" t="s">
        <v>798</v>
      </c>
      <c r="G33" s="10">
        <v>21000</v>
      </c>
      <c r="H33" s="6" t="s">
        <v>18</v>
      </c>
    </row>
    <row r="34" spans="1:8" x14ac:dyDescent="0.2">
      <c r="A34" s="6" t="s">
        <v>57</v>
      </c>
      <c r="B34" s="1">
        <v>44586</v>
      </c>
      <c r="C34" s="6" t="s">
        <v>58</v>
      </c>
      <c r="D34" s="6" t="s">
        <v>59</v>
      </c>
      <c r="E34" s="2">
        <v>9</v>
      </c>
      <c r="F34" s="6" t="s">
        <v>798</v>
      </c>
      <c r="G34" s="10">
        <v>64700</v>
      </c>
      <c r="H34" s="6" t="s">
        <v>18</v>
      </c>
    </row>
    <row r="35" spans="1:8" x14ac:dyDescent="0.2">
      <c r="A35" s="6" t="s">
        <v>63</v>
      </c>
      <c r="B35" s="1">
        <v>44584</v>
      </c>
      <c r="C35" s="6" t="s">
        <v>64</v>
      </c>
      <c r="D35" s="6" t="s">
        <v>16</v>
      </c>
      <c r="E35" s="2">
        <v>2</v>
      </c>
      <c r="F35" s="6" t="s">
        <v>17</v>
      </c>
      <c r="G35" s="10">
        <v>96000</v>
      </c>
      <c r="H35" s="6" t="s">
        <v>18</v>
      </c>
    </row>
    <row r="36" spans="1:8" x14ac:dyDescent="0.2">
      <c r="A36" s="6" t="s">
        <v>63</v>
      </c>
      <c r="B36" s="1">
        <v>44584</v>
      </c>
      <c r="C36" s="6" t="s">
        <v>64</v>
      </c>
      <c r="D36" s="6" t="s">
        <v>23</v>
      </c>
      <c r="E36" s="2">
        <v>2</v>
      </c>
      <c r="F36" s="6" t="s">
        <v>17</v>
      </c>
      <c r="G36" s="10">
        <v>112000</v>
      </c>
      <c r="H36" s="6" t="s">
        <v>18</v>
      </c>
    </row>
    <row r="37" spans="1:8" x14ac:dyDescent="0.2">
      <c r="A37" s="6" t="s">
        <v>63</v>
      </c>
      <c r="B37" s="1">
        <v>44584</v>
      </c>
      <c r="C37" s="6" t="s">
        <v>64</v>
      </c>
      <c r="D37" s="6" t="s">
        <v>31</v>
      </c>
      <c r="E37" s="2">
        <v>12</v>
      </c>
      <c r="F37" s="6" t="s">
        <v>798</v>
      </c>
      <c r="G37" s="10">
        <v>17000</v>
      </c>
      <c r="H37" s="6" t="s">
        <v>18</v>
      </c>
    </row>
    <row r="38" spans="1:8" x14ac:dyDescent="0.2">
      <c r="A38" s="6" t="s">
        <v>63</v>
      </c>
      <c r="B38" s="1">
        <v>44584</v>
      </c>
      <c r="C38" s="6" t="s">
        <v>64</v>
      </c>
      <c r="D38" s="6" t="s">
        <v>39</v>
      </c>
      <c r="E38" s="2">
        <v>5</v>
      </c>
      <c r="F38" s="6" t="s">
        <v>802</v>
      </c>
      <c r="G38" s="10">
        <v>24500</v>
      </c>
      <c r="H38" s="6" t="s">
        <v>18</v>
      </c>
    </row>
    <row r="39" spans="1:8" x14ac:dyDescent="0.2">
      <c r="A39" s="6" t="s">
        <v>63</v>
      </c>
      <c r="B39" s="1">
        <v>44584</v>
      </c>
      <c r="C39" s="6" t="s">
        <v>64</v>
      </c>
      <c r="D39" s="6" t="s">
        <v>46</v>
      </c>
      <c r="E39" s="2">
        <v>5</v>
      </c>
      <c r="F39" s="5" t="s">
        <v>802</v>
      </c>
      <c r="G39" s="6">
        <v>47000</v>
      </c>
      <c r="H39" s="6" t="s">
        <v>18</v>
      </c>
    </row>
    <row r="40" spans="1:8" x14ac:dyDescent="0.2">
      <c r="A40" s="6" t="s">
        <v>63</v>
      </c>
      <c r="B40" s="1">
        <v>44584</v>
      </c>
      <c r="C40" s="6" t="s">
        <v>64</v>
      </c>
      <c r="D40" s="6" t="s">
        <v>53</v>
      </c>
      <c r="E40" s="2">
        <v>5</v>
      </c>
      <c r="F40" s="6" t="s">
        <v>802</v>
      </c>
      <c r="G40" s="10">
        <v>39000</v>
      </c>
      <c r="H40" s="6" t="s">
        <v>18</v>
      </c>
    </row>
    <row r="41" spans="1:8" x14ac:dyDescent="0.2">
      <c r="A41" s="6" t="s">
        <v>63</v>
      </c>
      <c r="B41" s="1">
        <v>44584</v>
      </c>
      <c r="C41" s="6" t="s">
        <v>64</v>
      </c>
      <c r="D41" s="6" t="s">
        <v>59</v>
      </c>
      <c r="E41" s="2">
        <v>12</v>
      </c>
      <c r="F41" s="6" t="s">
        <v>798</v>
      </c>
      <c r="G41" s="10">
        <v>64700</v>
      </c>
      <c r="H41" s="6" t="s">
        <v>18</v>
      </c>
    </row>
    <row r="42" spans="1:8" x14ac:dyDescent="0.2">
      <c r="A42" s="6" t="s">
        <v>63</v>
      </c>
      <c r="B42" s="1">
        <v>44584</v>
      </c>
      <c r="C42" s="6" t="s">
        <v>64</v>
      </c>
      <c r="D42" s="6" t="s">
        <v>65</v>
      </c>
      <c r="E42" s="2">
        <v>5</v>
      </c>
      <c r="F42" s="6" t="s">
        <v>802</v>
      </c>
      <c r="G42" s="10">
        <v>9800</v>
      </c>
      <c r="H42" s="6" t="s">
        <v>18</v>
      </c>
    </row>
    <row r="43" spans="1:8" x14ac:dyDescent="0.2">
      <c r="A43" s="6" t="s">
        <v>63</v>
      </c>
      <c r="B43" s="1">
        <v>44584</v>
      </c>
      <c r="C43" s="6" t="s">
        <v>64</v>
      </c>
      <c r="D43" s="6" t="s">
        <v>70</v>
      </c>
      <c r="E43" s="2">
        <v>12</v>
      </c>
      <c r="F43" s="6" t="s">
        <v>798</v>
      </c>
      <c r="G43" s="10">
        <v>31000</v>
      </c>
      <c r="H43" s="6" t="s">
        <v>18</v>
      </c>
    </row>
    <row r="44" spans="1:8" x14ac:dyDescent="0.2">
      <c r="A44" s="6" t="s">
        <v>68</v>
      </c>
      <c r="B44" s="1">
        <v>44588</v>
      </c>
      <c r="C44" s="6" t="s">
        <v>69</v>
      </c>
      <c r="D44" s="6" t="s">
        <v>31</v>
      </c>
      <c r="E44" s="2">
        <v>15</v>
      </c>
      <c r="F44" s="6" t="s">
        <v>798</v>
      </c>
      <c r="G44" s="10">
        <v>17000</v>
      </c>
      <c r="H44" s="6" t="s">
        <v>18</v>
      </c>
    </row>
    <row r="45" spans="1:8" x14ac:dyDescent="0.2">
      <c r="A45" s="6" t="s">
        <v>68</v>
      </c>
      <c r="B45" s="1">
        <v>44588</v>
      </c>
      <c r="C45" s="6" t="s">
        <v>69</v>
      </c>
      <c r="D45" s="6" t="s">
        <v>39</v>
      </c>
      <c r="E45" s="2">
        <v>11.9055944055944</v>
      </c>
      <c r="F45" s="6" t="s">
        <v>802</v>
      </c>
      <c r="G45" s="10">
        <v>24500</v>
      </c>
      <c r="H45" s="6" t="s">
        <v>18</v>
      </c>
    </row>
    <row r="46" spans="1:8" x14ac:dyDescent="0.2">
      <c r="A46" s="6" t="s">
        <v>68</v>
      </c>
      <c r="B46" s="1">
        <v>44588</v>
      </c>
      <c r="C46" s="6" t="s">
        <v>69</v>
      </c>
      <c r="D46" s="6" t="s">
        <v>70</v>
      </c>
      <c r="E46" s="2">
        <v>22</v>
      </c>
      <c r="F46" s="6" t="s">
        <v>798</v>
      </c>
      <c r="G46" s="10">
        <v>31000</v>
      </c>
      <c r="H46" s="6" t="s">
        <v>18</v>
      </c>
    </row>
    <row r="47" spans="1:8" x14ac:dyDescent="0.2">
      <c r="A47" s="6" t="s">
        <v>68</v>
      </c>
      <c r="B47" s="1">
        <v>44588</v>
      </c>
      <c r="C47" s="6" t="s">
        <v>69</v>
      </c>
      <c r="D47" s="6" t="s">
        <v>75</v>
      </c>
      <c r="E47" s="2">
        <v>10</v>
      </c>
      <c r="F47" s="6" t="s">
        <v>798</v>
      </c>
      <c r="G47" s="10">
        <v>21000</v>
      </c>
      <c r="H47" s="6" t="s">
        <v>18</v>
      </c>
    </row>
    <row r="48" spans="1:8" x14ac:dyDescent="0.2">
      <c r="A48" s="6" t="s">
        <v>73</v>
      </c>
      <c r="B48" s="1">
        <v>44589</v>
      </c>
      <c r="C48" s="6" t="s">
        <v>74</v>
      </c>
      <c r="D48" s="6" t="s">
        <v>16</v>
      </c>
      <c r="E48" s="2">
        <v>1</v>
      </c>
      <c r="F48" s="6" t="s">
        <v>17</v>
      </c>
      <c r="G48" s="10">
        <v>96000</v>
      </c>
      <c r="H48" s="6" t="s">
        <v>18</v>
      </c>
    </row>
    <row r="49" spans="1:8" x14ac:dyDescent="0.2">
      <c r="A49" s="6" t="s">
        <v>73</v>
      </c>
      <c r="B49" s="1">
        <v>44589</v>
      </c>
      <c r="C49" s="6" t="s">
        <v>74</v>
      </c>
      <c r="D49" s="6" t="s">
        <v>31</v>
      </c>
      <c r="E49" s="2">
        <v>5</v>
      </c>
      <c r="F49" s="6" t="s">
        <v>798</v>
      </c>
      <c r="G49" s="10">
        <v>17000</v>
      </c>
      <c r="H49" s="6" t="s">
        <v>18</v>
      </c>
    </row>
    <row r="50" spans="1:8" x14ac:dyDescent="0.2">
      <c r="A50" s="6" t="s">
        <v>73</v>
      </c>
      <c r="B50" s="1">
        <v>44589</v>
      </c>
      <c r="C50" s="6" t="s">
        <v>74</v>
      </c>
      <c r="D50" s="6" t="s">
        <v>39</v>
      </c>
      <c r="E50" s="2">
        <v>7</v>
      </c>
      <c r="F50" s="6" t="s">
        <v>802</v>
      </c>
      <c r="G50" s="10">
        <v>24500</v>
      </c>
      <c r="H50" s="6" t="s">
        <v>18</v>
      </c>
    </row>
    <row r="51" spans="1:8" x14ac:dyDescent="0.2">
      <c r="A51" s="6" t="s">
        <v>73</v>
      </c>
      <c r="B51" s="1">
        <v>44589</v>
      </c>
      <c r="C51" s="6" t="s">
        <v>74</v>
      </c>
      <c r="D51" s="6" t="s">
        <v>46</v>
      </c>
      <c r="E51" s="2">
        <v>7</v>
      </c>
      <c r="F51" s="5" t="s">
        <v>802</v>
      </c>
      <c r="G51" s="6">
        <v>47000</v>
      </c>
      <c r="H51" s="6" t="s">
        <v>18</v>
      </c>
    </row>
    <row r="52" spans="1:8" x14ac:dyDescent="0.2">
      <c r="A52" s="6" t="s">
        <v>73</v>
      </c>
      <c r="B52" s="1">
        <v>44589</v>
      </c>
      <c r="C52" s="6" t="s">
        <v>74</v>
      </c>
      <c r="D52" s="6" t="s">
        <v>53</v>
      </c>
      <c r="E52" s="2">
        <v>7</v>
      </c>
      <c r="F52" s="6" t="s">
        <v>802</v>
      </c>
      <c r="G52" s="10">
        <v>39000</v>
      </c>
      <c r="H52" s="6" t="s">
        <v>18</v>
      </c>
    </row>
    <row r="53" spans="1:8" x14ac:dyDescent="0.2">
      <c r="A53" s="6" t="s">
        <v>73</v>
      </c>
      <c r="B53" s="1">
        <v>44589</v>
      </c>
      <c r="C53" s="6" t="s">
        <v>74</v>
      </c>
      <c r="D53" s="6" t="s">
        <v>59</v>
      </c>
      <c r="E53" s="2">
        <v>14</v>
      </c>
      <c r="F53" s="6" t="s">
        <v>798</v>
      </c>
      <c r="G53" s="10">
        <v>64700</v>
      </c>
      <c r="H53" s="6" t="s">
        <v>18</v>
      </c>
    </row>
    <row r="54" spans="1:8" x14ac:dyDescent="0.2">
      <c r="A54" s="6" t="s">
        <v>73</v>
      </c>
      <c r="B54" s="1">
        <v>44589</v>
      </c>
      <c r="C54" s="6" t="s">
        <v>74</v>
      </c>
      <c r="D54" s="6" t="s">
        <v>65</v>
      </c>
      <c r="E54" s="2">
        <v>8</v>
      </c>
      <c r="F54" s="6" t="s">
        <v>802</v>
      </c>
      <c r="G54" s="10">
        <v>9800</v>
      </c>
      <c r="H54" s="6" t="s">
        <v>18</v>
      </c>
    </row>
    <row r="55" spans="1:8" x14ac:dyDescent="0.2">
      <c r="A55" s="6" t="s">
        <v>73</v>
      </c>
      <c r="B55" s="1">
        <v>44589</v>
      </c>
      <c r="C55" s="6" t="s">
        <v>74</v>
      </c>
      <c r="D55" s="6" t="s">
        <v>70</v>
      </c>
      <c r="E55" s="2">
        <v>18</v>
      </c>
      <c r="F55" s="6" t="s">
        <v>798</v>
      </c>
      <c r="G55" s="10">
        <v>31000</v>
      </c>
      <c r="H55" s="6" t="s">
        <v>18</v>
      </c>
    </row>
    <row r="56" spans="1:8" x14ac:dyDescent="0.2">
      <c r="A56" s="6" t="s">
        <v>73</v>
      </c>
      <c r="B56" s="1">
        <v>44589</v>
      </c>
      <c r="C56" s="6" t="s">
        <v>74</v>
      </c>
      <c r="D56" s="6" t="s">
        <v>75</v>
      </c>
      <c r="E56" s="2">
        <v>20</v>
      </c>
      <c r="F56" s="6" t="s">
        <v>798</v>
      </c>
      <c r="G56" s="10">
        <v>21000</v>
      </c>
      <c r="H56" s="6" t="s">
        <v>18</v>
      </c>
    </row>
    <row r="57" spans="1:8" x14ac:dyDescent="0.2">
      <c r="A57" s="6" t="s">
        <v>78</v>
      </c>
      <c r="B57" s="1">
        <v>44584</v>
      </c>
      <c r="C57" s="6" t="s">
        <v>79</v>
      </c>
      <c r="D57" s="6" t="s">
        <v>16</v>
      </c>
      <c r="E57" s="2">
        <v>40</v>
      </c>
      <c r="F57" s="6" t="s">
        <v>17</v>
      </c>
      <c r="G57" s="10">
        <v>96000</v>
      </c>
      <c r="H57" s="6" t="s">
        <v>18</v>
      </c>
    </row>
    <row r="58" spans="1:8" x14ac:dyDescent="0.2">
      <c r="A58" s="6" t="s">
        <v>80</v>
      </c>
      <c r="B58" s="1">
        <v>44591</v>
      </c>
      <c r="C58" s="6" t="s">
        <v>81</v>
      </c>
      <c r="D58" s="6" t="s">
        <v>23</v>
      </c>
      <c r="E58" s="2">
        <v>17</v>
      </c>
      <c r="F58" s="6" t="s">
        <v>17</v>
      </c>
      <c r="G58" s="10">
        <v>112000</v>
      </c>
      <c r="H58" s="6" t="s">
        <v>18</v>
      </c>
    </row>
    <row r="59" spans="1:8" x14ac:dyDescent="0.2">
      <c r="A59" s="6" t="s">
        <v>80</v>
      </c>
      <c r="B59" s="1">
        <v>44591</v>
      </c>
      <c r="C59" s="6" t="s">
        <v>81</v>
      </c>
      <c r="D59" s="6" t="s">
        <v>53</v>
      </c>
      <c r="E59" s="2">
        <v>20</v>
      </c>
      <c r="F59" s="6" t="s">
        <v>802</v>
      </c>
      <c r="G59" s="10">
        <v>39000</v>
      </c>
      <c r="H59" s="6" t="s">
        <v>18</v>
      </c>
    </row>
    <row r="60" spans="1:8" x14ac:dyDescent="0.2">
      <c r="A60" s="6" t="s">
        <v>80</v>
      </c>
      <c r="B60" s="1">
        <v>44591</v>
      </c>
      <c r="C60" s="6" t="s">
        <v>81</v>
      </c>
      <c r="D60" s="6" t="s">
        <v>75</v>
      </c>
      <c r="E60" s="2">
        <v>16</v>
      </c>
      <c r="F60" s="6" t="s">
        <v>798</v>
      </c>
      <c r="G60" s="10">
        <v>21000</v>
      </c>
      <c r="H60" s="6" t="s">
        <v>18</v>
      </c>
    </row>
    <row r="61" spans="1:8" x14ac:dyDescent="0.2">
      <c r="A61" s="6" t="s">
        <v>82</v>
      </c>
      <c r="B61" s="1">
        <v>44592</v>
      </c>
      <c r="C61" s="6" t="s">
        <v>83</v>
      </c>
      <c r="D61" s="6" t="s">
        <v>31</v>
      </c>
      <c r="E61" s="2">
        <v>11.318181818181801</v>
      </c>
      <c r="F61" s="6" t="s">
        <v>798</v>
      </c>
      <c r="G61" s="10">
        <v>17000</v>
      </c>
      <c r="H61" s="6" t="s">
        <v>18</v>
      </c>
    </row>
    <row r="62" spans="1:8" x14ac:dyDescent="0.2">
      <c r="A62" s="6" t="s">
        <v>82</v>
      </c>
      <c r="B62" s="1">
        <v>44592</v>
      </c>
      <c r="C62" s="6" t="s">
        <v>83</v>
      </c>
      <c r="D62" s="6" t="s">
        <v>59</v>
      </c>
      <c r="E62" s="2">
        <v>24</v>
      </c>
      <c r="F62" s="6" t="s">
        <v>798</v>
      </c>
      <c r="G62" s="10">
        <v>64700</v>
      </c>
      <c r="H62" s="6" t="s">
        <v>18</v>
      </c>
    </row>
    <row r="63" spans="1:8" x14ac:dyDescent="0.2">
      <c r="A63" s="6" t="s">
        <v>84</v>
      </c>
      <c r="B63" s="1">
        <v>44593</v>
      </c>
      <c r="C63" s="6" t="s">
        <v>85</v>
      </c>
      <c r="D63" s="6" t="s">
        <v>39</v>
      </c>
      <c r="E63" s="2">
        <v>11.9055944055944</v>
      </c>
      <c r="F63" s="6" t="s">
        <v>802</v>
      </c>
      <c r="G63" s="10">
        <v>24500</v>
      </c>
      <c r="H63" s="6" t="s">
        <v>18</v>
      </c>
    </row>
    <row r="64" spans="1:8" x14ac:dyDescent="0.2">
      <c r="A64" s="6" t="s">
        <v>84</v>
      </c>
      <c r="B64" s="1">
        <v>44593</v>
      </c>
      <c r="C64" s="6" t="s">
        <v>85</v>
      </c>
      <c r="D64" s="6" t="s">
        <v>53</v>
      </c>
      <c r="E64" s="2">
        <v>12</v>
      </c>
      <c r="F64" s="6" t="s">
        <v>802</v>
      </c>
      <c r="G64" s="10">
        <v>39000</v>
      </c>
      <c r="H64" s="6" t="s">
        <v>18</v>
      </c>
    </row>
    <row r="65" spans="1:8" x14ac:dyDescent="0.2">
      <c r="A65" s="6" t="s">
        <v>84</v>
      </c>
      <c r="B65" s="1">
        <v>44593</v>
      </c>
      <c r="C65" s="6" t="s">
        <v>85</v>
      </c>
      <c r="D65" s="6" t="s">
        <v>65</v>
      </c>
      <c r="E65" s="2">
        <v>24</v>
      </c>
      <c r="F65" s="6" t="s">
        <v>802</v>
      </c>
      <c r="G65" s="10">
        <v>9800</v>
      </c>
      <c r="H65" s="6" t="s">
        <v>18</v>
      </c>
    </row>
    <row r="66" spans="1:8" x14ac:dyDescent="0.2">
      <c r="A66" s="6" t="s">
        <v>84</v>
      </c>
      <c r="B66" s="1">
        <v>44593</v>
      </c>
      <c r="C66" s="6" t="s">
        <v>85</v>
      </c>
      <c r="D66" s="6" t="s">
        <v>70</v>
      </c>
      <c r="E66" s="2">
        <v>10</v>
      </c>
      <c r="F66" s="6" t="s">
        <v>798</v>
      </c>
      <c r="G66" s="10">
        <v>31000</v>
      </c>
      <c r="H66" s="6" t="s">
        <v>18</v>
      </c>
    </row>
    <row r="67" spans="1:8" x14ac:dyDescent="0.2">
      <c r="A67" s="6" t="s">
        <v>86</v>
      </c>
      <c r="B67" s="1">
        <v>44588</v>
      </c>
      <c r="C67" s="6" t="s">
        <v>87</v>
      </c>
      <c r="D67" s="6" t="s">
        <v>16</v>
      </c>
      <c r="E67" s="2">
        <v>4</v>
      </c>
      <c r="F67" s="6" t="s">
        <v>17</v>
      </c>
      <c r="G67" s="10">
        <v>96000</v>
      </c>
      <c r="H67" s="6" t="s">
        <v>18</v>
      </c>
    </row>
    <row r="68" spans="1:8" x14ac:dyDescent="0.2">
      <c r="A68" s="6" t="s">
        <v>86</v>
      </c>
      <c r="B68" s="1">
        <v>44588</v>
      </c>
      <c r="C68" s="6" t="s">
        <v>87</v>
      </c>
      <c r="D68" s="6" t="s">
        <v>39</v>
      </c>
      <c r="E68" s="2">
        <v>11.9055944055944</v>
      </c>
      <c r="F68" s="6" t="s">
        <v>802</v>
      </c>
      <c r="G68" s="10">
        <v>24500</v>
      </c>
      <c r="H68" s="6" t="s">
        <v>18</v>
      </c>
    </row>
    <row r="69" spans="1:8" x14ac:dyDescent="0.2">
      <c r="A69" s="6" t="s">
        <v>86</v>
      </c>
      <c r="B69" s="1">
        <v>44588</v>
      </c>
      <c r="C69" s="6" t="s">
        <v>87</v>
      </c>
      <c r="D69" s="6" t="s">
        <v>46</v>
      </c>
      <c r="E69" s="2">
        <v>12.493006993007</v>
      </c>
      <c r="F69" s="6" t="s">
        <v>802</v>
      </c>
      <c r="G69" s="10">
        <v>47000</v>
      </c>
      <c r="H69" s="6" t="s">
        <v>18</v>
      </c>
    </row>
    <row r="70" spans="1:8" x14ac:dyDescent="0.2">
      <c r="A70" s="6" t="s">
        <v>86</v>
      </c>
      <c r="B70" s="1">
        <v>44588</v>
      </c>
      <c r="C70" s="6" t="s">
        <v>87</v>
      </c>
      <c r="D70" s="6" t="s">
        <v>53</v>
      </c>
      <c r="E70" s="2">
        <v>12</v>
      </c>
      <c r="F70" s="6" t="s">
        <v>802</v>
      </c>
      <c r="G70" s="10">
        <v>39000</v>
      </c>
      <c r="H70" s="6" t="s">
        <v>18</v>
      </c>
    </row>
    <row r="71" spans="1:8" x14ac:dyDescent="0.2">
      <c r="A71" s="6" t="s">
        <v>86</v>
      </c>
      <c r="B71" s="1">
        <v>44588</v>
      </c>
      <c r="C71" s="6" t="s">
        <v>87</v>
      </c>
      <c r="D71" s="6" t="s">
        <v>59</v>
      </c>
      <c r="E71" s="2">
        <v>8</v>
      </c>
      <c r="F71" s="6" t="s">
        <v>798</v>
      </c>
      <c r="G71" s="10">
        <v>64700</v>
      </c>
      <c r="H71" s="6" t="s">
        <v>18</v>
      </c>
    </row>
    <row r="72" spans="1:8" x14ac:dyDescent="0.2">
      <c r="A72" s="6" t="s">
        <v>86</v>
      </c>
      <c r="B72" s="1">
        <v>44588</v>
      </c>
      <c r="C72" s="6" t="s">
        <v>87</v>
      </c>
      <c r="D72" s="6" t="s">
        <v>65</v>
      </c>
      <c r="E72" s="2">
        <v>12</v>
      </c>
      <c r="F72" s="6" t="s">
        <v>802</v>
      </c>
      <c r="G72" s="10">
        <v>9800</v>
      </c>
      <c r="H72" s="6" t="s">
        <v>18</v>
      </c>
    </row>
    <row r="73" spans="1:8" x14ac:dyDescent="0.2">
      <c r="A73" s="6" t="s">
        <v>86</v>
      </c>
      <c r="B73" s="1">
        <v>44588</v>
      </c>
      <c r="C73" s="6" t="s">
        <v>87</v>
      </c>
      <c r="D73" s="6" t="s">
        <v>75</v>
      </c>
      <c r="E73" s="2">
        <v>16</v>
      </c>
      <c r="F73" s="6" t="s">
        <v>798</v>
      </c>
      <c r="G73" s="10">
        <v>21000</v>
      </c>
      <c r="H73" s="6" t="s">
        <v>18</v>
      </c>
    </row>
    <row r="74" spans="1:8" x14ac:dyDescent="0.2">
      <c r="A74" s="6" t="s">
        <v>88</v>
      </c>
      <c r="B74" s="1">
        <v>44589</v>
      </c>
      <c r="C74" s="6" t="s">
        <v>89</v>
      </c>
      <c r="D74" s="6" t="s">
        <v>23</v>
      </c>
      <c r="E74" s="2">
        <v>1</v>
      </c>
      <c r="F74" s="6" t="s">
        <v>17</v>
      </c>
      <c r="G74" s="10">
        <v>112000</v>
      </c>
      <c r="H74" s="6" t="s">
        <v>18</v>
      </c>
    </row>
    <row r="75" spans="1:8" x14ac:dyDescent="0.2">
      <c r="A75" s="6" t="s">
        <v>88</v>
      </c>
      <c r="B75" s="1">
        <v>44589</v>
      </c>
      <c r="C75" s="6" t="s">
        <v>89</v>
      </c>
      <c r="D75" s="6" t="s">
        <v>31</v>
      </c>
      <c r="E75" s="2">
        <v>12</v>
      </c>
      <c r="F75" s="6" t="s">
        <v>798</v>
      </c>
      <c r="G75" s="10">
        <v>17000</v>
      </c>
      <c r="H75" s="6" t="s">
        <v>18</v>
      </c>
    </row>
    <row r="76" spans="1:8" x14ac:dyDescent="0.2">
      <c r="A76" s="6" t="s">
        <v>88</v>
      </c>
      <c r="B76" s="1">
        <v>44589</v>
      </c>
      <c r="C76" s="6" t="s">
        <v>89</v>
      </c>
      <c r="D76" s="6" t="s">
        <v>39</v>
      </c>
      <c r="E76" s="2">
        <v>25</v>
      </c>
      <c r="F76" s="6" t="s">
        <v>802</v>
      </c>
      <c r="G76" s="10">
        <v>24500</v>
      </c>
      <c r="H76" s="6" t="s">
        <v>18</v>
      </c>
    </row>
    <row r="77" spans="1:8" x14ac:dyDescent="0.2">
      <c r="A77" s="6" t="s">
        <v>88</v>
      </c>
      <c r="B77" s="1">
        <v>44589</v>
      </c>
      <c r="C77" s="6" t="s">
        <v>89</v>
      </c>
      <c r="D77" s="6" t="s">
        <v>53</v>
      </c>
      <c r="E77" s="2">
        <v>25</v>
      </c>
      <c r="F77" s="6" t="s">
        <v>802</v>
      </c>
      <c r="G77" s="10">
        <v>39000</v>
      </c>
      <c r="H77" s="6" t="s">
        <v>18</v>
      </c>
    </row>
    <row r="78" spans="1:8" x14ac:dyDescent="0.2">
      <c r="A78" s="6" t="s">
        <v>90</v>
      </c>
      <c r="B78" s="1">
        <v>44584</v>
      </c>
      <c r="C78" s="6" t="s">
        <v>91</v>
      </c>
      <c r="D78" s="6" t="s">
        <v>16</v>
      </c>
      <c r="E78" s="2">
        <v>4</v>
      </c>
      <c r="F78" s="6" t="s">
        <v>17</v>
      </c>
      <c r="G78" s="10">
        <v>96000</v>
      </c>
      <c r="H78" s="6" t="s">
        <v>18</v>
      </c>
    </row>
    <row r="79" spans="1:8" x14ac:dyDescent="0.2">
      <c r="A79" s="6" t="s">
        <v>90</v>
      </c>
      <c r="B79" s="1">
        <v>44584</v>
      </c>
      <c r="C79" s="6" t="s">
        <v>91</v>
      </c>
      <c r="D79" s="6" t="s">
        <v>23</v>
      </c>
      <c r="E79" s="2">
        <v>4</v>
      </c>
      <c r="F79" s="6" t="s">
        <v>17</v>
      </c>
      <c r="G79" s="10">
        <v>112000</v>
      </c>
      <c r="H79" s="6" t="s">
        <v>18</v>
      </c>
    </row>
    <row r="80" spans="1:8" x14ac:dyDescent="0.2">
      <c r="A80" s="6" t="s">
        <v>90</v>
      </c>
      <c r="B80" s="1">
        <v>44584</v>
      </c>
      <c r="C80" s="6" t="s">
        <v>91</v>
      </c>
      <c r="D80" s="6" t="s">
        <v>31</v>
      </c>
      <c r="E80" s="2">
        <v>24</v>
      </c>
      <c r="F80" s="6" t="s">
        <v>798</v>
      </c>
      <c r="G80" s="10">
        <v>17000</v>
      </c>
      <c r="H80" s="6" t="s">
        <v>18</v>
      </c>
    </row>
    <row r="81" spans="1:8" x14ac:dyDescent="0.2">
      <c r="A81" s="6" t="s">
        <v>90</v>
      </c>
      <c r="B81" s="1">
        <v>44584</v>
      </c>
      <c r="C81" s="6" t="s">
        <v>91</v>
      </c>
      <c r="D81" s="6" t="s">
        <v>39</v>
      </c>
      <c r="E81" s="2">
        <v>12</v>
      </c>
      <c r="F81" s="6" t="s">
        <v>802</v>
      </c>
      <c r="G81" s="10">
        <v>24500</v>
      </c>
      <c r="H81" s="6" t="s">
        <v>18</v>
      </c>
    </row>
    <row r="82" spans="1:8" x14ac:dyDescent="0.2">
      <c r="A82" s="6" t="s">
        <v>90</v>
      </c>
      <c r="B82" s="1">
        <v>44584</v>
      </c>
      <c r="C82" s="6" t="s">
        <v>91</v>
      </c>
      <c r="D82" s="6" t="s">
        <v>46</v>
      </c>
      <c r="E82" s="2">
        <v>14</v>
      </c>
      <c r="F82" s="6" t="s">
        <v>802</v>
      </c>
      <c r="G82" s="10">
        <v>47000</v>
      </c>
      <c r="H82" s="6" t="s">
        <v>18</v>
      </c>
    </row>
    <row r="83" spans="1:8" x14ac:dyDescent="0.2">
      <c r="A83" s="6" t="s">
        <v>90</v>
      </c>
      <c r="B83" s="1">
        <v>44584</v>
      </c>
      <c r="C83" s="6" t="s">
        <v>91</v>
      </c>
      <c r="D83" s="6" t="s">
        <v>53</v>
      </c>
      <c r="E83" s="2">
        <v>15</v>
      </c>
      <c r="F83" s="6" t="s">
        <v>802</v>
      </c>
      <c r="G83" s="10">
        <v>39000</v>
      </c>
      <c r="H83" s="6" t="s">
        <v>18</v>
      </c>
    </row>
    <row r="84" spans="1:8" x14ac:dyDescent="0.2">
      <c r="A84" s="6" t="s">
        <v>90</v>
      </c>
      <c r="B84" s="1">
        <v>44584</v>
      </c>
      <c r="C84" s="6" t="s">
        <v>91</v>
      </c>
      <c r="D84" s="6" t="s">
        <v>59</v>
      </c>
      <c r="E84" s="2">
        <v>22</v>
      </c>
      <c r="F84" s="6" t="s">
        <v>798</v>
      </c>
      <c r="G84" s="10">
        <v>64700</v>
      </c>
      <c r="H84" s="6" t="s">
        <v>18</v>
      </c>
    </row>
    <row r="85" spans="1:8" x14ac:dyDescent="0.2">
      <c r="A85" s="6" t="s">
        <v>330</v>
      </c>
      <c r="B85" s="1">
        <v>44584</v>
      </c>
      <c r="C85" s="6" t="s">
        <v>93</v>
      </c>
      <c r="D85" s="6" t="s">
        <v>16</v>
      </c>
      <c r="E85" s="2">
        <v>8</v>
      </c>
      <c r="F85" s="6" t="s">
        <v>17</v>
      </c>
      <c r="G85" s="10">
        <v>96000</v>
      </c>
      <c r="H85" s="6" t="s">
        <v>18</v>
      </c>
    </row>
    <row r="86" spans="1:8" x14ac:dyDescent="0.2">
      <c r="A86" s="6" t="s">
        <v>330</v>
      </c>
      <c r="B86" s="1">
        <v>44584</v>
      </c>
      <c r="C86" s="6" t="s">
        <v>93</v>
      </c>
      <c r="D86" s="6" t="s">
        <v>53</v>
      </c>
      <c r="E86" s="2">
        <v>10</v>
      </c>
      <c r="F86" s="6" t="s">
        <v>802</v>
      </c>
      <c r="G86" s="10">
        <v>39000</v>
      </c>
      <c r="H86" s="6" t="s">
        <v>18</v>
      </c>
    </row>
    <row r="87" spans="1:8" x14ac:dyDescent="0.2">
      <c r="A87" s="6" t="s">
        <v>92</v>
      </c>
      <c r="B87" s="1">
        <v>44591</v>
      </c>
      <c r="C87" s="6" t="s">
        <v>93</v>
      </c>
      <c r="D87" s="6" t="s">
        <v>65</v>
      </c>
      <c r="E87" s="2">
        <v>34</v>
      </c>
      <c r="F87" s="6" t="s">
        <v>802</v>
      </c>
      <c r="G87" s="10">
        <v>9800</v>
      </c>
      <c r="H87" s="6" t="s">
        <v>18</v>
      </c>
    </row>
    <row r="88" spans="1:8" x14ac:dyDescent="0.2">
      <c r="A88" s="6" t="s">
        <v>94</v>
      </c>
      <c r="B88" s="1">
        <v>44592</v>
      </c>
      <c r="C88" s="6" t="s">
        <v>95</v>
      </c>
      <c r="D88" s="6" t="s">
        <v>39</v>
      </c>
      <c r="E88" s="2">
        <v>10</v>
      </c>
      <c r="F88" s="6" t="s">
        <v>802</v>
      </c>
      <c r="G88" s="10">
        <v>24500</v>
      </c>
      <c r="H88" s="6" t="s">
        <v>18</v>
      </c>
    </row>
    <row r="89" spans="1:8" x14ac:dyDescent="0.2">
      <c r="A89" s="6" t="s">
        <v>94</v>
      </c>
      <c r="B89" s="1">
        <v>44592</v>
      </c>
      <c r="C89" s="6" t="s">
        <v>95</v>
      </c>
      <c r="D89" s="6" t="s">
        <v>59</v>
      </c>
      <c r="E89" s="2">
        <v>10</v>
      </c>
      <c r="F89" s="6" t="s">
        <v>798</v>
      </c>
      <c r="G89" s="10">
        <v>64700</v>
      </c>
      <c r="H89" s="6" t="s">
        <v>18</v>
      </c>
    </row>
    <row r="90" spans="1:8" x14ac:dyDescent="0.2">
      <c r="A90" s="6" t="s">
        <v>94</v>
      </c>
      <c r="B90" s="1">
        <v>44592</v>
      </c>
      <c r="C90" s="6" t="s">
        <v>95</v>
      </c>
      <c r="D90" s="6" t="s">
        <v>70</v>
      </c>
      <c r="E90" s="2">
        <v>67</v>
      </c>
      <c r="F90" s="6" t="s">
        <v>798</v>
      </c>
      <c r="G90" s="10">
        <v>31000</v>
      </c>
      <c r="H90" s="6" t="s">
        <v>18</v>
      </c>
    </row>
    <row r="91" spans="1:8" x14ac:dyDescent="0.2">
      <c r="A91" s="6" t="s">
        <v>96</v>
      </c>
      <c r="B91" s="1">
        <v>44593</v>
      </c>
      <c r="C91" s="6" t="s">
        <v>97</v>
      </c>
      <c r="D91" s="6" t="s">
        <v>39</v>
      </c>
      <c r="E91" s="2">
        <v>10</v>
      </c>
      <c r="F91" s="6" t="s">
        <v>802</v>
      </c>
      <c r="G91" s="10">
        <v>24500</v>
      </c>
      <c r="H91" s="6" t="s">
        <v>18</v>
      </c>
    </row>
    <row r="92" spans="1:8" x14ac:dyDescent="0.2">
      <c r="A92" s="6" t="s">
        <v>96</v>
      </c>
      <c r="B92" s="1">
        <v>44593</v>
      </c>
      <c r="C92" s="6" t="s">
        <v>97</v>
      </c>
      <c r="D92" s="6" t="s">
        <v>46</v>
      </c>
      <c r="E92" s="2">
        <v>10</v>
      </c>
      <c r="F92" s="6" t="s">
        <v>802</v>
      </c>
      <c r="G92" s="10">
        <v>47000</v>
      </c>
      <c r="H92" s="6" t="s">
        <v>18</v>
      </c>
    </row>
    <row r="93" spans="1:8" x14ac:dyDescent="0.2">
      <c r="A93" s="6" t="s">
        <v>96</v>
      </c>
      <c r="B93" s="1">
        <v>44593</v>
      </c>
      <c r="C93" s="6" t="s">
        <v>97</v>
      </c>
      <c r="D93" s="6" t="s">
        <v>53</v>
      </c>
      <c r="E93" s="2">
        <v>10</v>
      </c>
      <c r="F93" s="6" t="s">
        <v>802</v>
      </c>
      <c r="G93" s="10">
        <v>39000</v>
      </c>
      <c r="H93" s="6" t="s">
        <v>18</v>
      </c>
    </row>
    <row r="94" spans="1:8" x14ac:dyDescent="0.2">
      <c r="A94" s="6" t="s">
        <v>96</v>
      </c>
      <c r="B94" s="1">
        <v>44593</v>
      </c>
      <c r="C94" s="6" t="s">
        <v>97</v>
      </c>
      <c r="D94" s="6" t="s">
        <v>59</v>
      </c>
      <c r="E94" s="2">
        <v>10</v>
      </c>
      <c r="F94" s="6" t="s">
        <v>798</v>
      </c>
      <c r="G94" s="10">
        <v>64700</v>
      </c>
      <c r="H94" s="6" t="s">
        <v>18</v>
      </c>
    </row>
    <row r="95" spans="1:8" x14ac:dyDescent="0.2">
      <c r="A95" s="6" t="s">
        <v>96</v>
      </c>
      <c r="B95" s="1">
        <v>44593</v>
      </c>
      <c r="C95" s="6" t="s">
        <v>97</v>
      </c>
      <c r="D95" s="6" t="s">
        <v>65</v>
      </c>
      <c r="E95" s="2">
        <v>10</v>
      </c>
      <c r="F95" s="6" t="s">
        <v>802</v>
      </c>
      <c r="G95" s="10">
        <v>9800</v>
      </c>
      <c r="H95" s="6" t="s">
        <v>18</v>
      </c>
    </row>
    <row r="96" spans="1:8" x14ac:dyDescent="0.2">
      <c r="A96" s="6" t="s">
        <v>96</v>
      </c>
      <c r="B96" s="1">
        <v>44593</v>
      </c>
      <c r="C96" s="6" t="s">
        <v>97</v>
      </c>
      <c r="D96" s="6" t="s">
        <v>70</v>
      </c>
      <c r="E96" s="2">
        <v>67</v>
      </c>
      <c r="F96" s="6" t="s">
        <v>798</v>
      </c>
      <c r="G96" s="10">
        <v>31000</v>
      </c>
      <c r="H96" s="6" t="s">
        <v>18</v>
      </c>
    </row>
    <row r="97" spans="1:8" x14ac:dyDescent="0.2">
      <c r="A97" s="6" t="s">
        <v>96</v>
      </c>
      <c r="B97" s="1">
        <v>44593</v>
      </c>
      <c r="C97" s="6" t="s">
        <v>97</v>
      </c>
      <c r="D97" s="6" t="s">
        <v>75</v>
      </c>
      <c r="E97" s="2">
        <v>15.4300699300699</v>
      </c>
      <c r="F97" s="6" t="s">
        <v>798</v>
      </c>
      <c r="G97" s="10">
        <v>21000</v>
      </c>
      <c r="H97" s="6" t="s">
        <v>18</v>
      </c>
    </row>
    <row r="98" spans="1:8" x14ac:dyDescent="0.2">
      <c r="A98" s="6" t="s">
        <v>98</v>
      </c>
      <c r="B98" s="1">
        <v>44593</v>
      </c>
      <c r="C98" s="6" t="s">
        <v>30</v>
      </c>
      <c r="D98" s="6" t="s">
        <v>16</v>
      </c>
      <c r="E98" s="2">
        <v>2</v>
      </c>
      <c r="F98" s="6" t="s">
        <v>17</v>
      </c>
      <c r="G98" s="10">
        <v>96000</v>
      </c>
      <c r="H98" s="6" t="s">
        <v>18</v>
      </c>
    </row>
    <row r="99" spans="1:8" x14ac:dyDescent="0.2">
      <c r="A99" s="6" t="s">
        <v>98</v>
      </c>
      <c r="B99" s="1">
        <v>44593</v>
      </c>
      <c r="C99" s="6" t="s">
        <v>30</v>
      </c>
      <c r="D99" s="6" t="s">
        <v>23</v>
      </c>
      <c r="E99" s="2">
        <v>2</v>
      </c>
      <c r="F99" s="6" t="s">
        <v>17</v>
      </c>
      <c r="G99" s="10">
        <v>112000</v>
      </c>
      <c r="H99" s="6" t="s">
        <v>18</v>
      </c>
    </row>
    <row r="100" spans="1:8" x14ac:dyDescent="0.2">
      <c r="A100" s="6" t="s">
        <v>98</v>
      </c>
      <c r="B100" s="1">
        <v>44593</v>
      </c>
      <c r="C100" s="6" t="s">
        <v>30</v>
      </c>
      <c r="D100" s="6" t="s">
        <v>39</v>
      </c>
      <c r="E100" s="2">
        <v>12</v>
      </c>
      <c r="F100" s="6" t="s">
        <v>802</v>
      </c>
      <c r="G100" s="10">
        <v>24500</v>
      </c>
      <c r="H100" s="6" t="s">
        <v>18</v>
      </c>
    </row>
    <row r="101" spans="1:8" x14ac:dyDescent="0.2">
      <c r="A101" s="6" t="s">
        <v>98</v>
      </c>
      <c r="B101" s="1">
        <v>44593</v>
      </c>
      <c r="C101" s="6" t="s">
        <v>30</v>
      </c>
      <c r="D101" s="6" t="s">
        <v>46</v>
      </c>
      <c r="E101" s="2">
        <v>12</v>
      </c>
      <c r="F101" s="6" t="s">
        <v>802</v>
      </c>
      <c r="G101" s="10">
        <v>47000</v>
      </c>
      <c r="H101" s="6" t="s">
        <v>18</v>
      </c>
    </row>
    <row r="102" spans="1:8" x14ac:dyDescent="0.2">
      <c r="A102" s="6" t="s">
        <v>108</v>
      </c>
      <c r="B102" s="1">
        <v>44593</v>
      </c>
      <c r="C102" s="6" t="s">
        <v>109</v>
      </c>
      <c r="D102" s="6" t="s">
        <v>23</v>
      </c>
      <c r="E102" s="2">
        <v>25</v>
      </c>
      <c r="F102" s="6" t="s">
        <v>17</v>
      </c>
      <c r="G102" s="10">
        <v>112000</v>
      </c>
      <c r="H102" s="6" t="s">
        <v>18</v>
      </c>
    </row>
    <row r="103" spans="1:8" x14ac:dyDescent="0.2">
      <c r="A103" s="6" t="s">
        <v>108</v>
      </c>
      <c r="B103" s="1">
        <v>44593</v>
      </c>
      <c r="C103" s="6" t="s">
        <v>109</v>
      </c>
      <c r="D103" s="6" t="s">
        <v>31</v>
      </c>
      <c r="E103" s="2">
        <v>13.6678321678322</v>
      </c>
      <c r="F103" s="6" t="s">
        <v>798</v>
      </c>
      <c r="G103" s="10">
        <v>17000</v>
      </c>
      <c r="H103" s="6" t="s">
        <v>18</v>
      </c>
    </row>
    <row r="104" spans="1:8" x14ac:dyDescent="0.2">
      <c r="A104" s="6" t="s">
        <v>108</v>
      </c>
      <c r="B104" s="1">
        <v>44593</v>
      </c>
      <c r="C104" s="6" t="s">
        <v>109</v>
      </c>
      <c r="D104" s="6" t="s">
        <v>39</v>
      </c>
      <c r="E104" s="2">
        <v>17.779720279720301</v>
      </c>
      <c r="F104" s="6" t="s">
        <v>802</v>
      </c>
      <c r="G104" s="10">
        <v>24500</v>
      </c>
      <c r="H104" s="6" t="s">
        <v>18</v>
      </c>
    </row>
    <row r="105" spans="1:8" x14ac:dyDescent="0.2">
      <c r="A105" s="6" t="s">
        <v>108</v>
      </c>
      <c r="B105" s="1">
        <v>44593</v>
      </c>
      <c r="C105" s="6" t="s">
        <v>109</v>
      </c>
      <c r="D105" s="6" t="s">
        <v>46</v>
      </c>
      <c r="E105" s="2">
        <v>18.367132867132899</v>
      </c>
      <c r="F105" s="6" t="s">
        <v>802</v>
      </c>
      <c r="G105" s="10">
        <v>47000</v>
      </c>
      <c r="H105" s="6" t="s">
        <v>18</v>
      </c>
    </row>
    <row r="106" spans="1:8" x14ac:dyDescent="0.2">
      <c r="A106" s="6" t="s">
        <v>108</v>
      </c>
      <c r="B106" s="1">
        <v>44593</v>
      </c>
      <c r="C106" s="6" t="s">
        <v>109</v>
      </c>
      <c r="D106" s="6" t="s">
        <v>53</v>
      </c>
      <c r="E106" s="2">
        <v>18.9545454545454</v>
      </c>
      <c r="F106" s="6" t="s">
        <v>802</v>
      </c>
      <c r="G106" s="10">
        <v>39000</v>
      </c>
      <c r="H106" s="6" t="s">
        <v>18</v>
      </c>
    </row>
    <row r="107" spans="1:8" x14ac:dyDescent="0.2">
      <c r="A107" s="6" t="s">
        <v>132</v>
      </c>
      <c r="B107" s="1">
        <v>44593</v>
      </c>
      <c r="C107" s="6" t="s">
        <v>133</v>
      </c>
      <c r="D107" s="6" t="s">
        <v>16</v>
      </c>
      <c r="E107" s="2">
        <v>12.493006993007</v>
      </c>
      <c r="F107" s="6" t="s">
        <v>17</v>
      </c>
      <c r="G107" s="10">
        <v>96000</v>
      </c>
      <c r="H107" s="6" t="s">
        <v>18</v>
      </c>
    </row>
    <row r="108" spans="1:8" x14ac:dyDescent="0.2">
      <c r="A108" s="6" t="s">
        <v>132</v>
      </c>
      <c r="B108" s="1">
        <v>44593</v>
      </c>
      <c r="C108" s="6" t="s">
        <v>133</v>
      </c>
      <c r="D108" s="6" t="s">
        <v>23</v>
      </c>
      <c r="E108" s="2">
        <v>25</v>
      </c>
      <c r="F108" s="6" t="s">
        <v>17</v>
      </c>
      <c r="G108" s="10">
        <v>112000</v>
      </c>
      <c r="H108" s="6" t="s">
        <v>18</v>
      </c>
    </row>
    <row r="109" spans="1:8" x14ac:dyDescent="0.2">
      <c r="A109" s="6" t="s">
        <v>132</v>
      </c>
      <c r="B109" s="1">
        <v>44593</v>
      </c>
      <c r="C109" s="6" t="s">
        <v>133</v>
      </c>
      <c r="D109" s="6" t="s">
        <v>31</v>
      </c>
      <c r="E109" s="2">
        <v>13.6678321678322</v>
      </c>
      <c r="F109" s="6" t="s">
        <v>798</v>
      </c>
      <c r="G109" s="10">
        <v>17000</v>
      </c>
      <c r="H109" s="6" t="s">
        <v>18</v>
      </c>
    </row>
    <row r="110" spans="1:8" x14ac:dyDescent="0.2">
      <c r="A110" s="6" t="s">
        <v>132</v>
      </c>
      <c r="B110" s="1">
        <v>44593</v>
      </c>
      <c r="C110" s="6" t="s">
        <v>133</v>
      </c>
      <c r="D110" s="6" t="s">
        <v>39</v>
      </c>
      <c r="E110" s="2">
        <v>21.3041958041958</v>
      </c>
      <c r="F110" s="6" t="s">
        <v>802</v>
      </c>
      <c r="G110" s="10">
        <v>24500</v>
      </c>
      <c r="H110" s="6" t="s">
        <v>18</v>
      </c>
    </row>
    <row r="111" spans="1:8" x14ac:dyDescent="0.2">
      <c r="A111" s="6" t="s">
        <v>132</v>
      </c>
      <c r="B111" s="1">
        <v>44593</v>
      </c>
      <c r="C111" s="6" t="s">
        <v>133</v>
      </c>
      <c r="D111" s="6" t="s">
        <v>46</v>
      </c>
      <c r="E111" s="2">
        <v>24.241258741258701</v>
      </c>
      <c r="F111" s="6" t="s">
        <v>802</v>
      </c>
      <c r="G111" s="10">
        <v>47000</v>
      </c>
      <c r="H111" s="6" t="s">
        <v>18</v>
      </c>
    </row>
    <row r="112" spans="1:8" x14ac:dyDescent="0.2">
      <c r="A112" s="6" t="s">
        <v>132</v>
      </c>
      <c r="B112" s="1">
        <v>44593</v>
      </c>
      <c r="C112" s="6" t="s">
        <v>133</v>
      </c>
      <c r="D112" s="6" t="s">
        <v>53</v>
      </c>
      <c r="E112" s="2">
        <v>10</v>
      </c>
      <c r="F112" s="6" t="s">
        <v>802</v>
      </c>
      <c r="G112" s="10">
        <v>39000</v>
      </c>
      <c r="H112" s="6" t="s">
        <v>18</v>
      </c>
    </row>
    <row r="113" spans="1:8" x14ac:dyDescent="0.2">
      <c r="A113" s="6" t="s">
        <v>132</v>
      </c>
      <c r="B113" s="1">
        <v>44593</v>
      </c>
      <c r="C113" s="6" t="s">
        <v>133</v>
      </c>
      <c r="D113" s="6" t="s">
        <v>59</v>
      </c>
      <c r="E113" s="2">
        <v>23</v>
      </c>
      <c r="F113" s="6" t="s">
        <v>798</v>
      </c>
      <c r="G113" s="10">
        <v>64700</v>
      </c>
      <c r="H113" s="6" t="s">
        <v>18</v>
      </c>
    </row>
    <row r="114" spans="1:8" x14ac:dyDescent="0.2">
      <c r="A114" s="6" t="s">
        <v>132</v>
      </c>
      <c r="B114" s="1">
        <v>44593</v>
      </c>
      <c r="C114" s="6" t="s">
        <v>133</v>
      </c>
      <c r="D114" s="6" t="s">
        <v>65</v>
      </c>
      <c r="E114" s="2">
        <v>12</v>
      </c>
      <c r="F114" s="6" t="s">
        <v>802</v>
      </c>
      <c r="G114" s="10">
        <v>9800</v>
      </c>
      <c r="H114" s="6" t="s">
        <v>18</v>
      </c>
    </row>
    <row r="115" spans="1:8" x14ac:dyDescent="0.2">
      <c r="A115" s="6" t="s">
        <v>132</v>
      </c>
      <c r="B115" s="1">
        <v>44593</v>
      </c>
      <c r="C115" s="6" t="s">
        <v>133</v>
      </c>
      <c r="D115" s="6" t="s">
        <v>70</v>
      </c>
      <c r="E115" s="2">
        <v>10</v>
      </c>
      <c r="F115" s="6" t="s">
        <v>798</v>
      </c>
      <c r="G115" s="10">
        <v>31000</v>
      </c>
      <c r="H115" s="6" t="s">
        <v>18</v>
      </c>
    </row>
    <row r="116" spans="1:8" x14ac:dyDescent="0.2">
      <c r="A116" s="6" t="s">
        <v>132</v>
      </c>
      <c r="B116" s="1">
        <v>44593</v>
      </c>
      <c r="C116" s="6" t="s">
        <v>133</v>
      </c>
      <c r="D116" s="6" t="s">
        <v>75</v>
      </c>
      <c r="E116" s="2">
        <v>67</v>
      </c>
      <c r="F116" s="6" t="s">
        <v>798</v>
      </c>
      <c r="G116" s="10">
        <v>21000</v>
      </c>
      <c r="H116" s="6" t="s">
        <v>18</v>
      </c>
    </row>
    <row r="117" spans="1:8" x14ac:dyDescent="0.2">
      <c r="A117" s="6" t="s">
        <v>328</v>
      </c>
      <c r="B117" s="1">
        <v>44594</v>
      </c>
      <c r="C117" s="6" t="s">
        <v>15</v>
      </c>
      <c r="D117" s="6" t="s">
        <v>39</v>
      </c>
      <c r="E117" s="2">
        <v>24</v>
      </c>
      <c r="F117" s="6" t="s">
        <v>802</v>
      </c>
      <c r="G117" s="10">
        <v>24500</v>
      </c>
      <c r="H117" s="6" t="s">
        <v>18</v>
      </c>
    </row>
    <row r="118" spans="1:8" x14ac:dyDescent="0.2">
      <c r="A118" s="6" t="s">
        <v>328</v>
      </c>
      <c r="B118" s="1">
        <v>44594</v>
      </c>
      <c r="C118" s="6" t="s">
        <v>15</v>
      </c>
      <c r="D118" s="6" t="s">
        <v>46</v>
      </c>
      <c r="E118" s="2">
        <v>24.241258741258701</v>
      </c>
      <c r="F118" s="6" t="s">
        <v>802</v>
      </c>
      <c r="G118" s="10">
        <v>47000</v>
      </c>
      <c r="H118" s="6" t="s">
        <v>18</v>
      </c>
    </row>
    <row r="119" spans="1:8" x14ac:dyDescent="0.2">
      <c r="A119" s="6" t="s">
        <v>134</v>
      </c>
      <c r="B119" s="1">
        <v>44589</v>
      </c>
      <c r="C119" s="6" t="s">
        <v>135</v>
      </c>
      <c r="D119" s="6" t="s">
        <v>70</v>
      </c>
      <c r="E119" s="2">
        <v>10</v>
      </c>
      <c r="F119" s="6" t="s">
        <v>798</v>
      </c>
      <c r="G119" s="10">
        <v>31000</v>
      </c>
      <c r="H119" s="6" t="s">
        <v>18</v>
      </c>
    </row>
    <row r="120" spans="1:8" x14ac:dyDescent="0.2">
      <c r="A120" s="6" t="s">
        <v>134</v>
      </c>
      <c r="B120" s="1">
        <v>44589</v>
      </c>
      <c r="C120" s="6" t="s">
        <v>135</v>
      </c>
      <c r="D120" s="6" t="s">
        <v>75</v>
      </c>
      <c r="E120" s="2">
        <v>27</v>
      </c>
      <c r="F120" s="6" t="s">
        <v>798</v>
      </c>
      <c r="G120" s="10">
        <v>21000</v>
      </c>
      <c r="H120" s="6" t="s">
        <v>18</v>
      </c>
    </row>
    <row r="121" spans="1:8" x14ac:dyDescent="0.2">
      <c r="A121" s="6" t="s">
        <v>138</v>
      </c>
      <c r="B121" s="1">
        <v>44591</v>
      </c>
      <c r="C121" s="6" t="s">
        <v>139</v>
      </c>
      <c r="D121" s="6" t="s">
        <v>16</v>
      </c>
      <c r="E121" s="2">
        <v>98</v>
      </c>
      <c r="F121" s="6" t="s">
        <v>17</v>
      </c>
      <c r="G121" s="10">
        <v>96000</v>
      </c>
      <c r="H121" s="6" t="s">
        <v>18</v>
      </c>
    </row>
    <row r="122" spans="1:8" x14ac:dyDescent="0.2">
      <c r="A122" s="6" t="s">
        <v>138</v>
      </c>
      <c r="B122" s="1">
        <v>44591</v>
      </c>
      <c r="C122" s="6" t="s">
        <v>139</v>
      </c>
      <c r="D122" s="6" t="s">
        <v>23</v>
      </c>
      <c r="E122" s="5">
        <v>5</v>
      </c>
      <c r="F122" s="6" t="s">
        <v>17</v>
      </c>
      <c r="G122" s="10">
        <v>112000</v>
      </c>
      <c r="H122" s="6" t="s">
        <v>18</v>
      </c>
    </row>
    <row r="123" spans="1:8" x14ac:dyDescent="0.2">
      <c r="A123" s="6" t="s">
        <v>138</v>
      </c>
      <c r="B123" s="1">
        <v>44591</v>
      </c>
      <c r="C123" s="6" t="s">
        <v>139</v>
      </c>
      <c r="D123" s="6" t="s">
        <v>31</v>
      </c>
      <c r="E123" s="5">
        <v>4</v>
      </c>
      <c r="F123" s="6" t="s">
        <v>798</v>
      </c>
      <c r="G123" s="10">
        <v>17000</v>
      </c>
      <c r="H123" s="6" t="s">
        <v>18</v>
      </c>
    </row>
    <row r="124" spans="1:8" x14ac:dyDescent="0.2">
      <c r="A124" s="6" t="s">
        <v>138</v>
      </c>
      <c r="B124" s="1">
        <v>44591</v>
      </c>
      <c r="C124" s="6" t="s">
        <v>139</v>
      </c>
      <c r="D124" s="6" t="s">
        <v>39</v>
      </c>
      <c r="E124" s="5">
        <v>8</v>
      </c>
      <c r="F124" s="6" t="s">
        <v>802</v>
      </c>
      <c r="G124" s="10">
        <v>24500</v>
      </c>
      <c r="H124" s="6" t="s">
        <v>18</v>
      </c>
    </row>
    <row r="125" spans="1:8" x14ac:dyDescent="0.2">
      <c r="A125" s="6" t="s">
        <v>138</v>
      </c>
      <c r="B125" s="1">
        <v>44591</v>
      </c>
      <c r="C125" s="6" t="s">
        <v>139</v>
      </c>
      <c r="D125" s="6" t="s">
        <v>46</v>
      </c>
      <c r="E125" s="5">
        <v>9</v>
      </c>
      <c r="F125" s="6" t="s">
        <v>802</v>
      </c>
      <c r="G125" s="10">
        <v>47000</v>
      </c>
      <c r="H125" s="6" t="s">
        <v>18</v>
      </c>
    </row>
    <row r="126" spans="1:8" x14ac:dyDescent="0.2">
      <c r="A126" s="6" t="s">
        <v>138</v>
      </c>
      <c r="B126" s="1">
        <v>44591</v>
      </c>
      <c r="C126" s="6" t="s">
        <v>139</v>
      </c>
      <c r="D126" s="6" t="s">
        <v>53</v>
      </c>
      <c r="E126" s="5">
        <v>10</v>
      </c>
      <c r="F126" s="6" t="s">
        <v>802</v>
      </c>
      <c r="G126" s="10">
        <v>39000</v>
      </c>
      <c r="H126" s="6" t="s">
        <v>18</v>
      </c>
    </row>
    <row r="127" spans="1:8" x14ac:dyDescent="0.2">
      <c r="A127" s="6" t="s">
        <v>138</v>
      </c>
      <c r="B127" s="1">
        <v>44591</v>
      </c>
      <c r="C127" s="6" t="s">
        <v>139</v>
      </c>
      <c r="D127" s="6" t="s">
        <v>59</v>
      </c>
      <c r="E127" s="5">
        <v>7</v>
      </c>
      <c r="F127" s="6" t="s">
        <v>798</v>
      </c>
      <c r="G127" s="10">
        <v>64700</v>
      </c>
      <c r="H127" s="6" t="s">
        <v>18</v>
      </c>
    </row>
    <row r="128" spans="1:8" x14ac:dyDescent="0.2">
      <c r="A128" s="6" t="s">
        <v>138</v>
      </c>
      <c r="B128" s="1">
        <v>44591</v>
      </c>
      <c r="C128" s="6" t="s">
        <v>139</v>
      </c>
      <c r="D128" s="6" t="s">
        <v>65</v>
      </c>
      <c r="E128" s="5">
        <v>100</v>
      </c>
      <c r="F128" s="6" t="s">
        <v>802</v>
      </c>
      <c r="G128" s="10">
        <v>9800</v>
      </c>
      <c r="H128" s="6" t="s">
        <v>18</v>
      </c>
    </row>
    <row r="129" spans="1:8" x14ac:dyDescent="0.2">
      <c r="A129" s="6" t="s">
        <v>138</v>
      </c>
      <c r="B129" s="1">
        <v>44591</v>
      </c>
      <c r="C129" s="6" t="s">
        <v>139</v>
      </c>
      <c r="D129" s="6" t="s">
        <v>70</v>
      </c>
      <c r="E129" s="5">
        <v>67</v>
      </c>
      <c r="F129" s="6" t="s">
        <v>798</v>
      </c>
      <c r="G129" s="10">
        <v>31000</v>
      </c>
      <c r="H129" s="6" t="s">
        <v>18</v>
      </c>
    </row>
    <row r="130" spans="1:8" x14ac:dyDescent="0.2">
      <c r="A130" s="6" t="s">
        <v>138</v>
      </c>
      <c r="B130" s="1">
        <v>44591</v>
      </c>
      <c r="C130" s="6" t="s">
        <v>139</v>
      </c>
      <c r="D130" s="6" t="s">
        <v>75</v>
      </c>
      <c r="E130" s="5">
        <v>78</v>
      </c>
      <c r="F130" s="6" t="s">
        <v>798</v>
      </c>
      <c r="G130" s="10">
        <v>21000</v>
      </c>
      <c r="H130" s="6" t="s">
        <v>18</v>
      </c>
    </row>
    <row r="131" spans="1:8" x14ac:dyDescent="0.2">
      <c r="A131" s="6" t="s">
        <v>158</v>
      </c>
      <c r="B131" s="1">
        <v>44588</v>
      </c>
      <c r="C131" s="6" t="s">
        <v>159</v>
      </c>
      <c r="D131" s="6" t="s">
        <v>16</v>
      </c>
      <c r="E131" s="5">
        <v>45</v>
      </c>
      <c r="F131" s="6" t="s">
        <v>17</v>
      </c>
      <c r="G131" s="10">
        <v>96000</v>
      </c>
      <c r="H131" s="6" t="s">
        <v>18</v>
      </c>
    </row>
    <row r="132" spans="1:8" x14ac:dyDescent="0.2">
      <c r="A132" s="6" t="s">
        <v>158</v>
      </c>
      <c r="B132" s="1">
        <v>44588</v>
      </c>
      <c r="C132" s="6" t="s">
        <v>159</v>
      </c>
      <c r="D132" s="6" t="s">
        <v>39</v>
      </c>
      <c r="E132" s="5">
        <v>45</v>
      </c>
      <c r="F132" s="6" t="s">
        <v>802</v>
      </c>
      <c r="G132" s="10">
        <v>24500</v>
      </c>
      <c r="H132" s="6" t="s">
        <v>18</v>
      </c>
    </row>
    <row r="133" spans="1:8" x14ac:dyDescent="0.2">
      <c r="A133" s="6" t="s">
        <v>158</v>
      </c>
      <c r="B133" s="1">
        <v>44588</v>
      </c>
      <c r="C133" s="6" t="s">
        <v>159</v>
      </c>
      <c r="D133" s="6" t="s">
        <v>46</v>
      </c>
      <c r="E133" s="5">
        <v>34</v>
      </c>
      <c r="F133" s="6" t="s">
        <v>802</v>
      </c>
      <c r="G133" s="10">
        <v>47000</v>
      </c>
      <c r="H133" s="6" t="s">
        <v>18</v>
      </c>
    </row>
  </sheetData>
  <pageMargins left="0" right="0" top="0" bottom="0"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L354"/>
  <sheetViews>
    <sheetView workbookViewId="0">
      <pane ySplit="1" topLeftCell="A2" activePane="bottomLeft" state="frozen"/>
      <selection pane="bottomLeft" activeCell="B3" sqref="B3"/>
    </sheetView>
  </sheetViews>
  <sheetFormatPr defaultColWidth="12.5703125" defaultRowHeight="15.75" customHeight="1" x14ac:dyDescent="0.2"/>
  <cols>
    <col min="3" max="3" width="17.7109375" customWidth="1"/>
    <col min="4" max="4" width="13.42578125" customWidth="1"/>
    <col min="5" max="5" width="14.42578125" customWidth="1"/>
  </cols>
  <sheetData>
    <row r="1" spans="1:12" x14ac:dyDescent="0.2">
      <c r="A1" s="4" t="s">
        <v>4</v>
      </c>
      <c r="B1" s="9" t="s">
        <v>758</v>
      </c>
      <c r="C1" s="9" t="s">
        <v>759</v>
      </c>
      <c r="D1" s="9" t="s">
        <v>760</v>
      </c>
      <c r="E1" s="9" t="s">
        <v>761</v>
      </c>
      <c r="F1" s="9" t="s">
        <v>0</v>
      </c>
      <c r="G1" s="9" t="s">
        <v>763</v>
      </c>
    </row>
    <row r="2" spans="1:12" x14ac:dyDescent="0.2">
      <c r="A2" s="6" t="s">
        <v>15</v>
      </c>
      <c r="B2" s="6" t="s">
        <v>764</v>
      </c>
      <c r="C2" s="6" t="s">
        <v>765</v>
      </c>
      <c r="D2" s="6" t="s">
        <v>13</v>
      </c>
      <c r="E2" s="6" t="s">
        <v>766</v>
      </c>
      <c r="F2" s="6" t="s">
        <v>35</v>
      </c>
      <c r="G2" s="6" t="s">
        <v>768</v>
      </c>
    </row>
    <row r="3" spans="1:12" x14ac:dyDescent="0.2">
      <c r="A3" s="5" t="s">
        <v>22</v>
      </c>
      <c r="B3" s="6" t="s">
        <v>764</v>
      </c>
      <c r="C3" s="5" t="s">
        <v>769</v>
      </c>
      <c r="D3" s="5" t="s">
        <v>28</v>
      </c>
      <c r="E3" s="5" t="s">
        <v>770</v>
      </c>
      <c r="F3" s="6" t="s">
        <v>27</v>
      </c>
      <c r="G3" s="5" t="s">
        <v>768</v>
      </c>
    </row>
    <row r="4" spans="1:12" x14ac:dyDescent="0.2">
      <c r="A4" s="5" t="s">
        <v>30</v>
      </c>
      <c r="B4" s="6" t="s">
        <v>764</v>
      </c>
      <c r="C4" s="5" t="s">
        <v>771</v>
      </c>
      <c r="D4" s="5" t="s">
        <v>36</v>
      </c>
      <c r="E4" s="5" t="s">
        <v>772</v>
      </c>
      <c r="F4" s="6" t="s">
        <v>27</v>
      </c>
      <c r="G4" s="5" t="s">
        <v>774</v>
      </c>
    </row>
    <row r="5" spans="1:12" x14ac:dyDescent="0.2">
      <c r="A5" s="5" t="s">
        <v>38</v>
      </c>
      <c r="B5" s="6" t="s">
        <v>764</v>
      </c>
      <c r="C5" s="5" t="s">
        <v>775</v>
      </c>
      <c r="D5" s="5" t="s">
        <v>43</v>
      </c>
      <c r="E5" s="5" t="s">
        <v>776</v>
      </c>
      <c r="F5" s="6" t="s">
        <v>27</v>
      </c>
      <c r="G5" s="5" t="s">
        <v>768</v>
      </c>
      <c r="J5" s="6"/>
      <c r="K5" s="6"/>
    </row>
    <row r="6" spans="1:12" x14ac:dyDescent="0.2">
      <c r="A6" s="5" t="s">
        <v>45</v>
      </c>
      <c r="B6" s="6" t="s">
        <v>764</v>
      </c>
      <c r="C6" s="5" t="s">
        <v>777</v>
      </c>
      <c r="D6" s="5" t="s">
        <v>50</v>
      </c>
      <c r="E6" s="5" t="s">
        <v>778</v>
      </c>
      <c r="F6" s="6" t="s">
        <v>12</v>
      </c>
      <c r="G6" s="5" t="s">
        <v>774</v>
      </c>
      <c r="L6" s="11"/>
    </row>
    <row r="7" spans="1:12" x14ac:dyDescent="0.2">
      <c r="A7" s="5" t="s">
        <v>52</v>
      </c>
      <c r="B7" s="6" t="s">
        <v>764</v>
      </c>
      <c r="C7" s="5" t="s">
        <v>779</v>
      </c>
      <c r="D7" s="5" t="s">
        <v>56</v>
      </c>
      <c r="E7" s="5" t="s">
        <v>780</v>
      </c>
      <c r="F7" s="6" t="s">
        <v>27</v>
      </c>
      <c r="G7" s="5" t="s">
        <v>768</v>
      </c>
      <c r="L7" s="11"/>
    </row>
    <row r="8" spans="1:12" x14ac:dyDescent="0.2">
      <c r="A8" s="5" t="s">
        <v>58</v>
      </c>
      <c r="B8" s="6" t="s">
        <v>764</v>
      </c>
      <c r="C8" s="5" t="s">
        <v>781</v>
      </c>
      <c r="D8" s="5" t="s">
        <v>62</v>
      </c>
      <c r="E8" s="5" t="s">
        <v>782</v>
      </c>
      <c r="F8" s="6" t="s">
        <v>35</v>
      </c>
      <c r="G8" s="5" t="s">
        <v>768</v>
      </c>
      <c r="L8" s="11"/>
    </row>
    <row r="9" spans="1:12" x14ac:dyDescent="0.2">
      <c r="A9" s="5" t="s">
        <v>64</v>
      </c>
      <c r="B9" s="6" t="s">
        <v>764</v>
      </c>
      <c r="C9" s="6" t="s">
        <v>765</v>
      </c>
      <c r="D9" s="6" t="s">
        <v>13</v>
      </c>
      <c r="E9" s="6" t="s">
        <v>766</v>
      </c>
      <c r="F9" s="6" t="s">
        <v>35</v>
      </c>
      <c r="G9" s="5" t="s">
        <v>768</v>
      </c>
      <c r="L9" s="6"/>
    </row>
    <row r="10" spans="1:12" x14ac:dyDescent="0.2">
      <c r="A10" s="5" t="s">
        <v>69</v>
      </c>
      <c r="B10" s="6" t="s">
        <v>764</v>
      </c>
      <c r="C10" s="5" t="s">
        <v>769</v>
      </c>
      <c r="D10" s="5" t="s">
        <v>28</v>
      </c>
      <c r="E10" s="5" t="s">
        <v>770</v>
      </c>
      <c r="F10" s="6" t="s">
        <v>27</v>
      </c>
      <c r="G10" s="5" t="s">
        <v>768</v>
      </c>
      <c r="L10" s="11"/>
    </row>
    <row r="11" spans="1:12" x14ac:dyDescent="0.2">
      <c r="A11" s="5" t="s">
        <v>74</v>
      </c>
      <c r="B11" s="6" t="s">
        <v>764</v>
      </c>
      <c r="C11" s="5" t="s">
        <v>771</v>
      </c>
      <c r="D11" s="5" t="s">
        <v>36</v>
      </c>
      <c r="E11" s="5" t="s">
        <v>772</v>
      </c>
      <c r="F11" s="6" t="s">
        <v>27</v>
      </c>
      <c r="G11" s="5" t="s">
        <v>774</v>
      </c>
    </row>
    <row r="12" spans="1:12" x14ac:dyDescent="0.2">
      <c r="A12" s="5" t="s">
        <v>79</v>
      </c>
      <c r="B12" s="6" t="s">
        <v>764</v>
      </c>
      <c r="C12" s="5" t="s">
        <v>775</v>
      </c>
      <c r="D12" s="5" t="s">
        <v>43</v>
      </c>
      <c r="E12" s="5" t="s">
        <v>776</v>
      </c>
      <c r="F12" s="6" t="s">
        <v>27</v>
      </c>
      <c r="G12" s="5" t="s">
        <v>768</v>
      </c>
      <c r="L12" s="6"/>
    </row>
    <row r="13" spans="1:12" x14ac:dyDescent="0.2">
      <c r="A13" s="5" t="s">
        <v>81</v>
      </c>
      <c r="B13" s="6" t="s">
        <v>764</v>
      </c>
      <c r="C13" s="5" t="s">
        <v>777</v>
      </c>
      <c r="D13" s="5" t="s">
        <v>50</v>
      </c>
      <c r="E13" s="5" t="s">
        <v>778</v>
      </c>
      <c r="F13" s="6" t="s">
        <v>12</v>
      </c>
      <c r="G13" s="5" t="s">
        <v>774</v>
      </c>
    </row>
    <row r="14" spans="1:12" x14ac:dyDescent="0.2">
      <c r="A14" s="5" t="s">
        <v>83</v>
      </c>
      <c r="B14" s="6" t="s">
        <v>764</v>
      </c>
      <c r="C14" s="5" t="s">
        <v>779</v>
      </c>
      <c r="D14" s="5" t="s">
        <v>56</v>
      </c>
      <c r="E14" s="5" t="s">
        <v>780</v>
      </c>
      <c r="F14" s="6" t="s">
        <v>27</v>
      </c>
      <c r="G14" s="5" t="s">
        <v>768</v>
      </c>
    </row>
    <row r="15" spans="1:12" x14ac:dyDescent="0.2">
      <c r="A15" s="5" t="s">
        <v>85</v>
      </c>
      <c r="B15" s="6" t="s">
        <v>764</v>
      </c>
      <c r="C15" s="5" t="s">
        <v>781</v>
      </c>
      <c r="D15" s="5" t="s">
        <v>62</v>
      </c>
      <c r="E15" s="5" t="s">
        <v>782</v>
      </c>
      <c r="F15" s="6" t="s">
        <v>35</v>
      </c>
      <c r="G15" s="5" t="s">
        <v>768</v>
      </c>
    </row>
    <row r="16" spans="1:12" x14ac:dyDescent="0.2">
      <c r="A16" s="5" t="s">
        <v>87</v>
      </c>
      <c r="B16" s="6" t="s">
        <v>764</v>
      </c>
      <c r="C16" s="5" t="s">
        <v>783</v>
      </c>
      <c r="D16" s="5" t="s">
        <v>67</v>
      </c>
      <c r="E16" s="5" t="s">
        <v>784</v>
      </c>
      <c r="F16" s="6" t="s">
        <v>12</v>
      </c>
      <c r="G16" s="5" t="s">
        <v>774</v>
      </c>
    </row>
    <row r="17" spans="1:7" x14ac:dyDescent="0.2">
      <c r="A17" s="5" t="s">
        <v>89</v>
      </c>
      <c r="B17" s="6" t="s">
        <v>764</v>
      </c>
      <c r="C17" s="6" t="s">
        <v>765</v>
      </c>
      <c r="D17" s="6" t="s">
        <v>13</v>
      </c>
      <c r="E17" s="6" t="s">
        <v>766</v>
      </c>
      <c r="F17" s="6" t="s">
        <v>35</v>
      </c>
      <c r="G17" s="6" t="s">
        <v>768</v>
      </c>
    </row>
    <row r="18" spans="1:7" x14ac:dyDescent="0.2">
      <c r="A18" s="5" t="s">
        <v>91</v>
      </c>
      <c r="B18" s="6" t="s">
        <v>764</v>
      </c>
      <c r="C18" s="5" t="s">
        <v>769</v>
      </c>
      <c r="D18" s="5" t="s">
        <v>28</v>
      </c>
      <c r="E18" s="5" t="s">
        <v>770</v>
      </c>
      <c r="F18" s="6" t="s">
        <v>27</v>
      </c>
      <c r="G18" s="5" t="s">
        <v>768</v>
      </c>
    </row>
    <row r="19" spans="1:7" x14ac:dyDescent="0.2">
      <c r="A19" s="5" t="s">
        <v>93</v>
      </c>
      <c r="B19" s="6" t="s">
        <v>764</v>
      </c>
      <c r="C19" s="5" t="s">
        <v>771</v>
      </c>
      <c r="D19" s="5" t="s">
        <v>36</v>
      </c>
      <c r="E19" s="5" t="s">
        <v>772</v>
      </c>
      <c r="F19" s="6" t="s">
        <v>27</v>
      </c>
      <c r="G19" s="5" t="s">
        <v>774</v>
      </c>
    </row>
    <row r="20" spans="1:7" x14ac:dyDescent="0.2">
      <c r="A20" s="5" t="s">
        <v>95</v>
      </c>
      <c r="B20" s="6" t="s">
        <v>764</v>
      </c>
      <c r="C20" s="5" t="s">
        <v>775</v>
      </c>
      <c r="D20" s="5" t="s">
        <v>43</v>
      </c>
      <c r="E20" s="5" t="s">
        <v>776</v>
      </c>
      <c r="F20" s="6" t="s">
        <v>27</v>
      </c>
      <c r="G20" s="5" t="s">
        <v>768</v>
      </c>
    </row>
    <row r="21" spans="1:7" x14ac:dyDescent="0.2">
      <c r="A21" s="5" t="s">
        <v>97</v>
      </c>
      <c r="B21" s="6" t="s">
        <v>764</v>
      </c>
      <c r="C21" s="5" t="s">
        <v>777</v>
      </c>
      <c r="D21" s="5" t="s">
        <v>50</v>
      </c>
      <c r="E21" s="5" t="s">
        <v>778</v>
      </c>
      <c r="F21" s="6" t="s">
        <v>12</v>
      </c>
      <c r="G21" s="5" t="s">
        <v>774</v>
      </c>
    </row>
    <row r="22" spans="1:7" x14ac:dyDescent="0.2">
      <c r="A22" s="5" t="s">
        <v>99</v>
      </c>
      <c r="B22" s="6" t="s">
        <v>764</v>
      </c>
      <c r="C22" s="5" t="s">
        <v>779</v>
      </c>
      <c r="D22" s="5" t="s">
        <v>56</v>
      </c>
      <c r="E22" s="5" t="s">
        <v>780</v>
      </c>
      <c r="F22" s="6" t="s">
        <v>27</v>
      </c>
      <c r="G22" s="5" t="s">
        <v>768</v>
      </c>
    </row>
    <row r="23" spans="1:7" x14ac:dyDescent="0.2">
      <c r="A23" s="5" t="s">
        <v>101</v>
      </c>
      <c r="B23" s="6" t="s">
        <v>764</v>
      </c>
      <c r="C23" s="5" t="s">
        <v>781</v>
      </c>
      <c r="D23" s="5" t="s">
        <v>62</v>
      </c>
      <c r="E23" s="5" t="s">
        <v>782</v>
      </c>
      <c r="F23" s="6" t="s">
        <v>35</v>
      </c>
      <c r="G23" s="5" t="s">
        <v>768</v>
      </c>
    </row>
    <row r="24" spans="1:7" x14ac:dyDescent="0.2">
      <c r="A24" s="5" t="s">
        <v>103</v>
      </c>
      <c r="B24" s="6" t="s">
        <v>764</v>
      </c>
      <c r="C24" s="6" t="s">
        <v>765</v>
      </c>
      <c r="D24" s="6" t="s">
        <v>13</v>
      </c>
      <c r="E24" s="6" t="s">
        <v>766</v>
      </c>
      <c r="F24" s="6" t="s">
        <v>35</v>
      </c>
      <c r="G24" s="5" t="s">
        <v>768</v>
      </c>
    </row>
    <row r="25" spans="1:7" x14ac:dyDescent="0.2">
      <c r="A25" s="5" t="s">
        <v>105</v>
      </c>
      <c r="B25" s="6" t="s">
        <v>764</v>
      </c>
      <c r="C25" s="5" t="s">
        <v>769</v>
      </c>
      <c r="D25" s="5" t="s">
        <v>28</v>
      </c>
      <c r="E25" s="5" t="s">
        <v>770</v>
      </c>
      <c r="F25" s="6" t="s">
        <v>27</v>
      </c>
      <c r="G25" s="5" t="s">
        <v>768</v>
      </c>
    </row>
    <row r="26" spans="1:7" x14ac:dyDescent="0.2">
      <c r="A26" s="5" t="s">
        <v>107</v>
      </c>
      <c r="B26" s="6" t="s">
        <v>764</v>
      </c>
      <c r="C26" s="5" t="s">
        <v>771</v>
      </c>
      <c r="D26" s="5" t="s">
        <v>36</v>
      </c>
      <c r="E26" s="5" t="s">
        <v>772</v>
      </c>
      <c r="F26" s="6" t="s">
        <v>27</v>
      </c>
      <c r="G26" s="5" t="s">
        <v>774</v>
      </c>
    </row>
    <row r="27" spans="1:7" x14ac:dyDescent="0.2">
      <c r="A27" s="5" t="s">
        <v>109</v>
      </c>
      <c r="B27" s="6" t="s">
        <v>764</v>
      </c>
      <c r="C27" s="5" t="s">
        <v>775</v>
      </c>
      <c r="D27" s="5" t="s">
        <v>43</v>
      </c>
      <c r="E27" s="5" t="s">
        <v>776</v>
      </c>
      <c r="F27" s="6" t="s">
        <v>27</v>
      </c>
      <c r="G27" s="5" t="s">
        <v>768</v>
      </c>
    </row>
    <row r="28" spans="1:7" x14ac:dyDescent="0.2">
      <c r="A28" s="5" t="s">
        <v>111</v>
      </c>
      <c r="B28" s="6" t="s">
        <v>764</v>
      </c>
      <c r="C28" s="5" t="s">
        <v>777</v>
      </c>
      <c r="D28" s="5" t="s">
        <v>50</v>
      </c>
      <c r="E28" s="5" t="s">
        <v>778</v>
      </c>
      <c r="F28" s="6" t="s">
        <v>12</v>
      </c>
      <c r="G28" s="5" t="s">
        <v>774</v>
      </c>
    </row>
    <row r="29" spans="1:7" x14ac:dyDescent="0.2">
      <c r="A29" s="5" t="s">
        <v>113</v>
      </c>
      <c r="B29" s="6" t="s">
        <v>764</v>
      </c>
      <c r="C29" s="5" t="s">
        <v>779</v>
      </c>
      <c r="D29" s="5" t="s">
        <v>56</v>
      </c>
      <c r="E29" s="5" t="s">
        <v>780</v>
      </c>
      <c r="F29" s="6" t="s">
        <v>27</v>
      </c>
      <c r="G29" s="5" t="s">
        <v>768</v>
      </c>
    </row>
    <row r="30" spans="1:7" x14ac:dyDescent="0.2">
      <c r="A30" s="5" t="s">
        <v>115</v>
      </c>
      <c r="B30" s="6" t="s">
        <v>764</v>
      </c>
      <c r="C30" s="5" t="s">
        <v>781</v>
      </c>
      <c r="D30" s="5" t="s">
        <v>62</v>
      </c>
      <c r="E30" s="5" t="s">
        <v>782</v>
      </c>
      <c r="F30" s="6" t="s">
        <v>35</v>
      </c>
      <c r="G30" s="5" t="s">
        <v>768</v>
      </c>
    </row>
    <row r="31" spans="1:7" x14ac:dyDescent="0.2">
      <c r="A31" s="5" t="s">
        <v>117</v>
      </c>
      <c r="B31" s="6" t="s">
        <v>764</v>
      </c>
      <c r="C31" s="5" t="s">
        <v>783</v>
      </c>
      <c r="D31" s="5" t="s">
        <v>67</v>
      </c>
      <c r="E31" s="5" t="s">
        <v>784</v>
      </c>
      <c r="F31" s="6" t="s">
        <v>12</v>
      </c>
      <c r="G31" s="5" t="s">
        <v>774</v>
      </c>
    </row>
    <row r="32" spans="1:7" x14ac:dyDescent="0.2">
      <c r="A32" s="5" t="s">
        <v>119</v>
      </c>
      <c r="B32" s="6" t="s">
        <v>764</v>
      </c>
      <c r="C32" s="6" t="s">
        <v>765</v>
      </c>
      <c r="D32" s="6" t="s">
        <v>13</v>
      </c>
      <c r="E32" s="6" t="s">
        <v>766</v>
      </c>
      <c r="F32" s="6" t="s">
        <v>35</v>
      </c>
      <c r="G32" s="6" t="s">
        <v>768</v>
      </c>
    </row>
    <row r="33" spans="1:7" x14ac:dyDescent="0.2">
      <c r="A33" s="5" t="s">
        <v>121</v>
      </c>
      <c r="B33" s="6" t="s">
        <v>764</v>
      </c>
      <c r="C33" s="5" t="s">
        <v>769</v>
      </c>
      <c r="D33" s="5" t="s">
        <v>28</v>
      </c>
      <c r="E33" s="5" t="s">
        <v>770</v>
      </c>
      <c r="F33" s="6" t="s">
        <v>27</v>
      </c>
      <c r="G33" s="5" t="s">
        <v>768</v>
      </c>
    </row>
    <row r="34" spans="1:7" x14ac:dyDescent="0.2">
      <c r="A34" s="5" t="s">
        <v>123</v>
      </c>
      <c r="B34" s="6" t="s">
        <v>764</v>
      </c>
      <c r="C34" s="5" t="s">
        <v>771</v>
      </c>
      <c r="D34" s="5" t="s">
        <v>36</v>
      </c>
      <c r="E34" s="5" t="s">
        <v>772</v>
      </c>
      <c r="F34" s="6" t="s">
        <v>27</v>
      </c>
      <c r="G34" s="5" t="s">
        <v>774</v>
      </c>
    </row>
    <row r="35" spans="1:7" x14ac:dyDescent="0.2">
      <c r="A35" s="5" t="s">
        <v>125</v>
      </c>
      <c r="B35" s="6" t="s">
        <v>764</v>
      </c>
      <c r="C35" s="5" t="s">
        <v>775</v>
      </c>
      <c r="D35" s="5" t="s">
        <v>43</v>
      </c>
      <c r="E35" s="5" t="s">
        <v>776</v>
      </c>
      <c r="F35" s="6" t="s">
        <v>27</v>
      </c>
      <c r="G35" s="5" t="s">
        <v>768</v>
      </c>
    </row>
    <row r="36" spans="1:7" x14ac:dyDescent="0.2">
      <c r="A36" s="5" t="s">
        <v>127</v>
      </c>
      <c r="B36" s="6" t="s">
        <v>764</v>
      </c>
      <c r="C36" s="5" t="s">
        <v>777</v>
      </c>
      <c r="D36" s="5" t="s">
        <v>50</v>
      </c>
      <c r="E36" s="5" t="s">
        <v>778</v>
      </c>
      <c r="F36" s="6" t="s">
        <v>12</v>
      </c>
      <c r="G36" s="5" t="s">
        <v>774</v>
      </c>
    </row>
    <row r="37" spans="1:7" x14ac:dyDescent="0.2">
      <c r="A37" s="5" t="s">
        <v>129</v>
      </c>
      <c r="B37" s="6" t="s">
        <v>764</v>
      </c>
      <c r="C37" s="5" t="s">
        <v>779</v>
      </c>
      <c r="D37" s="5" t="s">
        <v>56</v>
      </c>
      <c r="E37" s="5" t="s">
        <v>780</v>
      </c>
      <c r="F37" s="6" t="s">
        <v>27</v>
      </c>
      <c r="G37" s="5" t="s">
        <v>768</v>
      </c>
    </row>
    <row r="38" spans="1:7" x14ac:dyDescent="0.2">
      <c r="A38" s="5" t="s">
        <v>131</v>
      </c>
      <c r="B38" s="6" t="s">
        <v>764</v>
      </c>
      <c r="C38" s="5" t="s">
        <v>781</v>
      </c>
      <c r="D38" s="5" t="s">
        <v>62</v>
      </c>
      <c r="E38" s="5" t="s">
        <v>782</v>
      </c>
      <c r="F38" s="6" t="s">
        <v>35</v>
      </c>
      <c r="G38" s="5" t="s">
        <v>768</v>
      </c>
    </row>
    <row r="39" spans="1:7" x14ac:dyDescent="0.2">
      <c r="A39" s="5" t="s">
        <v>133</v>
      </c>
      <c r="B39" s="6" t="s">
        <v>764</v>
      </c>
      <c r="C39" s="6" t="s">
        <v>765</v>
      </c>
      <c r="D39" s="6" t="s">
        <v>13</v>
      </c>
      <c r="E39" s="6" t="s">
        <v>766</v>
      </c>
      <c r="F39" s="6" t="s">
        <v>35</v>
      </c>
      <c r="G39" s="5" t="s">
        <v>768</v>
      </c>
    </row>
    <row r="40" spans="1:7" x14ac:dyDescent="0.2">
      <c r="A40" s="5" t="s">
        <v>135</v>
      </c>
      <c r="B40" s="6" t="s">
        <v>764</v>
      </c>
      <c r="C40" s="5" t="s">
        <v>769</v>
      </c>
      <c r="D40" s="5" t="s">
        <v>28</v>
      </c>
      <c r="E40" s="5" t="s">
        <v>770</v>
      </c>
      <c r="F40" s="6" t="s">
        <v>27</v>
      </c>
      <c r="G40" s="5" t="s">
        <v>768</v>
      </c>
    </row>
    <row r="41" spans="1:7" x14ac:dyDescent="0.2">
      <c r="A41" s="5" t="s">
        <v>137</v>
      </c>
      <c r="B41" s="6" t="s">
        <v>764</v>
      </c>
      <c r="C41" s="5" t="s">
        <v>771</v>
      </c>
      <c r="D41" s="5" t="s">
        <v>36</v>
      </c>
      <c r="E41" s="5" t="s">
        <v>772</v>
      </c>
      <c r="F41" s="6" t="s">
        <v>27</v>
      </c>
      <c r="G41" s="5" t="s">
        <v>774</v>
      </c>
    </row>
    <row r="42" spans="1:7" x14ac:dyDescent="0.2">
      <c r="A42" s="5" t="s">
        <v>139</v>
      </c>
      <c r="B42" s="6" t="s">
        <v>764</v>
      </c>
      <c r="C42" s="5" t="s">
        <v>775</v>
      </c>
      <c r="D42" s="5" t="s">
        <v>43</v>
      </c>
      <c r="E42" s="5" t="s">
        <v>776</v>
      </c>
      <c r="F42" s="6" t="s">
        <v>27</v>
      </c>
      <c r="G42" s="5" t="s">
        <v>768</v>
      </c>
    </row>
    <row r="43" spans="1:7" x14ac:dyDescent="0.2">
      <c r="A43" s="5" t="s">
        <v>141</v>
      </c>
      <c r="B43" s="6" t="s">
        <v>764</v>
      </c>
      <c r="C43" s="5" t="s">
        <v>777</v>
      </c>
      <c r="D43" s="5" t="s">
        <v>50</v>
      </c>
      <c r="E43" s="5" t="s">
        <v>778</v>
      </c>
      <c r="F43" s="6" t="s">
        <v>12</v>
      </c>
      <c r="G43" s="5" t="s">
        <v>774</v>
      </c>
    </row>
    <row r="44" spans="1:7" x14ac:dyDescent="0.2">
      <c r="A44" s="5" t="s">
        <v>143</v>
      </c>
      <c r="B44" s="6" t="s">
        <v>764</v>
      </c>
      <c r="C44" s="5" t="s">
        <v>779</v>
      </c>
      <c r="D44" s="5" t="s">
        <v>56</v>
      </c>
      <c r="E44" s="5" t="s">
        <v>780</v>
      </c>
      <c r="F44" s="6" t="s">
        <v>27</v>
      </c>
      <c r="G44" s="5" t="s">
        <v>768</v>
      </c>
    </row>
    <row r="45" spans="1:7" x14ac:dyDescent="0.2">
      <c r="A45" s="5" t="s">
        <v>145</v>
      </c>
      <c r="B45" s="6" t="s">
        <v>764</v>
      </c>
      <c r="C45" s="5" t="s">
        <v>781</v>
      </c>
      <c r="D45" s="5" t="s">
        <v>62</v>
      </c>
      <c r="E45" s="5" t="s">
        <v>782</v>
      </c>
      <c r="F45" s="6" t="s">
        <v>35</v>
      </c>
      <c r="G45" s="5" t="s">
        <v>768</v>
      </c>
    </row>
    <row r="46" spans="1:7" x14ac:dyDescent="0.2">
      <c r="A46" s="5" t="s">
        <v>147</v>
      </c>
      <c r="B46" s="6" t="s">
        <v>764</v>
      </c>
      <c r="C46" s="5" t="s">
        <v>783</v>
      </c>
      <c r="D46" s="5" t="s">
        <v>67</v>
      </c>
      <c r="E46" s="5" t="s">
        <v>784</v>
      </c>
      <c r="F46" s="6" t="s">
        <v>12</v>
      </c>
      <c r="G46" s="5" t="s">
        <v>774</v>
      </c>
    </row>
    <row r="47" spans="1:7" x14ac:dyDescent="0.2">
      <c r="A47" s="5" t="s">
        <v>149</v>
      </c>
      <c r="B47" s="6" t="s">
        <v>764</v>
      </c>
      <c r="C47" s="6" t="s">
        <v>765</v>
      </c>
      <c r="D47" s="6" t="s">
        <v>13</v>
      </c>
      <c r="E47" s="6" t="s">
        <v>766</v>
      </c>
      <c r="F47" s="6" t="s">
        <v>35</v>
      </c>
      <c r="G47" s="6" t="s">
        <v>768</v>
      </c>
    </row>
    <row r="48" spans="1:7" x14ac:dyDescent="0.2">
      <c r="A48" s="5" t="s">
        <v>151</v>
      </c>
      <c r="B48" s="6" t="s">
        <v>764</v>
      </c>
      <c r="C48" s="5" t="s">
        <v>769</v>
      </c>
      <c r="D48" s="5" t="s">
        <v>28</v>
      </c>
      <c r="E48" s="5" t="s">
        <v>770</v>
      </c>
      <c r="F48" s="6" t="s">
        <v>27</v>
      </c>
      <c r="G48" s="5" t="s">
        <v>768</v>
      </c>
    </row>
    <row r="49" spans="1:7" x14ac:dyDescent="0.2">
      <c r="A49" s="5" t="s">
        <v>153</v>
      </c>
      <c r="B49" s="6" t="s">
        <v>764</v>
      </c>
      <c r="C49" s="5" t="s">
        <v>771</v>
      </c>
      <c r="D49" s="5" t="s">
        <v>36</v>
      </c>
      <c r="E49" s="5" t="s">
        <v>772</v>
      </c>
      <c r="F49" s="6" t="s">
        <v>27</v>
      </c>
      <c r="G49" s="5" t="s">
        <v>774</v>
      </c>
    </row>
    <row r="50" spans="1:7" x14ac:dyDescent="0.2">
      <c r="A50" s="5" t="s">
        <v>155</v>
      </c>
      <c r="B50" s="6" t="s">
        <v>764</v>
      </c>
      <c r="C50" s="5" t="s">
        <v>775</v>
      </c>
      <c r="D50" s="5" t="s">
        <v>43</v>
      </c>
      <c r="E50" s="5" t="s">
        <v>776</v>
      </c>
      <c r="F50" s="6" t="s">
        <v>27</v>
      </c>
      <c r="G50" s="5" t="s">
        <v>768</v>
      </c>
    </row>
    <row r="51" spans="1:7" x14ac:dyDescent="0.2">
      <c r="A51" s="5" t="s">
        <v>157</v>
      </c>
      <c r="B51" s="6" t="s">
        <v>764</v>
      </c>
      <c r="C51" s="5" t="s">
        <v>777</v>
      </c>
      <c r="D51" s="5" t="s">
        <v>50</v>
      </c>
      <c r="E51" s="5" t="s">
        <v>778</v>
      </c>
      <c r="F51" s="6" t="s">
        <v>12</v>
      </c>
      <c r="G51" s="5" t="s">
        <v>774</v>
      </c>
    </row>
    <row r="52" spans="1:7" x14ac:dyDescent="0.2">
      <c r="A52" s="5" t="s">
        <v>159</v>
      </c>
      <c r="B52" s="6" t="s">
        <v>764</v>
      </c>
      <c r="C52" s="5" t="s">
        <v>779</v>
      </c>
      <c r="D52" s="5" t="s">
        <v>56</v>
      </c>
      <c r="E52" s="5" t="s">
        <v>780</v>
      </c>
      <c r="F52" s="6" t="s">
        <v>27</v>
      </c>
      <c r="G52" s="5" t="s">
        <v>768</v>
      </c>
    </row>
    <row r="53" spans="1:7" x14ac:dyDescent="0.2">
      <c r="A53" s="5" t="s">
        <v>161</v>
      </c>
      <c r="B53" s="6" t="s">
        <v>764</v>
      </c>
      <c r="C53" s="5" t="s">
        <v>781</v>
      </c>
      <c r="D53" s="5" t="s">
        <v>62</v>
      </c>
      <c r="E53" s="5" t="s">
        <v>782</v>
      </c>
      <c r="F53" s="6" t="s">
        <v>35</v>
      </c>
      <c r="G53" s="5" t="s">
        <v>768</v>
      </c>
    </row>
    <row r="54" spans="1:7" x14ac:dyDescent="0.2">
      <c r="A54" s="5" t="s">
        <v>163</v>
      </c>
      <c r="B54" s="6" t="s">
        <v>764</v>
      </c>
      <c r="C54" s="6" t="s">
        <v>765</v>
      </c>
      <c r="D54" s="6" t="s">
        <v>13</v>
      </c>
      <c r="E54" s="6" t="s">
        <v>766</v>
      </c>
      <c r="F54" s="6" t="s">
        <v>35</v>
      </c>
      <c r="G54" s="5" t="s">
        <v>768</v>
      </c>
    </row>
    <row r="55" spans="1:7" x14ac:dyDescent="0.2">
      <c r="A55" s="5" t="s">
        <v>165</v>
      </c>
      <c r="B55" s="6" t="s">
        <v>764</v>
      </c>
      <c r="C55" s="5" t="s">
        <v>769</v>
      </c>
      <c r="D55" s="5" t="s">
        <v>28</v>
      </c>
      <c r="E55" s="5" t="s">
        <v>770</v>
      </c>
      <c r="F55" s="6" t="s">
        <v>27</v>
      </c>
      <c r="G55" s="5" t="s">
        <v>768</v>
      </c>
    </row>
    <row r="56" spans="1:7" x14ac:dyDescent="0.2">
      <c r="A56" s="5" t="s">
        <v>167</v>
      </c>
      <c r="B56" s="6" t="s">
        <v>764</v>
      </c>
      <c r="C56" s="5" t="s">
        <v>771</v>
      </c>
      <c r="D56" s="5" t="s">
        <v>36</v>
      </c>
      <c r="E56" s="5" t="s">
        <v>772</v>
      </c>
      <c r="F56" s="6" t="s">
        <v>27</v>
      </c>
      <c r="G56" s="5" t="s">
        <v>774</v>
      </c>
    </row>
    <row r="57" spans="1:7" x14ac:dyDescent="0.2">
      <c r="A57" s="5" t="s">
        <v>169</v>
      </c>
      <c r="B57" s="6" t="s">
        <v>764</v>
      </c>
      <c r="C57" s="5" t="s">
        <v>775</v>
      </c>
      <c r="D57" s="5" t="s">
        <v>43</v>
      </c>
      <c r="E57" s="5" t="s">
        <v>776</v>
      </c>
      <c r="F57" s="6" t="s">
        <v>27</v>
      </c>
      <c r="G57" s="5" t="s">
        <v>768</v>
      </c>
    </row>
    <row r="58" spans="1:7" x14ac:dyDescent="0.2">
      <c r="A58" s="5" t="s">
        <v>171</v>
      </c>
      <c r="B58" s="6" t="s">
        <v>764</v>
      </c>
      <c r="C58" s="5" t="s">
        <v>777</v>
      </c>
      <c r="D58" s="5" t="s">
        <v>50</v>
      </c>
      <c r="E58" s="5" t="s">
        <v>778</v>
      </c>
      <c r="F58" s="6" t="s">
        <v>12</v>
      </c>
      <c r="G58" s="5" t="s">
        <v>774</v>
      </c>
    </row>
    <row r="59" spans="1:7" x14ac:dyDescent="0.2">
      <c r="A59" s="5" t="s">
        <v>173</v>
      </c>
      <c r="B59" s="6" t="s">
        <v>764</v>
      </c>
      <c r="C59" s="5" t="s">
        <v>779</v>
      </c>
      <c r="D59" s="5" t="s">
        <v>56</v>
      </c>
      <c r="E59" s="5" t="s">
        <v>780</v>
      </c>
      <c r="F59" s="6" t="s">
        <v>27</v>
      </c>
      <c r="G59" s="5" t="s">
        <v>768</v>
      </c>
    </row>
    <row r="60" spans="1:7" x14ac:dyDescent="0.2">
      <c r="A60" s="5" t="s">
        <v>175</v>
      </c>
      <c r="B60" s="6" t="s">
        <v>764</v>
      </c>
      <c r="C60" s="5" t="s">
        <v>781</v>
      </c>
      <c r="D60" s="5" t="s">
        <v>62</v>
      </c>
      <c r="E60" s="5" t="s">
        <v>782</v>
      </c>
      <c r="F60" s="6" t="s">
        <v>35</v>
      </c>
      <c r="G60" s="5" t="s">
        <v>768</v>
      </c>
    </row>
    <row r="61" spans="1:7" x14ac:dyDescent="0.2">
      <c r="A61" s="5" t="s">
        <v>177</v>
      </c>
      <c r="B61" s="6" t="s">
        <v>764</v>
      </c>
      <c r="C61" s="5" t="s">
        <v>783</v>
      </c>
      <c r="D61" s="5" t="s">
        <v>67</v>
      </c>
      <c r="E61" s="5" t="s">
        <v>784</v>
      </c>
      <c r="F61" s="6" t="s">
        <v>12</v>
      </c>
      <c r="G61" s="5" t="s">
        <v>774</v>
      </c>
    </row>
    <row r="62" spans="1:7" x14ac:dyDescent="0.2">
      <c r="A62" s="5" t="s">
        <v>179</v>
      </c>
      <c r="B62" s="6" t="s">
        <v>764</v>
      </c>
      <c r="C62" s="6" t="s">
        <v>765</v>
      </c>
      <c r="D62" s="6" t="s">
        <v>13</v>
      </c>
      <c r="E62" s="6" t="s">
        <v>766</v>
      </c>
      <c r="F62" s="6" t="s">
        <v>35</v>
      </c>
      <c r="G62" s="6" t="s">
        <v>768</v>
      </c>
    </row>
    <row r="63" spans="1:7" x14ac:dyDescent="0.2">
      <c r="A63" s="5" t="s">
        <v>181</v>
      </c>
      <c r="B63" s="6" t="s">
        <v>764</v>
      </c>
      <c r="C63" s="5" t="s">
        <v>769</v>
      </c>
      <c r="D63" s="5" t="s">
        <v>28</v>
      </c>
      <c r="E63" s="5" t="s">
        <v>770</v>
      </c>
      <c r="F63" s="6" t="s">
        <v>27</v>
      </c>
      <c r="G63" s="5" t="s">
        <v>768</v>
      </c>
    </row>
    <row r="64" spans="1:7" x14ac:dyDescent="0.2">
      <c r="A64" s="5" t="s">
        <v>183</v>
      </c>
      <c r="B64" s="6" t="s">
        <v>764</v>
      </c>
      <c r="C64" s="5" t="s">
        <v>771</v>
      </c>
      <c r="D64" s="5" t="s">
        <v>36</v>
      </c>
      <c r="E64" s="5" t="s">
        <v>772</v>
      </c>
      <c r="F64" s="6" t="s">
        <v>27</v>
      </c>
      <c r="G64" s="5" t="s">
        <v>774</v>
      </c>
    </row>
    <row r="65" spans="1:7" x14ac:dyDescent="0.2">
      <c r="A65" s="5" t="s">
        <v>185</v>
      </c>
      <c r="B65" s="6" t="s">
        <v>764</v>
      </c>
      <c r="C65" s="5" t="s">
        <v>775</v>
      </c>
      <c r="D65" s="5" t="s">
        <v>43</v>
      </c>
      <c r="E65" s="5" t="s">
        <v>776</v>
      </c>
      <c r="F65" s="6" t="s">
        <v>27</v>
      </c>
      <c r="G65" s="5" t="s">
        <v>768</v>
      </c>
    </row>
    <row r="66" spans="1:7" x14ac:dyDescent="0.2">
      <c r="A66" s="5" t="s">
        <v>187</v>
      </c>
      <c r="B66" s="6" t="s">
        <v>764</v>
      </c>
      <c r="C66" s="5" t="s">
        <v>777</v>
      </c>
      <c r="D66" s="5" t="s">
        <v>50</v>
      </c>
      <c r="E66" s="5" t="s">
        <v>778</v>
      </c>
      <c r="F66" s="6" t="s">
        <v>12</v>
      </c>
      <c r="G66" s="5" t="s">
        <v>774</v>
      </c>
    </row>
    <row r="67" spans="1:7" x14ac:dyDescent="0.2">
      <c r="A67" s="5" t="s">
        <v>189</v>
      </c>
      <c r="B67" s="6" t="s">
        <v>764</v>
      </c>
      <c r="C67" s="5" t="s">
        <v>779</v>
      </c>
      <c r="D67" s="5" t="s">
        <v>56</v>
      </c>
      <c r="E67" s="5" t="s">
        <v>780</v>
      </c>
      <c r="F67" s="6" t="s">
        <v>27</v>
      </c>
      <c r="G67" s="5" t="s">
        <v>768</v>
      </c>
    </row>
    <row r="68" spans="1:7" x14ac:dyDescent="0.2">
      <c r="A68" s="5" t="s">
        <v>191</v>
      </c>
      <c r="B68" s="6" t="s">
        <v>764</v>
      </c>
      <c r="C68" s="5" t="s">
        <v>781</v>
      </c>
      <c r="D68" s="5" t="s">
        <v>62</v>
      </c>
      <c r="E68" s="5" t="s">
        <v>782</v>
      </c>
      <c r="F68" s="6" t="s">
        <v>35</v>
      </c>
      <c r="G68" s="5" t="s">
        <v>768</v>
      </c>
    </row>
    <row r="69" spans="1:7" x14ac:dyDescent="0.2">
      <c r="A69" s="5" t="s">
        <v>193</v>
      </c>
      <c r="B69" s="6" t="s">
        <v>764</v>
      </c>
      <c r="C69" s="6" t="s">
        <v>765</v>
      </c>
      <c r="D69" s="6" t="s">
        <v>13</v>
      </c>
      <c r="E69" s="6" t="s">
        <v>766</v>
      </c>
      <c r="F69" s="6" t="s">
        <v>35</v>
      </c>
      <c r="G69" s="5" t="s">
        <v>768</v>
      </c>
    </row>
    <row r="70" spans="1:7" x14ac:dyDescent="0.2">
      <c r="A70" s="5" t="s">
        <v>195</v>
      </c>
      <c r="B70" s="6" t="s">
        <v>764</v>
      </c>
      <c r="C70" s="5" t="s">
        <v>769</v>
      </c>
      <c r="D70" s="5" t="s">
        <v>28</v>
      </c>
      <c r="E70" s="5" t="s">
        <v>770</v>
      </c>
      <c r="F70" s="6" t="s">
        <v>27</v>
      </c>
      <c r="G70" s="5" t="s">
        <v>768</v>
      </c>
    </row>
    <row r="71" spans="1:7" x14ac:dyDescent="0.2">
      <c r="A71" s="5" t="s">
        <v>197</v>
      </c>
      <c r="B71" s="6" t="s">
        <v>764</v>
      </c>
      <c r="C71" s="5" t="s">
        <v>771</v>
      </c>
      <c r="D71" s="5" t="s">
        <v>36</v>
      </c>
      <c r="E71" s="5" t="s">
        <v>772</v>
      </c>
      <c r="F71" s="6" t="s">
        <v>27</v>
      </c>
      <c r="G71" s="5" t="s">
        <v>774</v>
      </c>
    </row>
    <row r="72" spans="1:7" x14ac:dyDescent="0.2">
      <c r="A72" s="5" t="s">
        <v>199</v>
      </c>
      <c r="B72" s="6" t="s">
        <v>764</v>
      </c>
      <c r="C72" s="5" t="s">
        <v>775</v>
      </c>
      <c r="D72" s="5" t="s">
        <v>43</v>
      </c>
      <c r="E72" s="5" t="s">
        <v>776</v>
      </c>
      <c r="F72" s="6" t="s">
        <v>27</v>
      </c>
      <c r="G72" s="5" t="s">
        <v>768</v>
      </c>
    </row>
    <row r="73" spans="1:7" x14ac:dyDescent="0.2">
      <c r="A73" s="5" t="s">
        <v>201</v>
      </c>
      <c r="B73" s="6" t="s">
        <v>764</v>
      </c>
      <c r="C73" s="5" t="s">
        <v>777</v>
      </c>
      <c r="D73" s="5" t="s">
        <v>50</v>
      </c>
      <c r="E73" s="5" t="s">
        <v>778</v>
      </c>
      <c r="F73" s="6" t="s">
        <v>12</v>
      </c>
      <c r="G73" s="5" t="s">
        <v>774</v>
      </c>
    </row>
    <row r="74" spans="1:7" x14ac:dyDescent="0.2">
      <c r="A74" s="5" t="s">
        <v>203</v>
      </c>
      <c r="B74" s="6" t="s">
        <v>764</v>
      </c>
      <c r="C74" s="5" t="s">
        <v>779</v>
      </c>
      <c r="D74" s="5" t="s">
        <v>56</v>
      </c>
      <c r="E74" s="5" t="s">
        <v>780</v>
      </c>
      <c r="F74" s="6" t="s">
        <v>27</v>
      </c>
      <c r="G74" s="5" t="s">
        <v>768</v>
      </c>
    </row>
    <row r="75" spans="1:7" x14ac:dyDescent="0.2">
      <c r="A75" s="5" t="s">
        <v>205</v>
      </c>
      <c r="B75" s="6" t="s">
        <v>764</v>
      </c>
      <c r="C75" s="5" t="s">
        <v>781</v>
      </c>
      <c r="D75" s="5" t="s">
        <v>62</v>
      </c>
      <c r="E75" s="5" t="s">
        <v>782</v>
      </c>
      <c r="F75" s="6" t="s">
        <v>35</v>
      </c>
      <c r="G75" s="5" t="s">
        <v>768</v>
      </c>
    </row>
    <row r="76" spans="1:7" x14ac:dyDescent="0.2">
      <c r="A76" s="5" t="s">
        <v>207</v>
      </c>
      <c r="B76" s="6" t="s">
        <v>764</v>
      </c>
      <c r="C76" s="5" t="s">
        <v>783</v>
      </c>
      <c r="D76" s="5" t="s">
        <v>67</v>
      </c>
      <c r="E76" s="5" t="s">
        <v>784</v>
      </c>
      <c r="F76" s="6" t="s">
        <v>12</v>
      </c>
      <c r="G76" s="5" t="s">
        <v>774</v>
      </c>
    </row>
    <row r="77" spans="1:7" x14ac:dyDescent="0.2">
      <c r="A77" s="5" t="s">
        <v>209</v>
      </c>
      <c r="B77" s="6" t="s">
        <v>764</v>
      </c>
      <c r="C77" s="6" t="s">
        <v>765</v>
      </c>
      <c r="D77" s="6" t="s">
        <v>13</v>
      </c>
      <c r="E77" s="6" t="s">
        <v>766</v>
      </c>
      <c r="F77" s="6" t="s">
        <v>35</v>
      </c>
      <c r="G77" s="6" t="s">
        <v>768</v>
      </c>
    </row>
    <row r="78" spans="1:7" x14ac:dyDescent="0.2">
      <c r="A78" s="5" t="s">
        <v>211</v>
      </c>
      <c r="B78" s="6" t="s">
        <v>764</v>
      </c>
      <c r="C78" s="5" t="s">
        <v>769</v>
      </c>
      <c r="D78" s="5" t="s">
        <v>28</v>
      </c>
      <c r="E78" s="5" t="s">
        <v>770</v>
      </c>
      <c r="F78" s="6" t="s">
        <v>27</v>
      </c>
      <c r="G78" s="5" t="s">
        <v>768</v>
      </c>
    </row>
    <row r="79" spans="1:7" x14ac:dyDescent="0.2">
      <c r="A79" s="5" t="s">
        <v>213</v>
      </c>
      <c r="B79" s="6" t="s">
        <v>764</v>
      </c>
      <c r="C79" s="5" t="s">
        <v>771</v>
      </c>
      <c r="D79" s="5" t="s">
        <v>36</v>
      </c>
      <c r="E79" s="5" t="s">
        <v>772</v>
      </c>
      <c r="F79" s="6" t="s">
        <v>27</v>
      </c>
      <c r="G79" s="5" t="s">
        <v>774</v>
      </c>
    </row>
    <row r="80" spans="1:7" x14ac:dyDescent="0.2">
      <c r="A80" s="5" t="s">
        <v>215</v>
      </c>
      <c r="B80" s="6" t="s">
        <v>764</v>
      </c>
      <c r="C80" s="5" t="s">
        <v>775</v>
      </c>
      <c r="D80" s="5" t="s">
        <v>43</v>
      </c>
      <c r="E80" s="5" t="s">
        <v>776</v>
      </c>
      <c r="F80" s="6" t="s">
        <v>27</v>
      </c>
      <c r="G80" s="5" t="s">
        <v>768</v>
      </c>
    </row>
    <row r="81" spans="1:7" x14ac:dyDescent="0.2">
      <c r="A81" s="5" t="s">
        <v>217</v>
      </c>
      <c r="B81" s="6" t="s">
        <v>764</v>
      </c>
      <c r="C81" s="5" t="s">
        <v>777</v>
      </c>
      <c r="D81" s="5" t="s">
        <v>50</v>
      </c>
      <c r="E81" s="5" t="s">
        <v>778</v>
      </c>
      <c r="F81" s="6" t="s">
        <v>12</v>
      </c>
      <c r="G81" s="5" t="s">
        <v>774</v>
      </c>
    </row>
    <row r="82" spans="1:7" x14ac:dyDescent="0.2">
      <c r="A82" s="5" t="s">
        <v>219</v>
      </c>
      <c r="B82" s="6" t="s">
        <v>764</v>
      </c>
      <c r="C82" s="5" t="s">
        <v>779</v>
      </c>
      <c r="D82" s="5" t="s">
        <v>56</v>
      </c>
      <c r="E82" s="5" t="s">
        <v>780</v>
      </c>
      <c r="F82" s="6" t="s">
        <v>27</v>
      </c>
      <c r="G82" s="5" t="s">
        <v>768</v>
      </c>
    </row>
    <row r="83" spans="1:7" x14ac:dyDescent="0.2">
      <c r="A83" s="5" t="s">
        <v>221</v>
      </c>
      <c r="B83" s="6" t="s">
        <v>764</v>
      </c>
      <c r="C83" s="5" t="s">
        <v>781</v>
      </c>
      <c r="D83" s="5" t="s">
        <v>62</v>
      </c>
      <c r="E83" s="5" t="s">
        <v>782</v>
      </c>
      <c r="F83" s="6" t="s">
        <v>35</v>
      </c>
      <c r="G83" s="5" t="s">
        <v>768</v>
      </c>
    </row>
    <row r="84" spans="1:7" x14ac:dyDescent="0.2">
      <c r="A84" s="5" t="s">
        <v>223</v>
      </c>
      <c r="B84" s="6" t="s">
        <v>764</v>
      </c>
      <c r="C84" s="6" t="s">
        <v>765</v>
      </c>
      <c r="D84" s="6" t="s">
        <v>13</v>
      </c>
      <c r="E84" s="6" t="s">
        <v>766</v>
      </c>
      <c r="F84" s="6" t="s">
        <v>35</v>
      </c>
      <c r="G84" s="5" t="s">
        <v>768</v>
      </c>
    </row>
    <row r="85" spans="1:7" x14ac:dyDescent="0.2">
      <c r="A85" s="5" t="s">
        <v>225</v>
      </c>
      <c r="B85" s="6" t="s">
        <v>764</v>
      </c>
      <c r="C85" s="5" t="s">
        <v>769</v>
      </c>
      <c r="D85" s="5" t="s">
        <v>28</v>
      </c>
      <c r="E85" s="5" t="s">
        <v>770</v>
      </c>
      <c r="F85" s="6" t="s">
        <v>27</v>
      </c>
      <c r="G85" s="5" t="s">
        <v>768</v>
      </c>
    </row>
    <row r="86" spans="1:7" x14ac:dyDescent="0.2">
      <c r="A86" s="5" t="s">
        <v>227</v>
      </c>
      <c r="B86" s="6" t="s">
        <v>764</v>
      </c>
      <c r="C86" s="5" t="s">
        <v>771</v>
      </c>
      <c r="D86" s="5" t="s">
        <v>36</v>
      </c>
      <c r="E86" s="5" t="s">
        <v>772</v>
      </c>
      <c r="F86" s="6" t="s">
        <v>27</v>
      </c>
      <c r="G86" s="5" t="s">
        <v>774</v>
      </c>
    </row>
    <row r="87" spans="1:7" x14ac:dyDescent="0.2">
      <c r="A87" s="5" t="s">
        <v>229</v>
      </c>
      <c r="B87" s="6" t="s">
        <v>764</v>
      </c>
      <c r="C87" s="5" t="s">
        <v>775</v>
      </c>
      <c r="D87" s="5" t="s">
        <v>43</v>
      </c>
      <c r="E87" s="5" t="s">
        <v>776</v>
      </c>
      <c r="F87" s="6" t="s">
        <v>27</v>
      </c>
      <c r="G87" s="5" t="s">
        <v>768</v>
      </c>
    </row>
    <row r="88" spans="1:7" x14ac:dyDescent="0.2">
      <c r="A88" s="5" t="s">
        <v>231</v>
      </c>
      <c r="B88" s="6" t="s">
        <v>764</v>
      </c>
      <c r="C88" s="5" t="s">
        <v>777</v>
      </c>
      <c r="D88" s="5" t="s">
        <v>50</v>
      </c>
      <c r="E88" s="5" t="s">
        <v>778</v>
      </c>
      <c r="F88" s="6" t="s">
        <v>12</v>
      </c>
      <c r="G88" s="5" t="s">
        <v>774</v>
      </c>
    </row>
    <row r="89" spans="1:7" x14ac:dyDescent="0.2">
      <c r="A89" s="5" t="s">
        <v>233</v>
      </c>
      <c r="B89" s="6" t="s">
        <v>764</v>
      </c>
      <c r="C89" s="5" t="s">
        <v>779</v>
      </c>
      <c r="D89" s="5" t="s">
        <v>56</v>
      </c>
      <c r="E89" s="5" t="s">
        <v>780</v>
      </c>
      <c r="F89" s="6" t="s">
        <v>27</v>
      </c>
      <c r="G89" s="5" t="s">
        <v>768</v>
      </c>
    </row>
    <row r="90" spans="1:7" x14ac:dyDescent="0.2">
      <c r="A90" s="5" t="s">
        <v>235</v>
      </c>
      <c r="B90" s="6" t="s">
        <v>764</v>
      </c>
      <c r="C90" s="5" t="s">
        <v>781</v>
      </c>
      <c r="D90" s="5" t="s">
        <v>62</v>
      </c>
      <c r="E90" s="5" t="s">
        <v>782</v>
      </c>
      <c r="F90" s="6" t="s">
        <v>35</v>
      </c>
      <c r="G90" s="5" t="s">
        <v>768</v>
      </c>
    </row>
    <row r="91" spans="1:7" x14ac:dyDescent="0.2">
      <c r="A91" s="5" t="s">
        <v>237</v>
      </c>
      <c r="B91" s="6" t="s">
        <v>764</v>
      </c>
      <c r="C91" s="5" t="s">
        <v>783</v>
      </c>
      <c r="D91" s="5" t="s">
        <v>67</v>
      </c>
      <c r="E91" s="5" t="s">
        <v>784</v>
      </c>
      <c r="F91" s="6" t="s">
        <v>12</v>
      </c>
      <c r="G91" s="5" t="s">
        <v>774</v>
      </c>
    </row>
    <row r="92" spans="1:7" x14ac:dyDescent="0.2">
      <c r="A92" s="5" t="s">
        <v>239</v>
      </c>
      <c r="B92" s="6" t="s">
        <v>764</v>
      </c>
      <c r="C92" s="6" t="s">
        <v>765</v>
      </c>
      <c r="D92" s="6" t="s">
        <v>13</v>
      </c>
      <c r="E92" s="6" t="s">
        <v>766</v>
      </c>
      <c r="F92" s="6" t="s">
        <v>35</v>
      </c>
      <c r="G92" s="6" t="s">
        <v>768</v>
      </c>
    </row>
    <row r="93" spans="1:7" x14ac:dyDescent="0.2">
      <c r="A93" s="5" t="s">
        <v>241</v>
      </c>
      <c r="B93" s="6" t="s">
        <v>764</v>
      </c>
      <c r="C93" s="5" t="s">
        <v>769</v>
      </c>
      <c r="D93" s="5" t="s">
        <v>28</v>
      </c>
      <c r="E93" s="5" t="s">
        <v>770</v>
      </c>
      <c r="F93" s="6" t="s">
        <v>27</v>
      </c>
      <c r="G93" s="5" t="s">
        <v>768</v>
      </c>
    </row>
    <row r="94" spans="1:7" x14ac:dyDescent="0.2">
      <c r="A94" s="5" t="s">
        <v>243</v>
      </c>
      <c r="B94" s="6" t="s">
        <v>764</v>
      </c>
      <c r="C94" s="5" t="s">
        <v>771</v>
      </c>
      <c r="D94" s="5" t="s">
        <v>36</v>
      </c>
      <c r="E94" s="5" t="s">
        <v>772</v>
      </c>
      <c r="F94" s="6" t="s">
        <v>27</v>
      </c>
      <c r="G94" s="5" t="s">
        <v>774</v>
      </c>
    </row>
    <row r="95" spans="1:7" x14ac:dyDescent="0.2">
      <c r="A95" s="5" t="s">
        <v>245</v>
      </c>
      <c r="B95" s="6" t="s">
        <v>764</v>
      </c>
      <c r="C95" s="5" t="s">
        <v>775</v>
      </c>
      <c r="D95" s="5" t="s">
        <v>43</v>
      </c>
      <c r="E95" s="5" t="s">
        <v>776</v>
      </c>
      <c r="F95" s="6" t="s">
        <v>27</v>
      </c>
      <c r="G95" s="5" t="s">
        <v>768</v>
      </c>
    </row>
    <row r="96" spans="1:7" x14ac:dyDescent="0.2">
      <c r="A96" s="5" t="s">
        <v>247</v>
      </c>
      <c r="B96" s="6" t="s">
        <v>764</v>
      </c>
      <c r="C96" s="5" t="s">
        <v>777</v>
      </c>
      <c r="D96" s="5" t="s">
        <v>50</v>
      </c>
      <c r="E96" s="5" t="s">
        <v>778</v>
      </c>
      <c r="F96" s="6" t="s">
        <v>12</v>
      </c>
      <c r="G96" s="5" t="s">
        <v>774</v>
      </c>
    </row>
    <row r="97" spans="1:7" x14ac:dyDescent="0.2">
      <c r="A97" s="5" t="s">
        <v>249</v>
      </c>
      <c r="B97" s="6" t="s">
        <v>764</v>
      </c>
      <c r="C97" s="5" t="s">
        <v>779</v>
      </c>
      <c r="D97" s="5" t="s">
        <v>56</v>
      </c>
      <c r="E97" s="5" t="s">
        <v>780</v>
      </c>
      <c r="F97" s="6" t="s">
        <v>27</v>
      </c>
      <c r="G97" s="5" t="s">
        <v>768</v>
      </c>
    </row>
    <row r="98" spans="1:7" x14ac:dyDescent="0.2">
      <c r="A98" s="5" t="s">
        <v>251</v>
      </c>
      <c r="B98" s="6" t="s">
        <v>764</v>
      </c>
      <c r="C98" s="5" t="s">
        <v>781</v>
      </c>
      <c r="D98" s="5" t="s">
        <v>62</v>
      </c>
      <c r="E98" s="5" t="s">
        <v>782</v>
      </c>
      <c r="F98" s="6" t="s">
        <v>35</v>
      </c>
      <c r="G98" s="5" t="s">
        <v>768</v>
      </c>
    </row>
    <row r="99" spans="1:7" x14ac:dyDescent="0.2">
      <c r="A99" s="5" t="s">
        <v>253</v>
      </c>
      <c r="B99" s="6" t="s">
        <v>764</v>
      </c>
      <c r="C99" s="6" t="s">
        <v>765</v>
      </c>
      <c r="D99" s="6" t="s">
        <v>13</v>
      </c>
      <c r="E99" s="6" t="s">
        <v>766</v>
      </c>
      <c r="F99" s="6" t="s">
        <v>35</v>
      </c>
      <c r="G99" s="5" t="s">
        <v>768</v>
      </c>
    </row>
    <row r="100" spans="1:7" x14ac:dyDescent="0.2">
      <c r="A100" s="5" t="s">
        <v>255</v>
      </c>
      <c r="B100" s="6" t="s">
        <v>764</v>
      </c>
      <c r="C100" s="5" t="s">
        <v>769</v>
      </c>
      <c r="D100" s="5" t="s">
        <v>28</v>
      </c>
      <c r="E100" s="5" t="s">
        <v>770</v>
      </c>
      <c r="F100" s="6" t="s">
        <v>27</v>
      </c>
      <c r="G100" s="5" t="s">
        <v>768</v>
      </c>
    </row>
    <row r="101" spans="1:7" x14ac:dyDescent="0.2">
      <c r="A101" s="5" t="s">
        <v>257</v>
      </c>
      <c r="B101" s="6" t="s">
        <v>764</v>
      </c>
      <c r="C101" s="5" t="s">
        <v>771</v>
      </c>
      <c r="D101" s="5" t="s">
        <v>36</v>
      </c>
      <c r="E101" s="5" t="s">
        <v>772</v>
      </c>
      <c r="F101" s="6" t="s">
        <v>27</v>
      </c>
      <c r="G101" s="5" t="s">
        <v>774</v>
      </c>
    </row>
    <row r="102" spans="1:7" x14ac:dyDescent="0.2">
      <c r="A102" s="5" t="s">
        <v>259</v>
      </c>
      <c r="B102" s="6" t="s">
        <v>764</v>
      </c>
      <c r="C102" s="5" t="s">
        <v>775</v>
      </c>
      <c r="D102" s="5" t="s">
        <v>43</v>
      </c>
      <c r="E102" s="5" t="s">
        <v>776</v>
      </c>
      <c r="F102" s="6" t="s">
        <v>27</v>
      </c>
      <c r="G102" s="5" t="s">
        <v>768</v>
      </c>
    </row>
    <row r="103" spans="1:7" x14ac:dyDescent="0.2">
      <c r="A103" s="5" t="s">
        <v>261</v>
      </c>
      <c r="B103" s="6" t="s">
        <v>764</v>
      </c>
      <c r="C103" s="5" t="s">
        <v>777</v>
      </c>
      <c r="D103" s="5" t="s">
        <v>50</v>
      </c>
      <c r="E103" s="5" t="s">
        <v>778</v>
      </c>
      <c r="F103" s="6" t="s">
        <v>12</v>
      </c>
      <c r="G103" s="5" t="s">
        <v>774</v>
      </c>
    </row>
    <row r="104" spans="1:7" x14ac:dyDescent="0.2">
      <c r="A104" s="5" t="s">
        <v>263</v>
      </c>
      <c r="B104" s="6" t="s">
        <v>764</v>
      </c>
      <c r="C104" s="5" t="s">
        <v>779</v>
      </c>
      <c r="D104" s="5" t="s">
        <v>56</v>
      </c>
      <c r="E104" s="5" t="s">
        <v>780</v>
      </c>
      <c r="F104" s="6" t="s">
        <v>27</v>
      </c>
      <c r="G104" s="5" t="s">
        <v>768</v>
      </c>
    </row>
    <row r="105" spans="1:7" x14ac:dyDescent="0.2">
      <c r="A105" s="5" t="s">
        <v>265</v>
      </c>
      <c r="B105" s="6" t="s">
        <v>764</v>
      </c>
      <c r="C105" s="5" t="s">
        <v>781</v>
      </c>
      <c r="D105" s="5" t="s">
        <v>62</v>
      </c>
      <c r="E105" s="5" t="s">
        <v>782</v>
      </c>
      <c r="F105" s="6" t="s">
        <v>35</v>
      </c>
      <c r="G105" s="5" t="s">
        <v>768</v>
      </c>
    </row>
    <row r="106" spans="1:7" x14ac:dyDescent="0.2">
      <c r="A106" s="5" t="s">
        <v>267</v>
      </c>
      <c r="B106" s="6" t="s">
        <v>764</v>
      </c>
      <c r="C106" s="5" t="s">
        <v>783</v>
      </c>
      <c r="D106" s="5" t="s">
        <v>67</v>
      </c>
      <c r="E106" s="5" t="s">
        <v>784</v>
      </c>
      <c r="F106" s="6" t="s">
        <v>12</v>
      </c>
      <c r="G106" s="5" t="s">
        <v>774</v>
      </c>
    </row>
    <row r="107" spans="1:7" x14ac:dyDescent="0.2">
      <c r="A107" s="5" t="s">
        <v>269</v>
      </c>
      <c r="B107" s="6" t="s">
        <v>764</v>
      </c>
      <c r="C107" s="6" t="s">
        <v>765</v>
      </c>
      <c r="D107" s="6" t="s">
        <v>13</v>
      </c>
      <c r="E107" s="6" t="s">
        <v>766</v>
      </c>
      <c r="F107" s="6" t="s">
        <v>35</v>
      </c>
      <c r="G107" s="6" t="s">
        <v>768</v>
      </c>
    </row>
    <row r="108" spans="1:7" x14ac:dyDescent="0.2">
      <c r="A108" s="5" t="s">
        <v>271</v>
      </c>
      <c r="B108" s="6" t="s">
        <v>764</v>
      </c>
      <c r="C108" s="5" t="s">
        <v>769</v>
      </c>
      <c r="D108" s="5" t="s">
        <v>28</v>
      </c>
      <c r="E108" s="5" t="s">
        <v>770</v>
      </c>
      <c r="F108" s="6" t="s">
        <v>27</v>
      </c>
      <c r="G108" s="5" t="s">
        <v>768</v>
      </c>
    </row>
    <row r="109" spans="1:7" x14ac:dyDescent="0.2">
      <c r="A109" s="5" t="s">
        <v>273</v>
      </c>
      <c r="B109" s="6" t="s">
        <v>764</v>
      </c>
      <c r="C109" s="5" t="s">
        <v>771</v>
      </c>
      <c r="D109" s="5" t="s">
        <v>36</v>
      </c>
      <c r="E109" s="5" t="s">
        <v>772</v>
      </c>
      <c r="F109" s="6" t="s">
        <v>27</v>
      </c>
      <c r="G109" s="5" t="s">
        <v>774</v>
      </c>
    </row>
    <row r="110" spans="1:7" x14ac:dyDescent="0.2">
      <c r="A110" s="5" t="s">
        <v>275</v>
      </c>
      <c r="B110" s="6" t="s">
        <v>764</v>
      </c>
      <c r="C110" s="5" t="s">
        <v>775</v>
      </c>
      <c r="D110" s="5" t="s">
        <v>43</v>
      </c>
      <c r="E110" s="5" t="s">
        <v>776</v>
      </c>
      <c r="F110" s="6" t="s">
        <v>27</v>
      </c>
      <c r="G110" s="5" t="s">
        <v>768</v>
      </c>
    </row>
    <row r="111" spans="1:7" x14ac:dyDescent="0.2">
      <c r="A111" s="5" t="s">
        <v>277</v>
      </c>
      <c r="B111" s="6" t="s">
        <v>764</v>
      </c>
      <c r="C111" s="5" t="s">
        <v>777</v>
      </c>
      <c r="D111" s="5" t="s">
        <v>50</v>
      </c>
      <c r="E111" s="5" t="s">
        <v>778</v>
      </c>
      <c r="F111" s="6" t="s">
        <v>12</v>
      </c>
      <c r="G111" s="5" t="s">
        <v>774</v>
      </c>
    </row>
    <row r="112" spans="1:7" x14ac:dyDescent="0.2">
      <c r="A112" s="5" t="s">
        <v>279</v>
      </c>
      <c r="B112" s="6" t="s">
        <v>764</v>
      </c>
      <c r="C112" s="5" t="s">
        <v>779</v>
      </c>
      <c r="D112" s="5" t="s">
        <v>56</v>
      </c>
      <c r="E112" s="5" t="s">
        <v>780</v>
      </c>
      <c r="F112" s="6" t="s">
        <v>27</v>
      </c>
      <c r="G112" s="5" t="s">
        <v>768</v>
      </c>
    </row>
    <row r="113" spans="1:7" x14ac:dyDescent="0.2">
      <c r="A113" s="5" t="s">
        <v>281</v>
      </c>
      <c r="B113" s="6" t="s">
        <v>764</v>
      </c>
      <c r="C113" s="5" t="s">
        <v>781</v>
      </c>
      <c r="D113" s="5" t="s">
        <v>62</v>
      </c>
      <c r="E113" s="5" t="s">
        <v>782</v>
      </c>
      <c r="F113" s="6" t="s">
        <v>35</v>
      </c>
      <c r="G113" s="5" t="s">
        <v>768</v>
      </c>
    </row>
    <row r="114" spans="1:7" x14ac:dyDescent="0.2">
      <c r="A114" s="5" t="s">
        <v>283</v>
      </c>
      <c r="B114" s="6" t="s">
        <v>764</v>
      </c>
      <c r="C114" s="6" t="s">
        <v>765</v>
      </c>
      <c r="D114" s="6" t="s">
        <v>13</v>
      </c>
      <c r="E114" s="6" t="s">
        <v>766</v>
      </c>
      <c r="F114" s="6" t="s">
        <v>35</v>
      </c>
      <c r="G114" s="5" t="s">
        <v>768</v>
      </c>
    </row>
    <row r="115" spans="1:7" x14ac:dyDescent="0.2">
      <c r="A115" s="5" t="s">
        <v>285</v>
      </c>
      <c r="B115" s="6" t="s">
        <v>764</v>
      </c>
      <c r="C115" s="5" t="s">
        <v>769</v>
      </c>
      <c r="D115" s="5" t="s">
        <v>28</v>
      </c>
      <c r="E115" s="5" t="s">
        <v>770</v>
      </c>
      <c r="F115" s="6" t="s">
        <v>27</v>
      </c>
      <c r="G115" s="5" t="s">
        <v>768</v>
      </c>
    </row>
    <row r="116" spans="1:7" x14ac:dyDescent="0.2">
      <c r="A116" s="5" t="s">
        <v>287</v>
      </c>
      <c r="B116" s="6" t="s">
        <v>764</v>
      </c>
      <c r="C116" s="5" t="s">
        <v>771</v>
      </c>
      <c r="D116" s="5" t="s">
        <v>36</v>
      </c>
      <c r="E116" s="5" t="s">
        <v>772</v>
      </c>
      <c r="F116" s="6" t="s">
        <v>27</v>
      </c>
      <c r="G116" s="5" t="s">
        <v>774</v>
      </c>
    </row>
    <row r="117" spans="1:7" x14ac:dyDescent="0.2">
      <c r="A117" s="5" t="s">
        <v>289</v>
      </c>
      <c r="B117" s="6" t="s">
        <v>764</v>
      </c>
      <c r="C117" s="5" t="s">
        <v>775</v>
      </c>
      <c r="D117" s="5" t="s">
        <v>43</v>
      </c>
      <c r="E117" s="5" t="s">
        <v>776</v>
      </c>
      <c r="F117" s="6" t="s">
        <v>27</v>
      </c>
      <c r="G117" s="5" t="s">
        <v>768</v>
      </c>
    </row>
    <row r="118" spans="1:7" x14ac:dyDescent="0.2">
      <c r="A118" s="5" t="s">
        <v>291</v>
      </c>
      <c r="B118" s="6" t="s">
        <v>764</v>
      </c>
      <c r="C118" s="5" t="s">
        <v>777</v>
      </c>
      <c r="D118" s="5" t="s">
        <v>50</v>
      </c>
      <c r="E118" s="5" t="s">
        <v>778</v>
      </c>
      <c r="F118" s="6" t="s">
        <v>12</v>
      </c>
      <c r="G118" s="5" t="s">
        <v>774</v>
      </c>
    </row>
    <row r="119" spans="1:7" x14ac:dyDescent="0.2">
      <c r="A119" s="5" t="s">
        <v>293</v>
      </c>
      <c r="B119" s="6" t="s">
        <v>764</v>
      </c>
      <c r="C119" s="5" t="s">
        <v>779</v>
      </c>
      <c r="D119" s="5" t="s">
        <v>56</v>
      </c>
      <c r="E119" s="5" t="s">
        <v>780</v>
      </c>
      <c r="F119" s="6" t="s">
        <v>27</v>
      </c>
      <c r="G119" s="5" t="s">
        <v>768</v>
      </c>
    </row>
    <row r="120" spans="1:7" x14ac:dyDescent="0.2">
      <c r="A120" s="5" t="s">
        <v>295</v>
      </c>
      <c r="B120" s="6" t="s">
        <v>764</v>
      </c>
      <c r="C120" s="5" t="s">
        <v>781</v>
      </c>
      <c r="D120" s="5" t="s">
        <v>62</v>
      </c>
      <c r="E120" s="5" t="s">
        <v>782</v>
      </c>
      <c r="F120" s="6" t="s">
        <v>35</v>
      </c>
      <c r="G120" s="5" t="s">
        <v>768</v>
      </c>
    </row>
    <row r="121" spans="1:7" x14ac:dyDescent="0.2">
      <c r="A121" s="5" t="s">
        <v>297</v>
      </c>
      <c r="B121" s="6" t="s">
        <v>764</v>
      </c>
      <c r="C121" s="5" t="s">
        <v>783</v>
      </c>
      <c r="D121" s="5" t="s">
        <v>67</v>
      </c>
      <c r="E121" s="5" t="s">
        <v>784</v>
      </c>
      <c r="F121" s="6" t="s">
        <v>12</v>
      </c>
      <c r="G121" s="5" t="s">
        <v>774</v>
      </c>
    </row>
    <row r="122" spans="1:7" x14ac:dyDescent="0.2">
      <c r="A122" s="5" t="s">
        <v>299</v>
      </c>
      <c r="B122" s="6" t="s">
        <v>764</v>
      </c>
      <c r="C122" s="6" t="s">
        <v>765</v>
      </c>
      <c r="D122" s="6" t="s">
        <v>13</v>
      </c>
      <c r="E122" s="6" t="s">
        <v>766</v>
      </c>
      <c r="F122" s="6" t="s">
        <v>35</v>
      </c>
      <c r="G122" s="6" t="s">
        <v>768</v>
      </c>
    </row>
    <row r="123" spans="1:7" x14ac:dyDescent="0.2">
      <c r="A123" s="5" t="s">
        <v>301</v>
      </c>
      <c r="B123" s="6" t="s">
        <v>764</v>
      </c>
      <c r="C123" s="5" t="s">
        <v>769</v>
      </c>
      <c r="D123" s="5" t="s">
        <v>28</v>
      </c>
      <c r="E123" s="5" t="s">
        <v>770</v>
      </c>
      <c r="F123" s="6" t="s">
        <v>27</v>
      </c>
      <c r="G123" s="5" t="s">
        <v>768</v>
      </c>
    </row>
    <row r="124" spans="1:7" x14ac:dyDescent="0.2">
      <c r="A124" s="5" t="s">
        <v>303</v>
      </c>
      <c r="B124" s="6" t="s">
        <v>764</v>
      </c>
      <c r="C124" s="5" t="s">
        <v>771</v>
      </c>
      <c r="D124" s="5" t="s">
        <v>36</v>
      </c>
      <c r="E124" s="5" t="s">
        <v>772</v>
      </c>
      <c r="F124" s="6" t="s">
        <v>27</v>
      </c>
      <c r="G124" s="5" t="s">
        <v>774</v>
      </c>
    </row>
    <row r="125" spans="1:7" x14ac:dyDescent="0.2">
      <c r="A125" s="5" t="s">
        <v>305</v>
      </c>
      <c r="B125" s="6" t="s">
        <v>764</v>
      </c>
      <c r="C125" s="5" t="s">
        <v>775</v>
      </c>
      <c r="D125" s="5" t="s">
        <v>43</v>
      </c>
      <c r="E125" s="5" t="s">
        <v>776</v>
      </c>
      <c r="F125" s="6" t="s">
        <v>27</v>
      </c>
      <c r="G125" s="5" t="s">
        <v>768</v>
      </c>
    </row>
    <row r="126" spans="1:7" x14ac:dyDescent="0.2">
      <c r="A126" s="5" t="s">
        <v>307</v>
      </c>
      <c r="B126" s="6" t="s">
        <v>764</v>
      </c>
      <c r="C126" s="5" t="s">
        <v>777</v>
      </c>
      <c r="D126" s="5" t="s">
        <v>50</v>
      </c>
      <c r="E126" s="5" t="s">
        <v>778</v>
      </c>
      <c r="F126" s="6" t="s">
        <v>12</v>
      </c>
      <c r="G126" s="5" t="s">
        <v>774</v>
      </c>
    </row>
    <row r="127" spans="1:7" x14ac:dyDescent="0.2">
      <c r="A127" s="5" t="s">
        <v>309</v>
      </c>
      <c r="B127" s="6" t="s">
        <v>764</v>
      </c>
      <c r="C127" s="5" t="s">
        <v>779</v>
      </c>
      <c r="D127" s="5" t="s">
        <v>56</v>
      </c>
      <c r="E127" s="5" t="s">
        <v>780</v>
      </c>
      <c r="F127" s="6" t="s">
        <v>27</v>
      </c>
      <c r="G127" s="5" t="s">
        <v>768</v>
      </c>
    </row>
    <row r="128" spans="1:7" x14ac:dyDescent="0.2">
      <c r="A128" s="5" t="s">
        <v>311</v>
      </c>
      <c r="B128" s="6" t="s">
        <v>764</v>
      </c>
      <c r="C128" s="5" t="s">
        <v>781</v>
      </c>
      <c r="D128" s="5" t="s">
        <v>62</v>
      </c>
      <c r="E128" s="5" t="s">
        <v>782</v>
      </c>
      <c r="F128" s="6" t="s">
        <v>35</v>
      </c>
      <c r="G128" s="5" t="s">
        <v>768</v>
      </c>
    </row>
    <row r="129" spans="1:7" x14ac:dyDescent="0.2">
      <c r="A129" s="5" t="s">
        <v>313</v>
      </c>
      <c r="B129" s="6" t="s">
        <v>764</v>
      </c>
      <c r="C129" s="6" t="s">
        <v>765</v>
      </c>
      <c r="D129" s="6" t="s">
        <v>13</v>
      </c>
      <c r="E129" s="6" t="s">
        <v>766</v>
      </c>
      <c r="F129" s="6" t="s">
        <v>35</v>
      </c>
      <c r="G129" s="5" t="s">
        <v>768</v>
      </c>
    </row>
    <row r="130" spans="1:7" x14ac:dyDescent="0.2">
      <c r="A130" s="5" t="s">
        <v>315</v>
      </c>
      <c r="B130" s="6" t="s">
        <v>764</v>
      </c>
      <c r="C130" s="5" t="s">
        <v>769</v>
      </c>
      <c r="D130" s="5" t="s">
        <v>28</v>
      </c>
      <c r="E130" s="5" t="s">
        <v>770</v>
      </c>
      <c r="F130" s="6" t="s">
        <v>27</v>
      </c>
      <c r="G130" s="5" t="s">
        <v>768</v>
      </c>
    </row>
    <row r="131" spans="1:7" x14ac:dyDescent="0.2">
      <c r="A131" s="5" t="s">
        <v>317</v>
      </c>
      <c r="B131" s="6" t="s">
        <v>764</v>
      </c>
      <c r="C131" s="5" t="s">
        <v>771</v>
      </c>
      <c r="D131" s="5" t="s">
        <v>36</v>
      </c>
      <c r="E131" s="5" t="s">
        <v>772</v>
      </c>
      <c r="F131" s="6" t="s">
        <v>27</v>
      </c>
      <c r="G131" s="5" t="s">
        <v>774</v>
      </c>
    </row>
    <row r="132" spans="1:7" x14ac:dyDescent="0.2">
      <c r="A132" s="5" t="s">
        <v>319</v>
      </c>
      <c r="B132" s="6" t="s">
        <v>764</v>
      </c>
      <c r="C132" s="5" t="s">
        <v>775</v>
      </c>
      <c r="D132" s="5" t="s">
        <v>43</v>
      </c>
      <c r="E132" s="5" t="s">
        <v>776</v>
      </c>
      <c r="F132" s="6" t="s">
        <v>27</v>
      </c>
      <c r="G132" s="5" t="s">
        <v>768</v>
      </c>
    </row>
    <row r="133" spans="1:7" x14ac:dyDescent="0.2">
      <c r="A133" s="5" t="s">
        <v>321</v>
      </c>
      <c r="B133" s="6" t="s">
        <v>764</v>
      </c>
      <c r="C133" s="5" t="s">
        <v>777</v>
      </c>
      <c r="D133" s="5" t="s">
        <v>50</v>
      </c>
      <c r="E133" s="5" t="s">
        <v>778</v>
      </c>
      <c r="F133" s="6" t="s">
        <v>12</v>
      </c>
      <c r="G133" s="5" t="s">
        <v>774</v>
      </c>
    </row>
    <row r="134" spans="1:7" x14ac:dyDescent="0.2">
      <c r="A134" s="5" t="s">
        <v>323</v>
      </c>
      <c r="B134" s="6" t="s">
        <v>764</v>
      </c>
      <c r="C134" s="5" t="s">
        <v>779</v>
      </c>
      <c r="D134" s="5" t="s">
        <v>56</v>
      </c>
      <c r="E134" s="5" t="s">
        <v>780</v>
      </c>
      <c r="F134" s="6" t="s">
        <v>27</v>
      </c>
      <c r="G134" s="5" t="s">
        <v>768</v>
      </c>
    </row>
    <row r="135" spans="1:7" x14ac:dyDescent="0.2">
      <c r="A135" s="5" t="s">
        <v>325</v>
      </c>
      <c r="B135" s="6" t="s">
        <v>764</v>
      </c>
      <c r="C135" s="5" t="s">
        <v>781</v>
      </c>
      <c r="D135" s="5" t="s">
        <v>62</v>
      </c>
      <c r="E135" s="5" t="s">
        <v>782</v>
      </c>
      <c r="F135" s="6" t="s">
        <v>35</v>
      </c>
      <c r="G135" s="5" t="s">
        <v>768</v>
      </c>
    </row>
    <row r="136" spans="1:7" x14ac:dyDescent="0.2">
      <c r="A136" s="5" t="s">
        <v>327</v>
      </c>
      <c r="B136" s="6" t="s">
        <v>764</v>
      </c>
      <c r="C136" s="5" t="s">
        <v>783</v>
      </c>
      <c r="D136" s="5" t="s">
        <v>67</v>
      </c>
      <c r="E136" s="5" t="s">
        <v>784</v>
      </c>
      <c r="F136" s="6" t="s">
        <v>12</v>
      </c>
      <c r="G136" s="5" t="s">
        <v>774</v>
      </c>
    </row>
    <row r="137" spans="1:7" x14ac:dyDescent="0.2">
      <c r="A137" s="5" t="s">
        <v>329</v>
      </c>
      <c r="B137" s="6" t="s">
        <v>764</v>
      </c>
      <c r="C137" s="6" t="s">
        <v>765</v>
      </c>
      <c r="D137" s="6" t="s">
        <v>13</v>
      </c>
      <c r="E137" s="6" t="s">
        <v>766</v>
      </c>
      <c r="F137" s="6" t="s">
        <v>35</v>
      </c>
      <c r="G137" s="6" t="s">
        <v>768</v>
      </c>
    </row>
    <row r="138" spans="1:7" x14ac:dyDescent="0.2">
      <c r="A138" s="5" t="s">
        <v>331</v>
      </c>
      <c r="B138" s="6" t="s">
        <v>764</v>
      </c>
      <c r="C138" s="5" t="s">
        <v>769</v>
      </c>
      <c r="D138" s="5" t="s">
        <v>28</v>
      </c>
      <c r="E138" s="5" t="s">
        <v>770</v>
      </c>
      <c r="F138" s="6" t="s">
        <v>27</v>
      </c>
      <c r="G138" s="5" t="s">
        <v>768</v>
      </c>
    </row>
    <row r="139" spans="1:7" x14ac:dyDescent="0.2">
      <c r="A139" s="5" t="s">
        <v>333</v>
      </c>
      <c r="B139" s="6" t="s">
        <v>764</v>
      </c>
      <c r="C139" s="5" t="s">
        <v>771</v>
      </c>
      <c r="D139" s="5" t="s">
        <v>36</v>
      </c>
      <c r="E139" s="5" t="s">
        <v>772</v>
      </c>
      <c r="F139" s="6" t="s">
        <v>27</v>
      </c>
      <c r="G139" s="5" t="s">
        <v>774</v>
      </c>
    </row>
    <row r="140" spans="1:7" x14ac:dyDescent="0.2">
      <c r="A140" s="5" t="s">
        <v>335</v>
      </c>
      <c r="B140" s="6" t="s">
        <v>764</v>
      </c>
      <c r="C140" s="5" t="s">
        <v>775</v>
      </c>
      <c r="D140" s="5" t="s">
        <v>43</v>
      </c>
      <c r="E140" s="5" t="s">
        <v>776</v>
      </c>
      <c r="F140" s="6" t="s">
        <v>27</v>
      </c>
      <c r="G140" s="5" t="s">
        <v>768</v>
      </c>
    </row>
    <row r="141" spans="1:7" x14ac:dyDescent="0.2">
      <c r="A141" s="5" t="s">
        <v>337</v>
      </c>
      <c r="B141" s="6" t="s">
        <v>764</v>
      </c>
      <c r="C141" s="5" t="s">
        <v>777</v>
      </c>
      <c r="D141" s="5" t="s">
        <v>50</v>
      </c>
      <c r="E141" s="5" t="s">
        <v>778</v>
      </c>
      <c r="F141" s="6" t="s">
        <v>12</v>
      </c>
      <c r="G141" s="5" t="s">
        <v>774</v>
      </c>
    </row>
    <row r="142" spans="1:7" x14ac:dyDescent="0.2">
      <c r="A142" s="5" t="s">
        <v>339</v>
      </c>
      <c r="B142" s="6" t="s">
        <v>764</v>
      </c>
      <c r="C142" s="5" t="s">
        <v>779</v>
      </c>
      <c r="D142" s="5" t="s">
        <v>56</v>
      </c>
      <c r="E142" s="5" t="s">
        <v>780</v>
      </c>
      <c r="F142" s="6" t="s">
        <v>27</v>
      </c>
      <c r="G142" s="5" t="s">
        <v>768</v>
      </c>
    </row>
    <row r="143" spans="1:7" x14ac:dyDescent="0.2">
      <c r="A143" s="5" t="s">
        <v>341</v>
      </c>
      <c r="B143" s="6" t="s">
        <v>764</v>
      </c>
      <c r="C143" s="5" t="s">
        <v>781</v>
      </c>
      <c r="D143" s="5" t="s">
        <v>62</v>
      </c>
      <c r="E143" s="5" t="s">
        <v>782</v>
      </c>
      <c r="F143" s="6" t="s">
        <v>35</v>
      </c>
      <c r="G143" s="5" t="s">
        <v>768</v>
      </c>
    </row>
    <row r="144" spans="1:7" x14ac:dyDescent="0.2">
      <c r="A144" s="5" t="s">
        <v>343</v>
      </c>
      <c r="B144" s="6" t="s">
        <v>764</v>
      </c>
      <c r="C144" s="6" t="s">
        <v>765</v>
      </c>
      <c r="D144" s="6" t="s">
        <v>13</v>
      </c>
      <c r="E144" s="6" t="s">
        <v>766</v>
      </c>
      <c r="F144" s="6" t="s">
        <v>35</v>
      </c>
      <c r="G144" s="5" t="s">
        <v>768</v>
      </c>
    </row>
    <row r="145" spans="1:7" x14ac:dyDescent="0.2">
      <c r="A145" s="5" t="s">
        <v>345</v>
      </c>
      <c r="B145" s="6" t="s">
        <v>764</v>
      </c>
      <c r="C145" s="5" t="s">
        <v>769</v>
      </c>
      <c r="D145" s="5" t="s">
        <v>28</v>
      </c>
      <c r="E145" s="5" t="s">
        <v>770</v>
      </c>
      <c r="F145" s="6" t="s">
        <v>27</v>
      </c>
      <c r="G145" s="5" t="s">
        <v>768</v>
      </c>
    </row>
    <row r="146" spans="1:7" x14ac:dyDescent="0.2">
      <c r="A146" s="5" t="s">
        <v>347</v>
      </c>
      <c r="B146" s="6" t="s">
        <v>764</v>
      </c>
      <c r="C146" s="5" t="s">
        <v>771</v>
      </c>
      <c r="D146" s="5" t="s">
        <v>36</v>
      </c>
      <c r="E146" s="5" t="s">
        <v>772</v>
      </c>
      <c r="F146" s="6" t="s">
        <v>27</v>
      </c>
      <c r="G146" s="5" t="s">
        <v>774</v>
      </c>
    </row>
    <row r="147" spans="1:7" x14ac:dyDescent="0.2">
      <c r="A147" s="5" t="s">
        <v>349</v>
      </c>
      <c r="B147" s="6" t="s">
        <v>764</v>
      </c>
      <c r="C147" s="5" t="s">
        <v>775</v>
      </c>
      <c r="D147" s="5" t="s">
        <v>43</v>
      </c>
      <c r="E147" s="5" t="s">
        <v>776</v>
      </c>
      <c r="F147" s="6" t="s">
        <v>27</v>
      </c>
      <c r="G147" s="5" t="s">
        <v>768</v>
      </c>
    </row>
    <row r="148" spans="1:7" x14ac:dyDescent="0.2">
      <c r="A148" s="5" t="s">
        <v>351</v>
      </c>
      <c r="B148" s="6" t="s">
        <v>764</v>
      </c>
      <c r="C148" s="5" t="s">
        <v>777</v>
      </c>
      <c r="D148" s="5" t="s">
        <v>50</v>
      </c>
      <c r="E148" s="5" t="s">
        <v>778</v>
      </c>
      <c r="F148" s="6" t="s">
        <v>12</v>
      </c>
      <c r="G148" s="5" t="s">
        <v>774</v>
      </c>
    </row>
    <row r="149" spans="1:7" x14ac:dyDescent="0.2">
      <c r="A149" s="5" t="s">
        <v>353</v>
      </c>
      <c r="B149" s="6" t="s">
        <v>764</v>
      </c>
      <c r="C149" s="5" t="s">
        <v>779</v>
      </c>
      <c r="D149" s="5" t="s">
        <v>56</v>
      </c>
      <c r="E149" s="5" t="s">
        <v>780</v>
      </c>
      <c r="F149" s="6" t="s">
        <v>27</v>
      </c>
      <c r="G149" s="5" t="s">
        <v>768</v>
      </c>
    </row>
    <row r="150" spans="1:7" x14ac:dyDescent="0.2">
      <c r="A150" s="5" t="s">
        <v>355</v>
      </c>
      <c r="B150" s="6" t="s">
        <v>764</v>
      </c>
      <c r="C150" s="5" t="s">
        <v>781</v>
      </c>
      <c r="D150" s="5" t="s">
        <v>62</v>
      </c>
      <c r="E150" s="5" t="s">
        <v>782</v>
      </c>
      <c r="F150" s="6" t="s">
        <v>35</v>
      </c>
      <c r="G150" s="5" t="s">
        <v>768</v>
      </c>
    </row>
    <row r="151" spans="1:7" x14ac:dyDescent="0.2">
      <c r="A151" s="5" t="s">
        <v>357</v>
      </c>
      <c r="B151" s="6" t="s">
        <v>764</v>
      </c>
      <c r="C151" s="5" t="s">
        <v>783</v>
      </c>
      <c r="D151" s="5" t="s">
        <v>67</v>
      </c>
      <c r="E151" s="5" t="s">
        <v>784</v>
      </c>
      <c r="F151" s="6" t="s">
        <v>12</v>
      </c>
      <c r="G151" s="5" t="s">
        <v>774</v>
      </c>
    </row>
    <row r="152" spans="1:7" x14ac:dyDescent="0.2">
      <c r="A152" s="5" t="s">
        <v>359</v>
      </c>
      <c r="B152" s="6" t="s">
        <v>764</v>
      </c>
      <c r="C152" s="6" t="s">
        <v>765</v>
      </c>
      <c r="D152" s="6" t="s">
        <v>13</v>
      </c>
      <c r="E152" s="6" t="s">
        <v>766</v>
      </c>
      <c r="F152" s="6" t="s">
        <v>35</v>
      </c>
      <c r="G152" s="6" t="s">
        <v>768</v>
      </c>
    </row>
    <row r="153" spans="1:7" x14ac:dyDescent="0.2">
      <c r="A153" s="5" t="s">
        <v>361</v>
      </c>
      <c r="B153" s="6" t="s">
        <v>764</v>
      </c>
      <c r="C153" s="5" t="s">
        <v>769</v>
      </c>
      <c r="D153" s="5" t="s">
        <v>28</v>
      </c>
      <c r="E153" s="5" t="s">
        <v>770</v>
      </c>
      <c r="F153" s="6" t="s">
        <v>27</v>
      </c>
      <c r="G153" s="5" t="s">
        <v>768</v>
      </c>
    </row>
    <row r="154" spans="1:7" x14ac:dyDescent="0.2">
      <c r="A154" s="5" t="s">
        <v>363</v>
      </c>
      <c r="B154" s="6" t="s">
        <v>764</v>
      </c>
      <c r="C154" s="5" t="s">
        <v>771</v>
      </c>
      <c r="D154" s="5" t="s">
        <v>36</v>
      </c>
      <c r="E154" s="5" t="s">
        <v>772</v>
      </c>
      <c r="F154" s="6" t="s">
        <v>27</v>
      </c>
      <c r="G154" s="5" t="s">
        <v>774</v>
      </c>
    </row>
    <row r="155" spans="1:7" x14ac:dyDescent="0.2">
      <c r="A155" s="5" t="s">
        <v>365</v>
      </c>
      <c r="B155" s="6" t="s">
        <v>764</v>
      </c>
      <c r="C155" s="5" t="s">
        <v>775</v>
      </c>
      <c r="D155" s="5" t="s">
        <v>43</v>
      </c>
      <c r="E155" s="5" t="s">
        <v>776</v>
      </c>
      <c r="F155" s="6" t="s">
        <v>27</v>
      </c>
      <c r="G155" s="5" t="s">
        <v>768</v>
      </c>
    </row>
    <row r="156" spans="1:7" x14ac:dyDescent="0.2">
      <c r="A156" s="5" t="s">
        <v>367</v>
      </c>
      <c r="B156" s="6" t="s">
        <v>764</v>
      </c>
      <c r="C156" s="5" t="s">
        <v>777</v>
      </c>
      <c r="D156" s="5" t="s">
        <v>50</v>
      </c>
      <c r="E156" s="5" t="s">
        <v>778</v>
      </c>
      <c r="F156" s="6" t="s">
        <v>12</v>
      </c>
      <c r="G156" s="5" t="s">
        <v>774</v>
      </c>
    </row>
    <row r="157" spans="1:7" x14ac:dyDescent="0.2">
      <c r="A157" s="5" t="s">
        <v>369</v>
      </c>
      <c r="B157" s="6" t="s">
        <v>764</v>
      </c>
      <c r="C157" s="5" t="s">
        <v>779</v>
      </c>
      <c r="D157" s="5" t="s">
        <v>56</v>
      </c>
      <c r="E157" s="5" t="s">
        <v>780</v>
      </c>
      <c r="F157" s="6" t="s">
        <v>27</v>
      </c>
      <c r="G157" s="5" t="s">
        <v>768</v>
      </c>
    </row>
    <row r="158" spans="1:7" x14ac:dyDescent="0.2">
      <c r="A158" s="5" t="s">
        <v>371</v>
      </c>
      <c r="B158" s="6" t="s">
        <v>764</v>
      </c>
      <c r="C158" s="5" t="s">
        <v>781</v>
      </c>
      <c r="D158" s="5" t="s">
        <v>62</v>
      </c>
      <c r="E158" s="5" t="s">
        <v>782</v>
      </c>
      <c r="F158" s="6" t="s">
        <v>35</v>
      </c>
      <c r="G158" s="5" t="s">
        <v>768</v>
      </c>
    </row>
    <row r="159" spans="1:7" x14ac:dyDescent="0.2">
      <c r="A159" s="5" t="s">
        <v>373</v>
      </c>
      <c r="B159" s="6" t="s">
        <v>764</v>
      </c>
      <c r="C159" s="6" t="s">
        <v>765</v>
      </c>
      <c r="D159" s="6" t="s">
        <v>13</v>
      </c>
      <c r="E159" s="6" t="s">
        <v>766</v>
      </c>
      <c r="F159" s="6" t="s">
        <v>35</v>
      </c>
      <c r="G159" s="5" t="s">
        <v>768</v>
      </c>
    </row>
    <row r="160" spans="1:7" x14ac:dyDescent="0.2">
      <c r="A160" s="5" t="s">
        <v>375</v>
      </c>
      <c r="B160" s="6" t="s">
        <v>764</v>
      </c>
      <c r="C160" s="5" t="s">
        <v>769</v>
      </c>
      <c r="D160" s="5" t="s">
        <v>28</v>
      </c>
      <c r="E160" s="5" t="s">
        <v>770</v>
      </c>
      <c r="F160" s="6" t="s">
        <v>27</v>
      </c>
      <c r="G160" s="5" t="s">
        <v>768</v>
      </c>
    </row>
    <row r="161" spans="1:7" x14ac:dyDescent="0.2">
      <c r="A161" s="5" t="s">
        <v>377</v>
      </c>
      <c r="B161" s="6" t="s">
        <v>764</v>
      </c>
      <c r="C161" s="5" t="s">
        <v>771</v>
      </c>
      <c r="D161" s="5" t="s">
        <v>36</v>
      </c>
      <c r="E161" s="5" t="s">
        <v>772</v>
      </c>
      <c r="F161" s="6" t="s">
        <v>27</v>
      </c>
      <c r="G161" s="5" t="s">
        <v>774</v>
      </c>
    </row>
    <row r="162" spans="1:7" x14ac:dyDescent="0.2">
      <c r="A162" s="5" t="s">
        <v>379</v>
      </c>
      <c r="B162" s="6" t="s">
        <v>764</v>
      </c>
      <c r="C162" s="5" t="s">
        <v>775</v>
      </c>
      <c r="D162" s="5" t="s">
        <v>43</v>
      </c>
      <c r="E162" s="5" t="s">
        <v>776</v>
      </c>
      <c r="F162" s="6" t="s">
        <v>27</v>
      </c>
      <c r="G162" s="5" t="s">
        <v>768</v>
      </c>
    </row>
    <row r="163" spans="1:7" x14ac:dyDescent="0.2">
      <c r="A163" s="5" t="s">
        <v>381</v>
      </c>
      <c r="B163" s="6" t="s">
        <v>764</v>
      </c>
      <c r="C163" s="5" t="s">
        <v>777</v>
      </c>
      <c r="D163" s="5" t="s">
        <v>50</v>
      </c>
      <c r="E163" s="5" t="s">
        <v>778</v>
      </c>
      <c r="F163" s="6" t="s">
        <v>12</v>
      </c>
      <c r="G163" s="5" t="s">
        <v>774</v>
      </c>
    </row>
    <row r="164" spans="1:7" x14ac:dyDescent="0.2">
      <c r="A164" s="5" t="s">
        <v>383</v>
      </c>
      <c r="B164" s="6" t="s">
        <v>764</v>
      </c>
      <c r="C164" s="5" t="s">
        <v>779</v>
      </c>
      <c r="D164" s="5" t="s">
        <v>56</v>
      </c>
      <c r="E164" s="5" t="s">
        <v>780</v>
      </c>
      <c r="F164" s="6" t="s">
        <v>27</v>
      </c>
      <c r="G164" s="5" t="s">
        <v>768</v>
      </c>
    </row>
    <row r="165" spans="1:7" x14ac:dyDescent="0.2">
      <c r="A165" s="5" t="s">
        <v>385</v>
      </c>
      <c r="B165" s="6" t="s">
        <v>764</v>
      </c>
      <c r="C165" s="5" t="s">
        <v>781</v>
      </c>
      <c r="D165" s="5" t="s">
        <v>62</v>
      </c>
      <c r="E165" s="5" t="s">
        <v>782</v>
      </c>
      <c r="F165" s="6" t="s">
        <v>35</v>
      </c>
      <c r="G165" s="5" t="s">
        <v>768</v>
      </c>
    </row>
    <row r="166" spans="1:7" x14ac:dyDescent="0.2">
      <c r="A166" s="5" t="s">
        <v>387</v>
      </c>
      <c r="B166" s="6" t="s">
        <v>764</v>
      </c>
      <c r="C166" s="5" t="s">
        <v>783</v>
      </c>
      <c r="D166" s="5" t="s">
        <v>67</v>
      </c>
      <c r="E166" s="5" t="s">
        <v>784</v>
      </c>
      <c r="F166" s="6" t="s">
        <v>12</v>
      </c>
      <c r="G166" s="5" t="s">
        <v>774</v>
      </c>
    </row>
    <row r="167" spans="1:7" x14ac:dyDescent="0.2">
      <c r="A167" s="5" t="s">
        <v>389</v>
      </c>
      <c r="B167" s="6" t="s">
        <v>764</v>
      </c>
      <c r="C167" s="6" t="s">
        <v>765</v>
      </c>
      <c r="D167" s="6" t="s">
        <v>13</v>
      </c>
      <c r="E167" s="6" t="s">
        <v>766</v>
      </c>
      <c r="F167" s="6" t="s">
        <v>35</v>
      </c>
      <c r="G167" s="6" t="s">
        <v>768</v>
      </c>
    </row>
    <row r="168" spans="1:7" x14ac:dyDescent="0.2">
      <c r="A168" s="5" t="s">
        <v>391</v>
      </c>
      <c r="B168" s="6" t="s">
        <v>764</v>
      </c>
      <c r="C168" s="5" t="s">
        <v>769</v>
      </c>
      <c r="D168" s="5" t="s">
        <v>28</v>
      </c>
      <c r="E168" s="5" t="s">
        <v>770</v>
      </c>
      <c r="F168" s="6" t="s">
        <v>27</v>
      </c>
      <c r="G168" s="5" t="s">
        <v>768</v>
      </c>
    </row>
    <row r="169" spans="1:7" x14ac:dyDescent="0.2">
      <c r="A169" s="5" t="s">
        <v>393</v>
      </c>
      <c r="B169" s="6" t="s">
        <v>764</v>
      </c>
      <c r="C169" s="5" t="s">
        <v>771</v>
      </c>
      <c r="D169" s="5" t="s">
        <v>36</v>
      </c>
      <c r="E169" s="5" t="s">
        <v>772</v>
      </c>
      <c r="F169" s="6" t="s">
        <v>27</v>
      </c>
      <c r="G169" s="5" t="s">
        <v>774</v>
      </c>
    </row>
    <row r="170" spans="1:7" x14ac:dyDescent="0.2">
      <c r="A170" s="5" t="s">
        <v>395</v>
      </c>
      <c r="B170" s="6" t="s">
        <v>764</v>
      </c>
      <c r="C170" s="5" t="s">
        <v>775</v>
      </c>
      <c r="D170" s="5" t="s">
        <v>43</v>
      </c>
      <c r="E170" s="5" t="s">
        <v>776</v>
      </c>
      <c r="F170" s="6" t="s">
        <v>27</v>
      </c>
      <c r="G170" s="5" t="s">
        <v>768</v>
      </c>
    </row>
    <row r="171" spans="1:7" x14ac:dyDescent="0.2">
      <c r="A171" s="5" t="s">
        <v>397</v>
      </c>
      <c r="B171" s="6" t="s">
        <v>764</v>
      </c>
      <c r="C171" s="5" t="s">
        <v>777</v>
      </c>
      <c r="D171" s="5" t="s">
        <v>50</v>
      </c>
      <c r="E171" s="5" t="s">
        <v>778</v>
      </c>
      <c r="F171" s="6" t="s">
        <v>12</v>
      </c>
      <c r="G171" s="5" t="s">
        <v>774</v>
      </c>
    </row>
    <row r="172" spans="1:7" x14ac:dyDescent="0.2">
      <c r="A172" s="5" t="s">
        <v>399</v>
      </c>
      <c r="B172" s="6" t="s">
        <v>764</v>
      </c>
      <c r="C172" s="5" t="s">
        <v>779</v>
      </c>
      <c r="D172" s="5" t="s">
        <v>56</v>
      </c>
      <c r="E172" s="5" t="s">
        <v>780</v>
      </c>
      <c r="F172" s="6" t="s">
        <v>27</v>
      </c>
      <c r="G172" s="5" t="s">
        <v>768</v>
      </c>
    </row>
    <row r="173" spans="1:7" x14ac:dyDescent="0.2">
      <c r="A173" s="5" t="s">
        <v>401</v>
      </c>
      <c r="B173" s="6" t="s">
        <v>764</v>
      </c>
      <c r="C173" s="5" t="s">
        <v>781</v>
      </c>
      <c r="D173" s="5" t="s">
        <v>62</v>
      </c>
      <c r="E173" s="5" t="s">
        <v>782</v>
      </c>
      <c r="F173" s="6" t="s">
        <v>35</v>
      </c>
      <c r="G173" s="5" t="s">
        <v>768</v>
      </c>
    </row>
    <row r="174" spans="1:7" x14ac:dyDescent="0.2">
      <c r="A174" s="5" t="s">
        <v>403</v>
      </c>
      <c r="B174" s="6" t="s">
        <v>764</v>
      </c>
      <c r="C174" s="6" t="s">
        <v>765</v>
      </c>
      <c r="D174" s="6" t="s">
        <v>13</v>
      </c>
      <c r="E174" s="6" t="s">
        <v>766</v>
      </c>
      <c r="F174" s="6" t="s">
        <v>35</v>
      </c>
      <c r="G174" s="5" t="s">
        <v>768</v>
      </c>
    </row>
    <row r="175" spans="1:7" x14ac:dyDescent="0.2">
      <c r="A175" s="5" t="s">
        <v>405</v>
      </c>
      <c r="B175" s="6" t="s">
        <v>764</v>
      </c>
      <c r="C175" s="5" t="s">
        <v>769</v>
      </c>
      <c r="D175" s="5" t="s">
        <v>28</v>
      </c>
      <c r="E175" s="5" t="s">
        <v>770</v>
      </c>
      <c r="F175" s="6" t="s">
        <v>27</v>
      </c>
      <c r="G175" s="5" t="s">
        <v>768</v>
      </c>
    </row>
    <row r="176" spans="1:7" x14ac:dyDescent="0.2">
      <c r="A176" s="5" t="s">
        <v>407</v>
      </c>
      <c r="B176" s="6" t="s">
        <v>764</v>
      </c>
      <c r="C176" s="5" t="s">
        <v>771</v>
      </c>
      <c r="D176" s="5" t="s">
        <v>36</v>
      </c>
      <c r="E176" s="5" t="s">
        <v>772</v>
      </c>
      <c r="F176" s="6" t="s">
        <v>27</v>
      </c>
      <c r="G176" s="5" t="s">
        <v>774</v>
      </c>
    </row>
    <row r="177" spans="1:7" x14ac:dyDescent="0.2">
      <c r="A177" s="5" t="s">
        <v>409</v>
      </c>
      <c r="B177" s="6" t="s">
        <v>764</v>
      </c>
      <c r="C177" s="5" t="s">
        <v>775</v>
      </c>
      <c r="D177" s="5" t="s">
        <v>43</v>
      </c>
      <c r="E177" s="5" t="s">
        <v>776</v>
      </c>
      <c r="F177" s="6" t="s">
        <v>27</v>
      </c>
      <c r="G177" s="5" t="s">
        <v>768</v>
      </c>
    </row>
    <row r="178" spans="1:7" x14ac:dyDescent="0.2">
      <c r="A178" s="5" t="s">
        <v>411</v>
      </c>
      <c r="B178" s="6" t="s">
        <v>764</v>
      </c>
      <c r="C178" s="5" t="s">
        <v>777</v>
      </c>
      <c r="D178" s="5" t="s">
        <v>50</v>
      </c>
      <c r="E178" s="5" t="s">
        <v>778</v>
      </c>
      <c r="F178" s="6" t="s">
        <v>12</v>
      </c>
      <c r="G178" s="5" t="s">
        <v>774</v>
      </c>
    </row>
    <row r="179" spans="1:7" x14ac:dyDescent="0.2">
      <c r="A179" s="5" t="s">
        <v>413</v>
      </c>
      <c r="B179" s="6" t="s">
        <v>764</v>
      </c>
      <c r="C179" s="5" t="s">
        <v>779</v>
      </c>
      <c r="D179" s="5" t="s">
        <v>56</v>
      </c>
      <c r="E179" s="5" t="s">
        <v>780</v>
      </c>
      <c r="F179" s="6" t="s">
        <v>27</v>
      </c>
      <c r="G179" s="5" t="s">
        <v>768</v>
      </c>
    </row>
    <row r="180" spans="1:7" x14ac:dyDescent="0.2">
      <c r="A180" s="5" t="s">
        <v>415</v>
      </c>
      <c r="B180" s="6" t="s">
        <v>764</v>
      </c>
      <c r="C180" s="5" t="s">
        <v>781</v>
      </c>
      <c r="D180" s="5" t="s">
        <v>62</v>
      </c>
      <c r="E180" s="5" t="s">
        <v>782</v>
      </c>
      <c r="F180" s="6" t="s">
        <v>35</v>
      </c>
      <c r="G180" s="5" t="s">
        <v>768</v>
      </c>
    </row>
    <row r="181" spans="1:7" x14ac:dyDescent="0.2">
      <c r="A181" s="5" t="s">
        <v>417</v>
      </c>
      <c r="B181" s="6" t="s">
        <v>764</v>
      </c>
      <c r="C181" s="5" t="s">
        <v>783</v>
      </c>
      <c r="D181" s="5" t="s">
        <v>67</v>
      </c>
      <c r="E181" s="5" t="s">
        <v>784</v>
      </c>
      <c r="F181" s="6" t="s">
        <v>12</v>
      </c>
      <c r="G181" s="5" t="s">
        <v>774</v>
      </c>
    </row>
    <row r="182" spans="1:7" x14ac:dyDescent="0.2">
      <c r="A182" s="5" t="s">
        <v>419</v>
      </c>
      <c r="B182" s="6" t="s">
        <v>764</v>
      </c>
      <c r="C182" s="6" t="s">
        <v>765</v>
      </c>
      <c r="D182" s="6" t="s">
        <v>13</v>
      </c>
      <c r="E182" s="6" t="s">
        <v>766</v>
      </c>
      <c r="F182" s="6" t="s">
        <v>35</v>
      </c>
      <c r="G182" s="6" t="s">
        <v>768</v>
      </c>
    </row>
    <row r="183" spans="1:7" x14ac:dyDescent="0.2">
      <c r="A183" s="5" t="s">
        <v>421</v>
      </c>
      <c r="B183" s="6" t="s">
        <v>764</v>
      </c>
      <c r="C183" s="5" t="s">
        <v>769</v>
      </c>
      <c r="D183" s="5" t="s">
        <v>28</v>
      </c>
      <c r="E183" s="5" t="s">
        <v>770</v>
      </c>
      <c r="F183" s="6" t="s">
        <v>27</v>
      </c>
      <c r="G183" s="5" t="s">
        <v>768</v>
      </c>
    </row>
    <row r="184" spans="1:7" x14ac:dyDescent="0.2">
      <c r="A184" s="5" t="s">
        <v>423</v>
      </c>
      <c r="B184" s="6" t="s">
        <v>764</v>
      </c>
      <c r="C184" s="5" t="s">
        <v>771</v>
      </c>
      <c r="D184" s="5" t="s">
        <v>36</v>
      </c>
      <c r="E184" s="5" t="s">
        <v>772</v>
      </c>
      <c r="F184" s="6" t="s">
        <v>27</v>
      </c>
      <c r="G184" s="5" t="s">
        <v>774</v>
      </c>
    </row>
    <row r="185" spans="1:7" x14ac:dyDescent="0.2">
      <c r="A185" s="5" t="s">
        <v>425</v>
      </c>
      <c r="B185" s="6" t="s">
        <v>764</v>
      </c>
      <c r="C185" s="5" t="s">
        <v>775</v>
      </c>
      <c r="D185" s="5" t="s">
        <v>43</v>
      </c>
      <c r="E185" s="5" t="s">
        <v>776</v>
      </c>
      <c r="F185" s="6" t="s">
        <v>27</v>
      </c>
      <c r="G185" s="5" t="s">
        <v>768</v>
      </c>
    </row>
    <row r="186" spans="1:7" x14ac:dyDescent="0.2">
      <c r="A186" s="5" t="s">
        <v>427</v>
      </c>
      <c r="B186" s="6" t="s">
        <v>764</v>
      </c>
      <c r="C186" s="5" t="s">
        <v>777</v>
      </c>
      <c r="D186" s="5" t="s">
        <v>50</v>
      </c>
      <c r="E186" s="5" t="s">
        <v>778</v>
      </c>
      <c r="F186" s="6" t="s">
        <v>12</v>
      </c>
      <c r="G186" s="5" t="s">
        <v>774</v>
      </c>
    </row>
    <row r="187" spans="1:7" x14ac:dyDescent="0.2">
      <c r="A187" s="5" t="s">
        <v>429</v>
      </c>
      <c r="B187" s="6" t="s">
        <v>764</v>
      </c>
      <c r="C187" s="5" t="s">
        <v>779</v>
      </c>
      <c r="D187" s="5" t="s">
        <v>56</v>
      </c>
      <c r="E187" s="5" t="s">
        <v>780</v>
      </c>
      <c r="F187" s="6" t="s">
        <v>27</v>
      </c>
      <c r="G187" s="5" t="s">
        <v>768</v>
      </c>
    </row>
    <row r="188" spans="1:7" x14ac:dyDescent="0.2">
      <c r="A188" s="5" t="s">
        <v>431</v>
      </c>
      <c r="B188" s="6" t="s">
        <v>764</v>
      </c>
      <c r="C188" s="5" t="s">
        <v>781</v>
      </c>
      <c r="D188" s="5" t="s">
        <v>62</v>
      </c>
      <c r="E188" s="5" t="s">
        <v>782</v>
      </c>
      <c r="F188" s="6" t="s">
        <v>35</v>
      </c>
      <c r="G188" s="5" t="s">
        <v>768</v>
      </c>
    </row>
    <row r="189" spans="1:7" x14ac:dyDescent="0.2">
      <c r="A189" s="5" t="s">
        <v>433</v>
      </c>
      <c r="B189" s="6" t="s">
        <v>764</v>
      </c>
      <c r="C189" s="6" t="s">
        <v>765</v>
      </c>
      <c r="D189" s="6" t="s">
        <v>13</v>
      </c>
      <c r="E189" s="6" t="s">
        <v>766</v>
      </c>
      <c r="F189" s="6" t="s">
        <v>35</v>
      </c>
      <c r="G189" s="5" t="s">
        <v>768</v>
      </c>
    </row>
    <row r="190" spans="1:7" x14ac:dyDescent="0.2">
      <c r="A190" s="5" t="s">
        <v>435</v>
      </c>
      <c r="B190" s="6" t="s">
        <v>764</v>
      </c>
      <c r="C190" s="5" t="s">
        <v>769</v>
      </c>
      <c r="D190" s="5" t="s">
        <v>28</v>
      </c>
      <c r="E190" s="5" t="s">
        <v>770</v>
      </c>
      <c r="F190" s="6" t="s">
        <v>27</v>
      </c>
      <c r="G190" s="5" t="s">
        <v>768</v>
      </c>
    </row>
    <row r="191" spans="1:7" x14ac:dyDescent="0.2">
      <c r="A191" s="5" t="s">
        <v>437</v>
      </c>
      <c r="B191" s="6" t="s">
        <v>764</v>
      </c>
      <c r="C191" s="5" t="s">
        <v>771</v>
      </c>
      <c r="D191" s="5" t="s">
        <v>36</v>
      </c>
      <c r="E191" s="5" t="s">
        <v>772</v>
      </c>
      <c r="F191" s="6" t="s">
        <v>27</v>
      </c>
      <c r="G191" s="5" t="s">
        <v>774</v>
      </c>
    </row>
    <row r="192" spans="1:7" x14ac:dyDescent="0.2">
      <c r="A192" s="5" t="s">
        <v>439</v>
      </c>
      <c r="B192" s="6" t="s">
        <v>764</v>
      </c>
      <c r="C192" s="5" t="s">
        <v>775</v>
      </c>
      <c r="D192" s="5" t="s">
        <v>43</v>
      </c>
      <c r="E192" s="5" t="s">
        <v>776</v>
      </c>
      <c r="F192" s="6" t="s">
        <v>27</v>
      </c>
      <c r="G192" s="5" t="s">
        <v>768</v>
      </c>
    </row>
    <row r="193" spans="1:7" x14ac:dyDescent="0.2">
      <c r="A193" s="5" t="s">
        <v>441</v>
      </c>
      <c r="B193" s="6" t="s">
        <v>764</v>
      </c>
      <c r="C193" s="5" t="s">
        <v>777</v>
      </c>
      <c r="D193" s="5" t="s">
        <v>50</v>
      </c>
      <c r="E193" s="5" t="s">
        <v>778</v>
      </c>
      <c r="F193" s="6" t="s">
        <v>12</v>
      </c>
      <c r="G193" s="5" t="s">
        <v>774</v>
      </c>
    </row>
    <row r="194" spans="1:7" x14ac:dyDescent="0.2">
      <c r="A194" s="5" t="s">
        <v>443</v>
      </c>
      <c r="B194" s="6" t="s">
        <v>764</v>
      </c>
      <c r="C194" s="5" t="s">
        <v>779</v>
      </c>
      <c r="D194" s="5" t="s">
        <v>56</v>
      </c>
      <c r="E194" s="5" t="s">
        <v>780</v>
      </c>
      <c r="F194" s="6" t="s">
        <v>27</v>
      </c>
      <c r="G194" s="5" t="s">
        <v>768</v>
      </c>
    </row>
    <row r="195" spans="1:7" x14ac:dyDescent="0.2">
      <c r="A195" s="5" t="s">
        <v>445</v>
      </c>
      <c r="B195" s="6" t="s">
        <v>764</v>
      </c>
      <c r="C195" s="5" t="s">
        <v>781</v>
      </c>
      <c r="D195" s="5" t="s">
        <v>62</v>
      </c>
      <c r="E195" s="5" t="s">
        <v>782</v>
      </c>
      <c r="F195" s="6" t="s">
        <v>35</v>
      </c>
      <c r="G195" s="5" t="s">
        <v>768</v>
      </c>
    </row>
    <row r="196" spans="1:7" x14ac:dyDescent="0.2">
      <c r="A196" s="5" t="s">
        <v>447</v>
      </c>
      <c r="B196" s="6" t="s">
        <v>764</v>
      </c>
      <c r="C196" s="5" t="s">
        <v>783</v>
      </c>
      <c r="D196" s="5" t="s">
        <v>67</v>
      </c>
      <c r="E196" s="5" t="s">
        <v>784</v>
      </c>
      <c r="F196" s="6" t="s">
        <v>12</v>
      </c>
      <c r="G196" s="5" t="s">
        <v>774</v>
      </c>
    </row>
    <row r="197" spans="1:7" x14ac:dyDescent="0.2">
      <c r="A197" s="5" t="s">
        <v>449</v>
      </c>
      <c r="B197" s="6" t="s">
        <v>764</v>
      </c>
      <c r="C197" s="6" t="s">
        <v>765</v>
      </c>
      <c r="D197" s="6" t="s">
        <v>13</v>
      </c>
      <c r="E197" s="6" t="s">
        <v>766</v>
      </c>
      <c r="F197" s="6" t="s">
        <v>35</v>
      </c>
      <c r="G197" s="6" t="s">
        <v>768</v>
      </c>
    </row>
    <row r="198" spans="1:7" x14ac:dyDescent="0.2">
      <c r="A198" s="5" t="s">
        <v>451</v>
      </c>
      <c r="B198" s="6" t="s">
        <v>764</v>
      </c>
      <c r="C198" s="5" t="s">
        <v>769</v>
      </c>
      <c r="D198" s="5" t="s">
        <v>28</v>
      </c>
      <c r="E198" s="5" t="s">
        <v>770</v>
      </c>
      <c r="F198" s="6" t="s">
        <v>27</v>
      </c>
      <c r="G198" s="5" t="s">
        <v>768</v>
      </c>
    </row>
    <row r="199" spans="1:7" x14ac:dyDescent="0.2">
      <c r="A199" s="5" t="s">
        <v>453</v>
      </c>
      <c r="B199" s="6" t="s">
        <v>764</v>
      </c>
      <c r="C199" s="5" t="s">
        <v>771</v>
      </c>
      <c r="D199" s="5" t="s">
        <v>36</v>
      </c>
      <c r="E199" s="5" t="s">
        <v>772</v>
      </c>
      <c r="F199" s="6" t="s">
        <v>27</v>
      </c>
      <c r="G199" s="5" t="s">
        <v>774</v>
      </c>
    </row>
    <row r="200" spans="1:7" x14ac:dyDescent="0.2">
      <c r="A200" s="5" t="s">
        <v>455</v>
      </c>
      <c r="B200" s="6" t="s">
        <v>764</v>
      </c>
      <c r="C200" s="5" t="s">
        <v>775</v>
      </c>
      <c r="D200" s="5" t="s">
        <v>43</v>
      </c>
      <c r="E200" s="5" t="s">
        <v>776</v>
      </c>
      <c r="F200" s="6" t="s">
        <v>27</v>
      </c>
      <c r="G200" s="5" t="s">
        <v>768</v>
      </c>
    </row>
    <row r="201" spans="1:7" x14ac:dyDescent="0.2">
      <c r="A201" s="5" t="s">
        <v>457</v>
      </c>
      <c r="B201" s="6" t="s">
        <v>764</v>
      </c>
      <c r="C201" s="5" t="s">
        <v>777</v>
      </c>
      <c r="D201" s="5" t="s">
        <v>50</v>
      </c>
      <c r="E201" s="5" t="s">
        <v>778</v>
      </c>
      <c r="F201" s="6" t="s">
        <v>12</v>
      </c>
      <c r="G201" s="5" t="s">
        <v>774</v>
      </c>
    </row>
    <row r="202" spans="1:7" x14ac:dyDescent="0.2">
      <c r="A202" s="5" t="s">
        <v>459</v>
      </c>
      <c r="B202" s="6" t="s">
        <v>764</v>
      </c>
      <c r="C202" s="5" t="s">
        <v>779</v>
      </c>
      <c r="D202" s="5" t="s">
        <v>56</v>
      </c>
      <c r="E202" s="5" t="s">
        <v>780</v>
      </c>
      <c r="F202" s="6" t="s">
        <v>27</v>
      </c>
      <c r="G202" s="5" t="s">
        <v>768</v>
      </c>
    </row>
    <row r="203" spans="1:7" x14ac:dyDescent="0.2">
      <c r="A203" s="5" t="s">
        <v>461</v>
      </c>
      <c r="B203" s="6" t="s">
        <v>764</v>
      </c>
      <c r="C203" s="5" t="s">
        <v>781</v>
      </c>
      <c r="D203" s="5" t="s">
        <v>62</v>
      </c>
      <c r="E203" s="5" t="s">
        <v>782</v>
      </c>
      <c r="F203" s="6" t="s">
        <v>35</v>
      </c>
      <c r="G203" s="5" t="s">
        <v>768</v>
      </c>
    </row>
    <row r="204" spans="1:7" x14ac:dyDescent="0.2">
      <c r="A204" s="5" t="s">
        <v>463</v>
      </c>
      <c r="B204" s="6" t="s">
        <v>764</v>
      </c>
      <c r="C204" s="6" t="s">
        <v>765</v>
      </c>
      <c r="D204" s="6" t="s">
        <v>13</v>
      </c>
      <c r="E204" s="6" t="s">
        <v>766</v>
      </c>
      <c r="F204" s="6" t="s">
        <v>35</v>
      </c>
      <c r="G204" s="5" t="s">
        <v>768</v>
      </c>
    </row>
    <row r="205" spans="1:7" x14ac:dyDescent="0.2">
      <c r="A205" s="5" t="s">
        <v>465</v>
      </c>
      <c r="B205" s="6" t="s">
        <v>764</v>
      </c>
      <c r="C205" s="5" t="s">
        <v>769</v>
      </c>
      <c r="D205" s="5" t="s">
        <v>28</v>
      </c>
      <c r="E205" s="5" t="s">
        <v>770</v>
      </c>
      <c r="F205" s="6" t="s">
        <v>27</v>
      </c>
      <c r="G205" s="5" t="s">
        <v>768</v>
      </c>
    </row>
    <row r="206" spans="1:7" x14ac:dyDescent="0.2">
      <c r="A206" s="5" t="s">
        <v>467</v>
      </c>
      <c r="B206" s="6" t="s">
        <v>764</v>
      </c>
      <c r="C206" s="5" t="s">
        <v>771</v>
      </c>
      <c r="D206" s="5" t="s">
        <v>36</v>
      </c>
      <c r="E206" s="5" t="s">
        <v>772</v>
      </c>
      <c r="F206" s="6" t="s">
        <v>27</v>
      </c>
      <c r="G206" s="5" t="s">
        <v>774</v>
      </c>
    </row>
    <row r="207" spans="1:7" x14ac:dyDescent="0.2">
      <c r="A207" s="5" t="s">
        <v>469</v>
      </c>
      <c r="B207" s="6" t="s">
        <v>764</v>
      </c>
      <c r="C207" s="5" t="s">
        <v>775</v>
      </c>
      <c r="D207" s="5" t="s">
        <v>43</v>
      </c>
      <c r="E207" s="5" t="s">
        <v>776</v>
      </c>
      <c r="F207" s="6" t="s">
        <v>27</v>
      </c>
      <c r="G207" s="5" t="s">
        <v>768</v>
      </c>
    </row>
    <row r="208" spans="1:7" x14ac:dyDescent="0.2">
      <c r="A208" s="5" t="s">
        <v>471</v>
      </c>
      <c r="B208" s="6" t="s">
        <v>764</v>
      </c>
      <c r="C208" s="5" t="s">
        <v>777</v>
      </c>
      <c r="D208" s="5" t="s">
        <v>50</v>
      </c>
      <c r="E208" s="5" t="s">
        <v>778</v>
      </c>
      <c r="F208" s="6" t="s">
        <v>12</v>
      </c>
      <c r="G208" s="5" t="s">
        <v>774</v>
      </c>
    </row>
    <row r="209" spans="1:7" x14ac:dyDescent="0.2">
      <c r="A209" s="5" t="s">
        <v>473</v>
      </c>
      <c r="B209" s="6" t="s">
        <v>764</v>
      </c>
      <c r="C209" s="5" t="s">
        <v>779</v>
      </c>
      <c r="D209" s="5" t="s">
        <v>56</v>
      </c>
      <c r="E209" s="5" t="s">
        <v>780</v>
      </c>
      <c r="F209" s="6" t="s">
        <v>27</v>
      </c>
      <c r="G209" s="5" t="s">
        <v>768</v>
      </c>
    </row>
    <row r="210" spans="1:7" x14ac:dyDescent="0.2">
      <c r="A210" s="5" t="s">
        <v>475</v>
      </c>
      <c r="B210" s="6" t="s">
        <v>764</v>
      </c>
      <c r="C210" s="5" t="s">
        <v>781</v>
      </c>
      <c r="D210" s="5" t="s">
        <v>62</v>
      </c>
      <c r="E210" s="5" t="s">
        <v>782</v>
      </c>
      <c r="F210" s="6" t="s">
        <v>35</v>
      </c>
      <c r="G210" s="5" t="s">
        <v>768</v>
      </c>
    </row>
    <row r="211" spans="1:7" x14ac:dyDescent="0.2">
      <c r="A211" s="5" t="s">
        <v>477</v>
      </c>
      <c r="B211" s="6" t="s">
        <v>764</v>
      </c>
      <c r="C211" s="5" t="s">
        <v>783</v>
      </c>
      <c r="D211" s="5" t="s">
        <v>67</v>
      </c>
      <c r="E211" s="5" t="s">
        <v>784</v>
      </c>
      <c r="F211" s="6" t="s">
        <v>12</v>
      </c>
      <c r="G211" s="5" t="s">
        <v>774</v>
      </c>
    </row>
    <row r="212" spans="1:7" x14ac:dyDescent="0.2">
      <c r="A212" s="5" t="s">
        <v>479</v>
      </c>
      <c r="B212" s="6" t="s">
        <v>764</v>
      </c>
      <c r="C212" s="6" t="s">
        <v>765</v>
      </c>
      <c r="D212" s="6" t="s">
        <v>13</v>
      </c>
      <c r="E212" s="6" t="s">
        <v>766</v>
      </c>
      <c r="F212" s="6" t="s">
        <v>35</v>
      </c>
      <c r="G212" s="6" t="s">
        <v>768</v>
      </c>
    </row>
    <row r="213" spans="1:7" x14ac:dyDescent="0.2">
      <c r="A213" s="5" t="s">
        <v>481</v>
      </c>
      <c r="B213" s="6" t="s">
        <v>764</v>
      </c>
      <c r="C213" s="5" t="s">
        <v>769</v>
      </c>
      <c r="D213" s="5" t="s">
        <v>28</v>
      </c>
      <c r="E213" s="5" t="s">
        <v>770</v>
      </c>
      <c r="F213" s="6" t="s">
        <v>27</v>
      </c>
      <c r="G213" s="5" t="s">
        <v>768</v>
      </c>
    </row>
    <row r="214" spans="1:7" x14ac:dyDescent="0.2">
      <c r="A214" s="5" t="s">
        <v>483</v>
      </c>
      <c r="B214" s="6" t="s">
        <v>764</v>
      </c>
      <c r="C214" s="5" t="s">
        <v>771</v>
      </c>
      <c r="D214" s="5" t="s">
        <v>36</v>
      </c>
      <c r="E214" s="5" t="s">
        <v>772</v>
      </c>
      <c r="F214" s="6" t="s">
        <v>27</v>
      </c>
      <c r="G214" s="5" t="s">
        <v>774</v>
      </c>
    </row>
    <row r="215" spans="1:7" x14ac:dyDescent="0.2">
      <c r="A215" s="5" t="s">
        <v>485</v>
      </c>
      <c r="B215" s="6" t="s">
        <v>764</v>
      </c>
      <c r="C215" s="5" t="s">
        <v>775</v>
      </c>
      <c r="D215" s="5" t="s">
        <v>43</v>
      </c>
      <c r="E215" s="5" t="s">
        <v>776</v>
      </c>
      <c r="F215" s="6" t="s">
        <v>27</v>
      </c>
      <c r="G215" s="5" t="s">
        <v>768</v>
      </c>
    </row>
    <row r="216" spans="1:7" x14ac:dyDescent="0.2">
      <c r="A216" s="5" t="s">
        <v>487</v>
      </c>
      <c r="B216" s="6" t="s">
        <v>764</v>
      </c>
      <c r="C216" s="5" t="s">
        <v>777</v>
      </c>
      <c r="D216" s="5" t="s">
        <v>50</v>
      </c>
      <c r="E216" s="5" t="s">
        <v>778</v>
      </c>
      <c r="F216" s="6" t="s">
        <v>12</v>
      </c>
      <c r="G216" s="5" t="s">
        <v>774</v>
      </c>
    </row>
    <row r="217" spans="1:7" x14ac:dyDescent="0.2">
      <c r="A217" s="5" t="s">
        <v>489</v>
      </c>
      <c r="B217" s="6" t="s">
        <v>764</v>
      </c>
      <c r="C217" s="5" t="s">
        <v>779</v>
      </c>
      <c r="D217" s="5" t="s">
        <v>56</v>
      </c>
      <c r="E217" s="5" t="s">
        <v>780</v>
      </c>
      <c r="F217" s="6" t="s">
        <v>27</v>
      </c>
      <c r="G217" s="5" t="s">
        <v>768</v>
      </c>
    </row>
    <row r="218" spans="1:7" x14ac:dyDescent="0.2">
      <c r="A218" s="5" t="s">
        <v>491</v>
      </c>
      <c r="B218" s="6" t="s">
        <v>764</v>
      </c>
      <c r="C218" s="5" t="s">
        <v>781</v>
      </c>
      <c r="D218" s="5" t="s">
        <v>62</v>
      </c>
      <c r="E218" s="5" t="s">
        <v>782</v>
      </c>
      <c r="F218" s="6" t="s">
        <v>35</v>
      </c>
      <c r="G218" s="5" t="s">
        <v>768</v>
      </c>
    </row>
    <row r="219" spans="1:7" x14ac:dyDescent="0.2">
      <c r="A219" s="5" t="s">
        <v>493</v>
      </c>
      <c r="B219" s="6" t="s">
        <v>764</v>
      </c>
      <c r="C219" s="6" t="s">
        <v>765</v>
      </c>
      <c r="D219" s="6" t="s">
        <v>13</v>
      </c>
      <c r="E219" s="6" t="s">
        <v>766</v>
      </c>
      <c r="F219" s="6" t="s">
        <v>35</v>
      </c>
      <c r="G219" s="5" t="s">
        <v>768</v>
      </c>
    </row>
    <row r="220" spans="1:7" x14ac:dyDescent="0.2">
      <c r="A220" s="5" t="s">
        <v>495</v>
      </c>
      <c r="B220" s="6" t="s">
        <v>764</v>
      </c>
      <c r="C220" s="5" t="s">
        <v>769</v>
      </c>
      <c r="D220" s="5" t="s">
        <v>28</v>
      </c>
      <c r="E220" s="5" t="s">
        <v>770</v>
      </c>
      <c r="F220" s="6" t="s">
        <v>27</v>
      </c>
      <c r="G220" s="5" t="s">
        <v>768</v>
      </c>
    </row>
    <row r="221" spans="1:7" x14ac:dyDescent="0.2">
      <c r="A221" s="5" t="s">
        <v>497</v>
      </c>
      <c r="B221" s="6" t="s">
        <v>764</v>
      </c>
      <c r="C221" s="5" t="s">
        <v>771</v>
      </c>
      <c r="D221" s="5" t="s">
        <v>36</v>
      </c>
      <c r="E221" s="5" t="s">
        <v>772</v>
      </c>
      <c r="F221" s="6" t="s">
        <v>27</v>
      </c>
      <c r="G221" s="5" t="s">
        <v>774</v>
      </c>
    </row>
    <row r="222" spans="1:7" x14ac:dyDescent="0.2">
      <c r="A222" s="5" t="s">
        <v>499</v>
      </c>
      <c r="B222" s="6" t="s">
        <v>764</v>
      </c>
      <c r="C222" s="5" t="s">
        <v>775</v>
      </c>
      <c r="D222" s="5" t="s">
        <v>43</v>
      </c>
      <c r="E222" s="5" t="s">
        <v>776</v>
      </c>
      <c r="F222" s="6" t="s">
        <v>27</v>
      </c>
      <c r="G222" s="5" t="s">
        <v>768</v>
      </c>
    </row>
    <row r="223" spans="1:7" x14ac:dyDescent="0.2">
      <c r="A223" s="5" t="s">
        <v>501</v>
      </c>
      <c r="B223" s="6" t="s">
        <v>764</v>
      </c>
      <c r="C223" s="5" t="s">
        <v>777</v>
      </c>
      <c r="D223" s="5" t="s">
        <v>50</v>
      </c>
      <c r="E223" s="5" t="s">
        <v>778</v>
      </c>
      <c r="F223" s="6" t="s">
        <v>12</v>
      </c>
      <c r="G223" s="5" t="s">
        <v>774</v>
      </c>
    </row>
    <row r="224" spans="1:7" x14ac:dyDescent="0.2">
      <c r="A224" s="5" t="s">
        <v>503</v>
      </c>
      <c r="B224" s="6" t="s">
        <v>764</v>
      </c>
      <c r="C224" s="5" t="s">
        <v>779</v>
      </c>
      <c r="D224" s="5" t="s">
        <v>56</v>
      </c>
      <c r="E224" s="5" t="s">
        <v>780</v>
      </c>
      <c r="F224" s="6" t="s">
        <v>27</v>
      </c>
      <c r="G224" s="5" t="s">
        <v>768</v>
      </c>
    </row>
    <row r="225" spans="1:7" x14ac:dyDescent="0.2">
      <c r="A225" s="5" t="s">
        <v>505</v>
      </c>
      <c r="B225" s="6" t="s">
        <v>764</v>
      </c>
      <c r="C225" s="5" t="s">
        <v>781</v>
      </c>
      <c r="D225" s="5" t="s">
        <v>62</v>
      </c>
      <c r="E225" s="5" t="s">
        <v>782</v>
      </c>
      <c r="F225" s="6" t="s">
        <v>35</v>
      </c>
      <c r="G225" s="5" t="s">
        <v>768</v>
      </c>
    </row>
    <row r="226" spans="1:7" x14ac:dyDescent="0.2">
      <c r="A226" s="5" t="s">
        <v>507</v>
      </c>
      <c r="B226" s="6" t="s">
        <v>764</v>
      </c>
      <c r="C226" s="5" t="s">
        <v>783</v>
      </c>
      <c r="D226" s="5" t="s">
        <v>67</v>
      </c>
      <c r="E226" s="5" t="s">
        <v>784</v>
      </c>
      <c r="F226" s="6" t="s">
        <v>12</v>
      </c>
      <c r="G226" s="5" t="s">
        <v>774</v>
      </c>
    </row>
    <row r="227" spans="1:7" x14ac:dyDescent="0.2">
      <c r="A227" s="5" t="s">
        <v>509</v>
      </c>
      <c r="B227" s="6" t="s">
        <v>764</v>
      </c>
      <c r="C227" s="6" t="s">
        <v>765</v>
      </c>
      <c r="D227" s="6" t="s">
        <v>13</v>
      </c>
      <c r="E227" s="6" t="s">
        <v>766</v>
      </c>
      <c r="F227" s="6" t="s">
        <v>35</v>
      </c>
      <c r="G227" s="6" t="s">
        <v>768</v>
      </c>
    </row>
    <row r="228" spans="1:7" x14ac:dyDescent="0.2">
      <c r="A228" s="5" t="s">
        <v>511</v>
      </c>
      <c r="B228" s="6" t="s">
        <v>764</v>
      </c>
      <c r="C228" s="5" t="s">
        <v>769</v>
      </c>
      <c r="D228" s="5" t="s">
        <v>28</v>
      </c>
      <c r="E228" s="5" t="s">
        <v>770</v>
      </c>
      <c r="F228" s="6" t="s">
        <v>27</v>
      </c>
      <c r="G228" s="5" t="s">
        <v>768</v>
      </c>
    </row>
    <row r="229" spans="1:7" x14ac:dyDescent="0.2">
      <c r="A229" s="5" t="s">
        <v>513</v>
      </c>
      <c r="B229" s="6" t="s">
        <v>764</v>
      </c>
      <c r="C229" s="5" t="s">
        <v>771</v>
      </c>
      <c r="D229" s="5" t="s">
        <v>36</v>
      </c>
      <c r="E229" s="5" t="s">
        <v>772</v>
      </c>
      <c r="F229" s="6" t="s">
        <v>27</v>
      </c>
      <c r="G229" s="5" t="s">
        <v>774</v>
      </c>
    </row>
    <row r="230" spans="1:7" x14ac:dyDescent="0.2">
      <c r="A230" s="5" t="s">
        <v>515</v>
      </c>
      <c r="B230" s="6" t="s">
        <v>764</v>
      </c>
      <c r="C230" s="5" t="s">
        <v>775</v>
      </c>
      <c r="D230" s="5" t="s">
        <v>43</v>
      </c>
      <c r="E230" s="5" t="s">
        <v>776</v>
      </c>
      <c r="F230" s="6" t="s">
        <v>27</v>
      </c>
      <c r="G230" s="5" t="s">
        <v>768</v>
      </c>
    </row>
    <row r="231" spans="1:7" x14ac:dyDescent="0.2">
      <c r="A231" s="5" t="s">
        <v>517</v>
      </c>
      <c r="B231" s="6" t="s">
        <v>764</v>
      </c>
      <c r="C231" s="5" t="s">
        <v>777</v>
      </c>
      <c r="D231" s="5" t="s">
        <v>50</v>
      </c>
      <c r="E231" s="5" t="s">
        <v>778</v>
      </c>
      <c r="F231" s="6" t="s">
        <v>12</v>
      </c>
      <c r="G231" s="5" t="s">
        <v>774</v>
      </c>
    </row>
    <row r="232" spans="1:7" x14ac:dyDescent="0.2">
      <c r="A232" s="5" t="s">
        <v>519</v>
      </c>
      <c r="B232" s="6" t="s">
        <v>764</v>
      </c>
      <c r="C232" s="5" t="s">
        <v>779</v>
      </c>
      <c r="D232" s="5" t="s">
        <v>56</v>
      </c>
      <c r="E232" s="5" t="s">
        <v>780</v>
      </c>
      <c r="F232" s="6" t="s">
        <v>27</v>
      </c>
      <c r="G232" s="5" t="s">
        <v>768</v>
      </c>
    </row>
    <row r="233" spans="1:7" x14ac:dyDescent="0.2">
      <c r="A233" s="5" t="s">
        <v>521</v>
      </c>
      <c r="B233" s="6" t="s">
        <v>764</v>
      </c>
      <c r="C233" s="5" t="s">
        <v>781</v>
      </c>
      <c r="D233" s="5" t="s">
        <v>62</v>
      </c>
      <c r="E233" s="5" t="s">
        <v>782</v>
      </c>
      <c r="F233" s="6" t="s">
        <v>35</v>
      </c>
      <c r="G233" s="5" t="s">
        <v>768</v>
      </c>
    </row>
    <row r="234" spans="1:7" x14ac:dyDescent="0.2">
      <c r="A234" s="5" t="s">
        <v>523</v>
      </c>
      <c r="B234" s="6" t="s">
        <v>764</v>
      </c>
      <c r="C234" s="6" t="s">
        <v>765</v>
      </c>
      <c r="D234" s="6" t="s">
        <v>13</v>
      </c>
      <c r="E234" s="6" t="s">
        <v>766</v>
      </c>
      <c r="F234" s="6" t="s">
        <v>35</v>
      </c>
      <c r="G234" s="5" t="s">
        <v>768</v>
      </c>
    </row>
    <row r="235" spans="1:7" x14ac:dyDescent="0.2">
      <c r="A235" s="5" t="s">
        <v>525</v>
      </c>
      <c r="B235" s="6" t="s">
        <v>764</v>
      </c>
      <c r="C235" s="5" t="s">
        <v>769</v>
      </c>
      <c r="D235" s="5" t="s">
        <v>28</v>
      </c>
      <c r="E235" s="5" t="s">
        <v>770</v>
      </c>
      <c r="F235" s="6" t="s">
        <v>27</v>
      </c>
      <c r="G235" s="5" t="s">
        <v>768</v>
      </c>
    </row>
    <row r="236" spans="1:7" x14ac:dyDescent="0.2">
      <c r="A236" s="5" t="s">
        <v>527</v>
      </c>
      <c r="B236" s="6" t="s">
        <v>764</v>
      </c>
      <c r="C236" s="5" t="s">
        <v>771</v>
      </c>
      <c r="D236" s="5" t="s">
        <v>36</v>
      </c>
      <c r="E236" s="5" t="s">
        <v>772</v>
      </c>
      <c r="F236" s="6" t="s">
        <v>27</v>
      </c>
      <c r="G236" s="5" t="s">
        <v>774</v>
      </c>
    </row>
    <row r="237" spans="1:7" x14ac:dyDescent="0.2">
      <c r="A237" s="5" t="s">
        <v>529</v>
      </c>
      <c r="B237" s="6" t="s">
        <v>764</v>
      </c>
      <c r="C237" s="5" t="s">
        <v>775</v>
      </c>
      <c r="D237" s="5" t="s">
        <v>43</v>
      </c>
      <c r="E237" s="5" t="s">
        <v>776</v>
      </c>
      <c r="F237" s="6" t="s">
        <v>27</v>
      </c>
      <c r="G237" s="5" t="s">
        <v>768</v>
      </c>
    </row>
    <row r="238" spans="1:7" x14ac:dyDescent="0.2">
      <c r="A238" s="5" t="s">
        <v>531</v>
      </c>
      <c r="B238" s="6" t="s">
        <v>764</v>
      </c>
      <c r="C238" s="5" t="s">
        <v>777</v>
      </c>
      <c r="D238" s="5" t="s">
        <v>50</v>
      </c>
      <c r="E238" s="5" t="s">
        <v>778</v>
      </c>
      <c r="F238" s="6" t="s">
        <v>12</v>
      </c>
      <c r="G238" s="5" t="s">
        <v>774</v>
      </c>
    </row>
    <row r="239" spans="1:7" x14ac:dyDescent="0.2">
      <c r="A239" s="5" t="s">
        <v>533</v>
      </c>
      <c r="B239" s="6" t="s">
        <v>764</v>
      </c>
      <c r="C239" s="5" t="s">
        <v>779</v>
      </c>
      <c r="D239" s="5" t="s">
        <v>56</v>
      </c>
      <c r="E239" s="5" t="s">
        <v>780</v>
      </c>
      <c r="F239" s="6" t="s">
        <v>27</v>
      </c>
      <c r="G239" s="5" t="s">
        <v>768</v>
      </c>
    </row>
    <row r="240" spans="1:7" x14ac:dyDescent="0.2">
      <c r="A240" s="5" t="s">
        <v>535</v>
      </c>
      <c r="B240" s="6" t="s">
        <v>764</v>
      </c>
      <c r="C240" s="5" t="s">
        <v>781</v>
      </c>
      <c r="D240" s="5" t="s">
        <v>62</v>
      </c>
      <c r="E240" s="5" t="s">
        <v>782</v>
      </c>
      <c r="F240" s="6" t="s">
        <v>35</v>
      </c>
      <c r="G240" s="5" t="s">
        <v>768</v>
      </c>
    </row>
    <row r="241" spans="1:7" x14ac:dyDescent="0.2">
      <c r="A241" s="5" t="s">
        <v>537</v>
      </c>
      <c r="B241" s="6" t="s">
        <v>764</v>
      </c>
      <c r="C241" s="5" t="s">
        <v>783</v>
      </c>
      <c r="D241" s="5" t="s">
        <v>67</v>
      </c>
      <c r="E241" s="5" t="s">
        <v>784</v>
      </c>
      <c r="F241" s="6" t="s">
        <v>12</v>
      </c>
      <c r="G241" s="5" t="s">
        <v>774</v>
      </c>
    </row>
    <row r="242" spans="1:7" x14ac:dyDescent="0.2">
      <c r="A242" s="5" t="s">
        <v>539</v>
      </c>
      <c r="B242" s="6" t="s">
        <v>764</v>
      </c>
      <c r="C242" s="6" t="s">
        <v>765</v>
      </c>
      <c r="D242" s="6" t="s">
        <v>13</v>
      </c>
      <c r="E242" s="6" t="s">
        <v>766</v>
      </c>
      <c r="F242" s="6" t="s">
        <v>35</v>
      </c>
      <c r="G242" s="6" t="s">
        <v>768</v>
      </c>
    </row>
    <row r="243" spans="1:7" x14ac:dyDescent="0.2">
      <c r="A243" s="5" t="s">
        <v>541</v>
      </c>
      <c r="B243" s="6" t="s">
        <v>764</v>
      </c>
      <c r="C243" s="5" t="s">
        <v>769</v>
      </c>
      <c r="D243" s="5" t="s">
        <v>28</v>
      </c>
      <c r="E243" s="5" t="s">
        <v>770</v>
      </c>
      <c r="F243" s="6" t="s">
        <v>27</v>
      </c>
      <c r="G243" s="5" t="s">
        <v>768</v>
      </c>
    </row>
    <row r="244" spans="1:7" x14ac:dyDescent="0.2">
      <c r="A244" s="5" t="s">
        <v>543</v>
      </c>
      <c r="B244" s="6" t="s">
        <v>764</v>
      </c>
      <c r="C244" s="5" t="s">
        <v>771</v>
      </c>
      <c r="D244" s="5" t="s">
        <v>36</v>
      </c>
      <c r="E244" s="5" t="s">
        <v>772</v>
      </c>
      <c r="F244" s="6" t="s">
        <v>27</v>
      </c>
      <c r="G244" s="5" t="s">
        <v>774</v>
      </c>
    </row>
    <row r="245" spans="1:7" x14ac:dyDescent="0.2">
      <c r="A245" s="5" t="s">
        <v>545</v>
      </c>
      <c r="B245" s="6" t="s">
        <v>764</v>
      </c>
      <c r="C245" s="5" t="s">
        <v>775</v>
      </c>
      <c r="D245" s="5" t="s">
        <v>43</v>
      </c>
      <c r="E245" s="5" t="s">
        <v>776</v>
      </c>
      <c r="F245" s="6" t="s">
        <v>27</v>
      </c>
      <c r="G245" s="5" t="s">
        <v>768</v>
      </c>
    </row>
    <row r="246" spans="1:7" x14ac:dyDescent="0.2">
      <c r="A246" s="5" t="s">
        <v>547</v>
      </c>
      <c r="B246" s="6" t="s">
        <v>764</v>
      </c>
      <c r="C246" s="5" t="s">
        <v>777</v>
      </c>
      <c r="D246" s="5" t="s">
        <v>50</v>
      </c>
      <c r="E246" s="5" t="s">
        <v>778</v>
      </c>
      <c r="F246" s="6" t="s">
        <v>12</v>
      </c>
      <c r="G246" s="5" t="s">
        <v>774</v>
      </c>
    </row>
    <row r="247" spans="1:7" x14ac:dyDescent="0.2">
      <c r="A247" s="5" t="s">
        <v>549</v>
      </c>
      <c r="B247" s="6" t="s">
        <v>764</v>
      </c>
      <c r="C247" s="5" t="s">
        <v>779</v>
      </c>
      <c r="D247" s="5" t="s">
        <v>56</v>
      </c>
      <c r="E247" s="5" t="s">
        <v>780</v>
      </c>
      <c r="F247" s="6" t="s">
        <v>27</v>
      </c>
      <c r="G247" s="5" t="s">
        <v>768</v>
      </c>
    </row>
    <row r="248" spans="1:7" x14ac:dyDescent="0.2">
      <c r="A248" s="5" t="s">
        <v>551</v>
      </c>
      <c r="B248" s="6" t="s">
        <v>764</v>
      </c>
      <c r="C248" s="5" t="s">
        <v>781</v>
      </c>
      <c r="D248" s="5" t="s">
        <v>62</v>
      </c>
      <c r="E248" s="5" t="s">
        <v>782</v>
      </c>
      <c r="F248" s="6" t="s">
        <v>35</v>
      </c>
      <c r="G248" s="5" t="s">
        <v>768</v>
      </c>
    </row>
    <row r="249" spans="1:7" x14ac:dyDescent="0.2">
      <c r="A249" s="5" t="s">
        <v>553</v>
      </c>
      <c r="B249" s="6" t="s">
        <v>764</v>
      </c>
      <c r="C249" s="6" t="s">
        <v>765</v>
      </c>
      <c r="D249" s="6" t="s">
        <v>13</v>
      </c>
      <c r="E249" s="6" t="s">
        <v>766</v>
      </c>
      <c r="F249" s="6" t="s">
        <v>35</v>
      </c>
      <c r="G249" s="5" t="s">
        <v>768</v>
      </c>
    </row>
    <row r="250" spans="1:7" x14ac:dyDescent="0.2">
      <c r="A250" s="5" t="s">
        <v>555</v>
      </c>
      <c r="B250" s="6" t="s">
        <v>764</v>
      </c>
      <c r="C250" s="5" t="s">
        <v>769</v>
      </c>
      <c r="D250" s="5" t="s">
        <v>28</v>
      </c>
      <c r="E250" s="5" t="s">
        <v>770</v>
      </c>
      <c r="F250" s="6" t="s">
        <v>27</v>
      </c>
      <c r="G250" s="5" t="s">
        <v>768</v>
      </c>
    </row>
    <row r="251" spans="1:7" x14ac:dyDescent="0.2">
      <c r="A251" s="5" t="s">
        <v>557</v>
      </c>
      <c r="B251" s="6" t="s">
        <v>764</v>
      </c>
      <c r="C251" s="5" t="s">
        <v>771</v>
      </c>
      <c r="D251" s="5" t="s">
        <v>36</v>
      </c>
      <c r="E251" s="5" t="s">
        <v>772</v>
      </c>
      <c r="F251" s="6" t="s">
        <v>27</v>
      </c>
      <c r="G251" s="5" t="s">
        <v>774</v>
      </c>
    </row>
    <row r="252" spans="1:7" x14ac:dyDescent="0.2">
      <c r="A252" s="5" t="s">
        <v>559</v>
      </c>
      <c r="B252" s="6" t="s">
        <v>764</v>
      </c>
      <c r="C252" s="5" t="s">
        <v>775</v>
      </c>
      <c r="D252" s="5" t="s">
        <v>43</v>
      </c>
      <c r="E252" s="5" t="s">
        <v>776</v>
      </c>
      <c r="F252" s="6" t="s">
        <v>27</v>
      </c>
      <c r="G252" s="5" t="s">
        <v>768</v>
      </c>
    </row>
    <row r="253" spans="1:7" x14ac:dyDescent="0.2">
      <c r="A253" s="5" t="s">
        <v>561</v>
      </c>
      <c r="B253" s="6" t="s">
        <v>764</v>
      </c>
      <c r="C253" s="5" t="s">
        <v>777</v>
      </c>
      <c r="D253" s="5" t="s">
        <v>50</v>
      </c>
      <c r="E253" s="5" t="s">
        <v>778</v>
      </c>
      <c r="F253" s="6" t="s">
        <v>12</v>
      </c>
      <c r="G253" s="5" t="s">
        <v>774</v>
      </c>
    </row>
    <row r="254" spans="1:7" x14ac:dyDescent="0.2">
      <c r="A254" s="5" t="s">
        <v>563</v>
      </c>
      <c r="B254" s="6" t="s">
        <v>764</v>
      </c>
      <c r="C254" s="5" t="s">
        <v>779</v>
      </c>
      <c r="D254" s="5" t="s">
        <v>56</v>
      </c>
      <c r="E254" s="5" t="s">
        <v>780</v>
      </c>
      <c r="F254" s="6" t="s">
        <v>27</v>
      </c>
      <c r="G254" s="5" t="s">
        <v>768</v>
      </c>
    </row>
    <row r="255" spans="1:7" x14ac:dyDescent="0.2">
      <c r="A255" s="5" t="s">
        <v>565</v>
      </c>
      <c r="B255" s="6" t="s">
        <v>764</v>
      </c>
      <c r="C255" s="5" t="s">
        <v>781</v>
      </c>
      <c r="D255" s="5" t="s">
        <v>62</v>
      </c>
      <c r="E255" s="5" t="s">
        <v>782</v>
      </c>
      <c r="F255" s="6" t="s">
        <v>35</v>
      </c>
      <c r="G255" s="5" t="s">
        <v>768</v>
      </c>
    </row>
    <row r="256" spans="1:7" x14ac:dyDescent="0.2">
      <c r="A256" s="5" t="s">
        <v>567</v>
      </c>
      <c r="B256" s="6" t="s">
        <v>764</v>
      </c>
      <c r="C256" s="5" t="s">
        <v>783</v>
      </c>
      <c r="D256" s="5" t="s">
        <v>67</v>
      </c>
      <c r="E256" s="5" t="s">
        <v>784</v>
      </c>
      <c r="F256" s="6" t="s">
        <v>12</v>
      </c>
      <c r="G256" s="5" t="s">
        <v>774</v>
      </c>
    </row>
    <row r="257" spans="1:7" x14ac:dyDescent="0.2">
      <c r="A257" s="5" t="s">
        <v>569</v>
      </c>
      <c r="B257" s="6" t="s">
        <v>764</v>
      </c>
      <c r="C257" s="6" t="s">
        <v>765</v>
      </c>
      <c r="D257" s="6" t="s">
        <v>13</v>
      </c>
      <c r="E257" s="6" t="s">
        <v>766</v>
      </c>
      <c r="F257" s="6" t="s">
        <v>35</v>
      </c>
      <c r="G257" s="6" t="s">
        <v>768</v>
      </c>
    </row>
    <row r="258" spans="1:7" x14ac:dyDescent="0.2">
      <c r="A258" s="5" t="s">
        <v>571</v>
      </c>
      <c r="B258" s="6" t="s">
        <v>764</v>
      </c>
      <c r="C258" s="5" t="s">
        <v>769</v>
      </c>
      <c r="D258" s="5" t="s">
        <v>28</v>
      </c>
      <c r="E258" s="5" t="s">
        <v>770</v>
      </c>
      <c r="F258" s="6" t="s">
        <v>27</v>
      </c>
      <c r="G258" s="5" t="s">
        <v>768</v>
      </c>
    </row>
    <row r="259" spans="1:7" x14ac:dyDescent="0.2">
      <c r="A259" s="5" t="s">
        <v>573</v>
      </c>
      <c r="B259" s="6" t="s">
        <v>764</v>
      </c>
      <c r="C259" s="5" t="s">
        <v>771</v>
      </c>
      <c r="D259" s="5" t="s">
        <v>36</v>
      </c>
      <c r="E259" s="5" t="s">
        <v>772</v>
      </c>
      <c r="F259" s="6" t="s">
        <v>27</v>
      </c>
      <c r="G259" s="5" t="s">
        <v>774</v>
      </c>
    </row>
    <row r="260" spans="1:7" x14ac:dyDescent="0.2">
      <c r="A260" s="5" t="s">
        <v>575</v>
      </c>
      <c r="B260" s="6" t="s">
        <v>764</v>
      </c>
      <c r="C260" s="5" t="s">
        <v>775</v>
      </c>
      <c r="D260" s="5" t="s">
        <v>43</v>
      </c>
      <c r="E260" s="5" t="s">
        <v>776</v>
      </c>
      <c r="F260" s="6" t="s">
        <v>27</v>
      </c>
      <c r="G260" s="5" t="s">
        <v>768</v>
      </c>
    </row>
    <row r="261" spans="1:7" x14ac:dyDescent="0.2">
      <c r="A261" s="5" t="s">
        <v>577</v>
      </c>
      <c r="B261" s="6" t="s">
        <v>764</v>
      </c>
      <c r="C261" s="5" t="s">
        <v>777</v>
      </c>
      <c r="D261" s="5" t="s">
        <v>50</v>
      </c>
      <c r="E261" s="5" t="s">
        <v>778</v>
      </c>
      <c r="F261" s="6" t="s">
        <v>12</v>
      </c>
      <c r="G261" s="5" t="s">
        <v>774</v>
      </c>
    </row>
    <row r="262" spans="1:7" x14ac:dyDescent="0.2">
      <c r="A262" s="5" t="s">
        <v>579</v>
      </c>
      <c r="B262" s="6" t="s">
        <v>764</v>
      </c>
      <c r="C262" s="5" t="s">
        <v>779</v>
      </c>
      <c r="D262" s="5" t="s">
        <v>56</v>
      </c>
      <c r="E262" s="5" t="s">
        <v>780</v>
      </c>
      <c r="F262" s="6" t="s">
        <v>27</v>
      </c>
      <c r="G262" s="5" t="s">
        <v>768</v>
      </c>
    </row>
    <row r="263" spans="1:7" x14ac:dyDescent="0.2">
      <c r="A263" s="5" t="s">
        <v>581</v>
      </c>
      <c r="B263" s="6" t="s">
        <v>764</v>
      </c>
      <c r="C263" s="5" t="s">
        <v>781</v>
      </c>
      <c r="D263" s="5" t="s">
        <v>62</v>
      </c>
      <c r="E263" s="5" t="s">
        <v>782</v>
      </c>
      <c r="F263" s="6" t="s">
        <v>35</v>
      </c>
      <c r="G263" s="5" t="s">
        <v>768</v>
      </c>
    </row>
    <row r="264" spans="1:7" x14ac:dyDescent="0.2">
      <c r="A264" s="5" t="s">
        <v>583</v>
      </c>
      <c r="B264" s="6" t="s">
        <v>764</v>
      </c>
      <c r="C264" s="6" t="s">
        <v>765</v>
      </c>
      <c r="D264" s="6" t="s">
        <v>13</v>
      </c>
      <c r="E264" s="6" t="s">
        <v>766</v>
      </c>
      <c r="F264" s="6" t="s">
        <v>35</v>
      </c>
      <c r="G264" s="5" t="s">
        <v>768</v>
      </c>
    </row>
    <row r="265" spans="1:7" x14ac:dyDescent="0.2">
      <c r="A265" s="5" t="s">
        <v>585</v>
      </c>
      <c r="B265" s="6" t="s">
        <v>764</v>
      </c>
      <c r="C265" s="5" t="s">
        <v>769</v>
      </c>
      <c r="D265" s="5" t="s">
        <v>28</v>
      </c>
      <c r="E265" s="5" t="s">
        <v>770</v>
      </c>
      <c r="F265" s="6" t="s">
        <v>27</v>
      </c>
      <c r="G265" s="5" t="s">
        <v>768</v>
      </c>
    </row>
    <row r="266" spans="1:7" x14ac:dyDescent="0.2">
      <c r="A266" s="5" t="s">
        <v>587</v>
      </c>
      <c r="B266" s="6" t="s">
        <v>764</v>
      </c>
      <c r="C266" s="5" t="s">
        <v>771</v>
      </c>
      <c r="D266" s="5" t="s">
        <v>36</v>
      </c>
      <c r="E266" s="5" t="s">
        <v>772</v>
      </c>
      <c r="F266" s="6" t="s">
        <v>27</v>
      </c>
      <c r="G266" s="5" t="s">
        <v>774</v>
      </c>
    </row>
    <row r="267" spans="1:7" x14ac:dyDescent="0.2">
      <c r="A267" s="5" t="s">
        <v>589</v>
      </c>
      <c r="B267" s="6" t="s">
        <v>764</v>
      </c>
      <c r="C267" s="5" t="s">
        <v>775</v>
      </c>
      <c r="D267" s="5" t="s">
        <v>43</v>
      </c>
      <c r="E267" s="5" t="s">
        <v>776</v>
      </c>
      <c r="F267" s="6" t="s">
        <v>27</v>
      </c>
      <c r="G267" s="5" t="s">
        <v>768</v>
      </c>
    </row>
    <row r="268" spans="1:7" x14ac:dyDescent="0.2">
      <c r="A268" s="5" t="s">
        <v>591</v>
      </c>
      <c r="B268" s="6" t="s">
        <v>764</v>
      </c>
      <c r="C268" s="5" t="s">
        <v>777</v>
      </c>
      <c r="D268" s="5" t="s">
        <v>50</v>
      </c>
      <c r="E268" s="5" t="s">
        <v>778</v>
      </c>
      <c r="F268" s="6" t="s">
        <v>12</v>
      </c>
      <c r="G268" s="5" t="s">
        <v>774</v>
      </c>
    </row>
    <row r="269" spans="1:7" x14ac:dyDescent="0.2">
      <c r="A269" s="5" t="s">
        <v>593</v>
      </c>
      <c r="B269" s="6" t="s">
        <v>764</v>
      </c>
      <c r="C269" s="5" t="s">
        <v>779</v>
      </c>
      <c r="D269" s="5" t="s">
        <v>56</v>
      </c>
      <c r="E269" s="5" t="s">
        <v>780</v>
      </c>
      <c r="F269" s="6" t="s">
        <v>27</v>
      </c>
      <c r="G269" s="5" t="s">
        <v>768</v>
      </c>
    </row>
    <row r="270" spans="1:7" x14ac:dyDescent="0.2">
      <c r="A270" s="5" t="s">
        <v>595</v>
      </c>
      <c r="B270" s="6" t="s">
        <v>764</v>
      </c>
      <c r="C270" s="5" t="s">
        <v>781</v>
      </c>
      <c r="D270" s="5" t="s">
        <v>62</v>
      </c>
      <c r="E270" s="5" t="s">
        <v>782</v>
      </c>
      <c r="F270" s="6" t="s">
        <v>35</v>
      </c>
      <c r="G270" s="5" t="s">
        <v>768</v>
      </c>
    </row>
    <row r="271" spans="1:7" x14ac:dyDescent="0.2">
      <c r="A271" s="5" t="s">
        <v>597</v>
      </c>
      <c r="B271" s="6" t="s">
        <v>764</v>
      </c>
      <c r="C271" s="5" t="s">
        <v>783</v>
      </c>
      <c r="D271" s="5" t="s">
        <v>67</v>
      </c>
      <c r="E271" s="5" t="s">
        <v>784</v>
      </c>
      <c r="F271" s="6" t="s">
        <v>12</v>
      </c>
      <c r="G271" s="5" t="s">
        <v>774</v>
      </c>
    </row>
    <row r="272" spans="1:7" x14ac:dyDescent="0.2">
      <c r="A272" s="5" t="s">
        <v>599</v>
      </c>
      <c r="B272" s="6" t="s">
        <v>764</v>
      </c>
      <c r="C272" s="6" t="s">
        <v>765</v>
      </c>
      <c r="D272" s="6" t="s">
        <v>13</v>
      </c>
      <c r="E272" s="6" t="s">
        <v>766</v>
      </c>
      <c r="F272" s="6" t="s">
        <v>35</v>
      </c>
      <c r="G272" s="6" t="s">
        <v>768</v>
      </c>
    </row>
    <row r="273" spans="1:7" x14ac:dyDescent="0.2">
      <c r="A273" s="5" t="s">
        <v>601</v>
      </c>
      <c r="B273" s="6" t="s">
        <v>764</v>
      </c>
      <c r="C273" s="5" t="s">
        <v>769</v>
      </c>
      <c r="D273" s="5" t="s">
        <v>28</v>
      </c>
      <c r="E273" s="5" t="s">
        <v>770</v>
      </c>
      <c r="F273" s="6" t="s">
        <v>27</v>
      </c>
      <c r="G273" s="5" t="s">
        <v>768</v>
      </c>
    </row>
    <row r="274" spans="1:7" x14ac:dyDescent="0.2">
      <c r="A274" s="5" t="s">
        <v>603</v>
      </c>
      <c r="B274" s="6" t="s">
        <v>764</v>
      </c>
      <c r="C274" s="5" t="s">
        <v>771</v>
      </c>
      <c r="D274" s="5" t="s">
        <v>36</v>
      </c>
      <c r="E274" s="5" t="s">
        <v>772</v>
      </c>
      <c r="F274" s="6" t="s">
        <v>27</v>
      </c>
      <c r="G274" s="5" t="s">
        <v>774</v>
      </c>
    </row>
    <row r="275" spans="1:7" x14ac:dyDescent="0.2">
      <c r="A275" s="5" t="s">
        <v>605</v>
      </c>
      <c r="B275" s="6" t="s">
        <v>764</v>
      </c>
      <c r="C275" s="5" t="s">
        <v>775</v>
      </c>
      <c r="D275" s="5" t="s">
        <v>43</v>
      </c>
      <c r="E275" s="5" t="s">
        <v>776</v>
      </c>
      <c r="F275" s="6" t="s">
        <v>27</v>
      </c>
      <c r="G275" s="5" t="s">
        <v>768</v>
      </c>
    </row>
    <row r="276" spans="1:7" x14ac:dyDescent="0.2">
      <c r="A276" s="5" t="s">
        <v>607</v>
      </c>
      <c r="B276" s="6" t="s">
        <v>764</v>
      </c>
      <c r="C276" s="5" t="s">
        <v>777</v>
      </c>
      <c r="D276" s="5" t="s">
        <v>50</v>
      </c>
      <c r="E276" s="5" t="s">
        <v>778</v>
      </c>
      <c r="F276" s="6" t="s">
        <v>12</v>
      </c>
      <c r="G276" s="5" t="s">
        <v>774</v>
      </c>
    </row>
    <row r="277" spans="1:7" x14ac:dyDescent="0.2">
      <c r="A277" s="5" t="s">
        <v>609</v>
      </c>
      <c r="B277" s="6" t="s">
        <v>764</v>
      </c>
      <c r="C277" s="5" t="s">
        <v>779</v>
      </c>
      <c r="D277" s="5" t="s">
        <v>56</v>
      </c>
      <c r="E277" s="5" t="s">
        <v>780</v>
      </c>
      <c r="F277" s="6" t="s">
        <v>27</v>
      </c>
      <c r="G277" s="5" t="s">
        <v>768</v>
      </c>
    </row>
    <row r="278" spans="1:7" x14ac:dyDescent="0.2">
      <c r="A278" s="5" t="s">
        <v>611</v>
      </c>
      <c r="B278" s="6" t="s">
        <v>764</v>
      </c>
      <c r="C278" s="5" t="s">
        <v>781</v>
      </c>
      <c r="D278" s="5" t="s">
        <v>62</v>
      </c>
      <c r="E278" s="5" t="s">
        <v>782</v>
      </c>
      <c r="F278" s="6" t="s">
        <v>35</v>
      </c>
      <c r="G278" s="5" t="s">
        <v>768</v>
      </c>
    </row>
    <row r="279" spans="1:7" x14ac:dyDescent="0.2">
      <c r="A279" s="5" t="s">
        <v>613</v>
      </c>
      <c r="B279" s="6" t="s">
        <v>764</v>
      </c>
      <c r="C279" s="6" t="s">
        <v>765</v>
      </c>
      <c r="D279" s="6" t="s">
        <v>13</v>
      </c>
      <c r="E279" s="6" t="s">
        <v>766</v>
      </c>
      <c r="F279" s="6" t="s">
        <v>35</v>
      </c>
      <c r="G279" s="5" t="s">
        <v>768</v>
      </c>
    </row>
    <row r="280" spans="1:7" x14ac:dyDescent="0.2">
      <c r="A280" s="5" t="s">
        <v>615</v>
      </c>
      <c r="B280" s="6" t="s">
        <v>764</v>
      </c>
      <c r="C280" s="5" t="s">
        <v>769</v>
      </c>
      <c r="D280" s="5" t="s">
        <v>28</v>
      </c>
      <c r="E280" s="5" t="s">
        <v>770</v>
      </c>
      <c r="F280" s="6" t="s">
        <v>27</v>
      </c>
      <c r="G280" s="5" t="s">
        <v>768</v>
      </c>
    </row>
    <row r="281" spans="1:7" x14ac:dyDescent="0.2">
      <c r="A281" s="5" t="s">
        <v>617</v>
      </c>
      <c r="B281" s="6" t="s">
        <v>764</v>
      </c>
      <c r="C281" s="5" t="s">
        <v>771</v>
      </c>
      <c r="D281" s="5" t="s">
        <v>36</v>
      </c>
      <c r="E281" s="5" t="s">
        <v>772</v>
      </c>
      <c r="F281" s="6" t="s">
        <v>27</v>
      </c>
      <c r="G281" s="5" t="s">
        <v>774</v>
      </c>
    </row>
    <row r="282" spans="1:7" x14ac:dyDescent="0.2">
      <c r="A282" s="5" t="s">
        <v>619</v>
      </c>
      <c r="B282" s="6" t="s">
        <v>764</v>
      </c>
      <c r="C282" s="5" t="s">
        <v>775</v>
      </c>
      <c r="D282" s="5" t="s">
        <v>43</v>
      </c>
      <c r="E282" s="5" t="s">
        <v>776</v>
      </c>
      <c r="F282" s="6" t="s">
        <v>27</v>
      </c>
      <c r="G282" s="5" t="s">
        <v>768</v>
      </c>
    </row>
    <row r="283" spans="1:7" x14ac:dyDescent="0.2">
      <c r="A283" s="5" t="s">
        <v>621</v>
      </c>
      <c r="B283" s="6" t="s">
        <v>764</v>
      </c>
      <c r="C283" s="5" t="s">
        <v>777</v>
      </c>
      <c r="D283" s="5" t="s">
        <v>50</v>
      </c>
      <c r="E283" s="5" t="s">
        <v>778</v>
      </c>
      <c r="F283" s="6" t="s">
        <v>12</v>
      </c>
      <c r="G283" s="5" t="s">
        <v>774</v>
      </c>
    </row>
    <row r="284" spans="1:7" x14ac:dyDescent="0.2">
      <c r="A284" s="5" t="s">
        <v>623</v>
      </c>
      <c r="B284" s="6" t="s">
        <v>764</v>
      </c>
      <c r="C284" s="5" t="s">
        <v>779</v>
      </c>
      <c r="D284" s="5" t="s">
        <v>56</v>
      </c>
      <c r="E284" s="5" t="s">
        <v>780</v>
      </c>
      <c r="F284" s="6" t="s">
        <v>27</v>
      </c>
      <c r="G284" s="5" t="s">
        <v>768</v>
      </c>
    </row>
    <row r="285" spans="1:7" x14ac:dyDescent="0.2">
      <c r="A285" s="5" t="s">
        <v>625</v>
      </c>
      <c r="B285" s="6" t="s">
        <v>764</v>
      </c>
      <c r="C285" s="5" t="s">
        <v>781</v>
      </c>
      <c r="D285" s="5" t="s">
        <v>62</v>
      </c>
      <c r="E285" s="5" t="s">
        <v>782</v>
      </c>
      <c r="F285" s="6" t="s">
        <v>35</v>
      </c>
      <c r="G285" s="5" t="s">
        <v>768</v>
      </c>
    </row>
    <row r="286" spans="1:7" x14ac:dyDescent="0.2">
      <c r="A286" s="5" t="s">
        <v>627</v>
      </c>
      <c r="B286" s="6" t="s">
        <v>764</v>
      </c>
      <c r="C286" s="5" t="s">
        <v>783</v>
      </c>
      <c r="D286" s="5" t="s">
        <v>67</v>
      </c>
      <c r="E286" s="5" t="s">
        <v>784</v>
      </c>
      <c r="F286" s="6" t="s">
        <v>12</v>
      </c>
      <c r="G286" s="5" t="s">
        <v>774</v>
      </c>
    </row>
    <row r="287" spans="1:7" x14ac:dyDescent="0.2">
      <c r="A287" s="5" t="s">
        <v>629</v>
      </c>
      <c r="B287" s="6" t="s">
        <v>764</v>
      </c>
      <c r="C287" s="6" t="s">
        <v>765</v>
      </c>
      <c r="D287" s="6" t="s">
        <v>13</v>
      </c>
      <c r="E287" s="6" t="s">
        <v>766</v>
      </c>
      <c r="F287" s="6" t="s">
        <v>35</v>
      </c>
      <c r="G287" s="6" t="s">
        <v>768</v>
      </c>
    </row>
    <row r="288" spans="1:7" x14ac:dyDescent="0.2">
      <c r="A288" s="5" t="s">
        <v>631</v>
      </c>
      <c r="B288" s="6" t="s">
        <v>764</v>
      </c>
      <c r="C288" s="5" t="s">
        <v>769</v>
      </c>
      <c r="D288" s="5" t="s">
        <v>28</v>
      </c>
      <c r="E288" s="5" t="s">
        <v>770</v>
      </c>
      <c r="F288" s="6" t="s">
        <v>27</v>
      </c>
      <c r="G288" s="5" t="s">
        <v>768</v>
      </c>
    </row>
    <row r="289" spans="1:7" x14ac:dyDescent="0.2">
      <c r="A289" s="5" t="s">
        <v>633</v>
      </c>
      <c r="B289" s="6" t="s">
        <v>764</v>
      </c>
      <c r="C289" s="5" t="s">
        <v>771</v>
      </c>
      <c r="D289" s="5" t="s">
        <v>36</v>
      </c>
      <c r="E289" s="5" t="s">
        <v>772</v>
      </c>
      <c r="F289" s="6" t="s">
        <v>27</v>
      </c>
      <c r="G289" s="5" t="s">
        <v>774</v>
      </c>
    </row>
    <row r="290" spans="1:7" x14ac:dyDescent="0.2">
      <c r="A290" s="5" t="s">
        <v>635</v>
      </c>
      <c r="B290" s="6" t="s">
        <v>764</v>
      </c>
      <c r="C290" s="5" t="s">
        <v>775</v>
      </c>
      <c r="D290" s="5" t="s">
        <v>43</v>
      </c>
      <c r="E290" s="5" t="s">
        <v>776</v>
      </c>
      <c r="F290" s="6" t="s">
        <v>27</v>
      </c>
      <c r="G290" s="5" t="s">
        <v>768</v>
      </c>
    </row>
    <row r="291" spans="1:7" x14ac:dyDescent="0.2">
      <c r="A291" s="5" t="s">
        <v>637</v>
      </c>
      <c r="B291" s="6" t="s">
        <v>764</v>
      </c>
      <c r="C291" s="5" t="s">
        <v>777</v>
      </c>
      <c r="D291" s="5" t="s">
        <v>50</v>
      </c>
      <c r="E291" s="5" t="s">
        <v>778</v>
      </c>
      <c r="F291" s="6" t="s">
        <v>12</v>
      </c>
      <c r="G291" s="5" t="s">
        <v>774</v>
      </c>
    </row>
    <row r="292" spans="1:7" x14ac:dyDescent="0.2">
      <c r="A292" s="5" t="s">
        <v>639</v>
      </c>
      <c r="B292" s="6" t="s">
        <v>764</v>
      </c>
      <c r="C292" s="5" t="s">
        <v>779</v>
      </c>
      <c r="D292" s="5" t="s">
        <v>56</v>
      </c>
      <c r="E292" s="5" t="s">
        <v>780</v>
      </c>
      <c r="F292" s="6" t="s">
        <v>27</v>
      </c>
      <c r="G292" s="5" t="s">
        <v>768</v>
      </c>
    </row>
    <row r="293" spans="1:7" x14ac:dyDescent="0.2">
      <c r="A293" s="5" t="s">
        <v>641</v>
      </c>
      <c r="B293" s="6" t="s">
        <v>764</v>
      </c>
      <c r="C293" s="5" t="s">
        <v>781</v>
      </c>
      <c r="D293" s="5" t="s">
        <v>62</v>
      </c>
      <c r="E293" s="5" t="s">
        <v>782</v>
      </c>
      <c r="F293" s="6" t="s">
        <v>35</v>
      </c>
      <c r="G293" s="5" t="s">
        <v>768</v>
      </c>
    </row>
    <row r="294" spans="1:7" x14ac:dyDescent="0.2">
      <c r="A294" s="5" t="s">
        <v>643</v>
      </c>
      <c r="B294" s="6" t="s">
        <v>764</v>
      </c>
      <c r="C294" s="6" t="s">
        <v>765</v>
      </c>
      <c r="D294" s="6" t="s">
        <v>13</v>
      </c>
      <c r="E294" s="6" t="s">
        <v>766</v>
      </c>
      <c r="F294" s="6" t="s">
        <v>35</v>
      </c>
      <c r="G294" s="5" t="s">
        <v>768</v>
      </c>
    </row>
    <row r="295" spans="1:7" x14ac:dyDescent="0.2">
      <c r="A295" s="5" t="s">
        <v>645</v>
      </c>
      <c r="B295" s="6" t="s">
        <v>764</v>
      </c>
      <c r="C295" s="5" t="s">
        <v>769</v>
      </c>
      <c r="D295" s="5" t="s">
        <v>28</v>
      </c>
      <c r="E295" s="5" t="s">
        <v>770</v>
      </c>
      <c r="F295" s="6" t="s">
        <v>27</v>
      </c>
      <c r="G295" s="5" t="s">
        <v>768</v>
      </c>
    </row>
    <row r="296" spans="1:7" x14ac:dyDescent="0.2">
      <c r="A296" s="5" t="s">
        <v>647</v>
      </c>
      <c r="B296" s="6" t="s">
        <v>764</v>
      </c>
      <c r="C296" s="5" t="s">
        <v>771</v>
      </c>
      <c r="D296" s="5" t="s">
        <v>36</v>
      </c>
      <c r="E296" s="5" t="s">
        <v>772</v>
      </c>
      <c r="F296" s="6" t="s">
        <v>27</v>
      </c>
      <c r="G296" s="5" t="s">
        <v>774</v>
      </c>
    </row>
    <row r="297" spans="1:7" x14ac:dyDescent="0.2">
      <c r="A297" s="5" t="s">
        <v>649</v>
      </c>
      <c r="B297" s="6" t="s">
        <v>764</v>
      </c>
      <c r="C297" s="5" t="s">
        <v>775</v>
      </c>
      <c r="D297" s="5" t="s">
        <v>43</v>
      </c>
      <c r="E297" s="5" t="s">
        <v>776</v>
      </c>
      <c r="F297" s="6" t="s">
        <v>27</v>
      </c>
      <c r="G297" s="5" t="s">
        <v>768</v>
      </c>
    </row>
    <row r="298" spans="1:7" x14ac:dyDescent="0.2">
      <c r="A298" s="5" t="s">
        <v>651</v>
      </c>
      <c r="B298" s="6" t="s">
        <v>764</v>
      </c>
      <c r="C298" s="5" t="s">
        <v>777</v>
      </c>
      <c r="D298" s="5" t="s">
        <v>50</v>
      </c>
      <c r="E298" s="5" t="s">
        <v>778</v>
      </c>
      <c r="F298" s="6" t="s">
        <v>12</v>
      </c>
      <c r="G298" s="5" t="s">
        <v>774</v>
      </c>
    </row>
    <row r="299" spans="1:7" x14ac:dyDescent="0.2">
      <c r="A299" s="5" t="s">
        <v>653</v>
      </c>
      <c r="B299" s="6" t="s">
        <v>764</v>
      </c>
      <c r="C299" s="5" t="s">
        <v>779</v>
      </c>
      <c r="D299" s="5" t="s">
        <v>56</v>
      </c>
      <c r="E299" s="5" t="s">
        <v>780</v>
      </c>
      <c r="F299" s="6" t="s">
        <v>27</v>
      </c>
      <c r="G299" s="5" t="s">
        <v>768</v>
      </c>
    </row>
    <row r="300" spans="1:7" x14ac:dyDescent="0.2">
      <c r="A300" s="5" t="s">
        <v>655</v>
      </c>
      <c r="B300" s="6" t="s">
        <v>764</v>
      </c>
      <c r="C300" s="5" t="s">
        <v>781</v>
      </c>
      <c r="D300" s="5" t="s">
        <v>62</v>
      </c>
      <c r="E300" s="5" t="s">
        <v>782</v>
      </c>
      <c r="F300" s="6" t="s">
        <v>35</v>
      </c>
      <c r="G300" s="5" t="s">
        <v>768</v>
      </c>
    </row>
    <row r="301" spans="1:7" x14ac:dyDescent="0.2">
      <c r="A301" s="5" t="s">
        <v>657</v>
      </c>
      <c r="B301" s="6" t="s">
        <v>764</v>
      </c>
      <c r="C301" s="5" t="s">
        <v>783</v>
      </c>
      <c r="D301" s="5" t="s">
        <v>67</v>
      </c>
      <c r="E301" s="5" t="s">
        <v>784</v>
      </c>
      <c r="F301" s="6" t="s">
        <v>12</v>
      </c>
      <c r="G301" s="5" t="s">
        <v>774</v>
      </c>
    </row>
    <row r="302" spans="1:7" x14ac:dyDescent="0.2">
      <c r="A302" s="5" t="s">
        <v>659</v>
      </c>
      <c r="B302" s="6" t="s">
        <v>764</v>
      </c>
      <c r="C302" s="6" t="s">
        <v>765</v>
      </c>
      <c r="D302" s="6" t="s">
        <v>13</v>
      </c>
      <c r="E302" s="6" t="s">
        <v>766</v>
      </c>
      <c r="F302" s="6" t="s">
        <v>35</v>
      </c>
      <c r="G302" s="6" t="s">
        <v>768</v>
      </c>
    </row>
    <row r="303" spans="1:7" x14ac:dyDescent="0.2">
      <c r="A303" s="5" t="s">
        <v>661</v>
      </c>
      <c r="B303" s="6" t="s">
        <v>764</v>
      </c>
      <c r="C303" s="5" t="s">
        <v>769</v>
      </c>
      <c r="D303" s="5" t="s">
        <v>28</v>
      </c>
      <c r="E303" s="5" t="s">
        <v>770</v>
      </c>
      <c r="F303" s="6" t="s">
        <v>27</v>
      </c>
      <c r="G303" s="5" t="s">
        <v>768</v>
      </c>
    </row>
    <row r="304" spans="1:7" x14ac:dyDescent="0.2">
      <c r="A304" s="5" t="s">
        <v>663</v>
      </c>
      <c r="B304" s="6" t="s">
        <v>764</v>
      </c>
      <c r="C304" s="5" t="s">
        <v>771</v>
      </c>
      <c r="D304" s="5" t="s">
        <v>36</v>
      </c>
      <c r="E304" s="5" t="s">
        <v>772</v>
      </c>
      <c r="F304" s="6" t="s">
        <v>27</v>
      </c>
      <c r="G304" s="5" t="s">
        <v>774</v>
      </c>
    </row>
    <row r="305" spans="1:7" x14ac:dyDescent="0.2">
      <c r="A305" s="5" t="s">
        <v>665</v>
      </c>
      <c r="B305" s="6" t="s">
        <v>764</v>
      </c>
      <c r="C305" s="5" t="s">
        <v>775</v>
      </c>
      <c r="D305" s="5" t="s">
        <v>43</v>
      </c>
      <c r="E305" s="5" t="s">
        <v>776</v>
      </c>
      <c r="F305" s="6" t="s">
        <v>27</v>
      </c>
      <c r="G305" s="5" t="s">
        <v>768</v>
      </c>
    </row>
    <row r="306" spans="1:7" x14ac:dyDescent="0.2">
      <c r="A306" s="5" t="s">
        <v>667</v>
      </c>
      <c r="B306" s="6" t="s">
        <v>764</v>
      </c>
      <c r="C306" s="5" t="s">
        <v>777</v>
      </c>
      <c r="D306" s="5" t="s">
        <v>50</v>
      </c>
      <c r="E306" s="5" t="s">
        <v>778</v>
      </c>
      <c r="F306" s="6" t="s">
        <v>12</v>
      </c>
      <c r="G306" s="5" t="s">
        <v>774</v>
      </c>
    </row>
    <row r="307" spans="1:7" x14ac:dyDescent="0.2">
      <c r="A307" s="5" t="s">
        <v>669</v>
      </c>
      <c r="B307" s="6" t="s">
        <v>764</v>
      </c>
      <c r="C307" s="5" t="s">
        <v>779</v>
      </c>
      <c r="D307" s="5" t="s">
        <v>56</v>
      </c>
      <c r="E307" s="5" t="s">
        <v>780</v>
      </c>
      <c r="F307" s="6" t="s">
        <v>27</v>
      </c>
      <c r="G307" s="5" t="s">
        <v>768</v>
      </c>
    </row>
    <row r="308" spans="1:7" x14ac:dyDescent="0.2">
      <c r="A308" s="5" t="s">
        <v>671</v>
      </c>
      <c r="B308" s="6" t="s">
        <v>764</v>
      </c>
      <c r="C308" s="5" t="s">
        <v>781</v>
      </c>
      <c r="D308" s="5" t="s">
        <v>62</v>
      </c>
      <c r="E308" s="5" t="s">
        <v>782</v>
      </c>
      <c r="F308" s="6" t="s">
        <v>35</v>
      </c>
      <c r="G308" s="5" t="s">
        <v>768</v>
      </c>
    </row>
    <row r="309" spans="1:7" x14ac:dyDescent="0.2">
      <c r="A309" s="5" t="s">
        <v>673</v>
      </c>
      <c r="B309" s="6" t="s">
        <v>764</v>
      </c>
      <c r="C309" s="6" t="s">
        <v>765</v>
      </c>
      <c r="D309" s="6" t="s">
        <v>13</v>
      </c>
      <c r="E309" s="6" t="s">
        <v>766</v>
      </c>
      <c r="F309" s="6" t="s">
        <v>35</v>
      </c>
      <c r="G309" s="5" t="s">
        <v>768</v>
      </c>
    </row>
    <row r="310" spans="1:7" x14ac:dyDescent="0.2">
      <c r="A310" s="5" t="s">
        <v>675</v>
      </c>
      <c r="B310" s="6" t="s">
        <v>764</v>
      </c>
      <c r="C310" s="5" t="s">
        <v>769</v>
      </c>
      <c r="D310" s="5" t="s">
        <v>28</v>
      </c>
      <c r="E310" s="5" t="s">
        <v>770</v>
      </c>
      <c r="F310" s="6" t="s">
        <v>27</v>
      </c>
      <c r="G310" s="5" t="s">
        <v>768</v>
      </c>
    </row>
    <row r="311" spans="1:7" x14ac:dyDescent="0.2">
      <c r="A311" s="5" t="s">
        <v>677</v>
      </c>
      <c r="B311" s="6" t="s">
        <v>764</v>
      </c>
      <c r="C311" s="5" t="s">
        <v>771</v>
      </c>
      <c r="D311" s="5" t="s">
        <v>36</v>
      </c>
      <c r="E311" s="5" t="s">
        <v>772</v>
      </c>
      <c r="F311" s="6" t="s">
        <v>27</v>
      </c>
      <c r="G311" s="5" t="s">
        <v>774</v>
      </c>
    </row>
    <row r="312" spans="1:7" x14ac:dyDescent="0.2">
      <c r="A312" s="5" t="s">
        <v>679</v>
      </c>
      <c r="B312" s="6" t="s">
        <v>764</v>
      </c>
      <c r="C312" s="5" t="s">
        <v>775</v>
      </c>
      <c r="D312" s="5" t="s">
        <v>43</v>
      </c>
      <c r="E312" s="5" t="s">
        <v>776</v>
      </c>
      <c r="F312" s="6" t="s">
        <v>27</v>
      </c>
      <c r="G312" s="5" t="s">
        <v>768</v>
      </c>
    </row>
    <row r="313" spans="1:7" x14ac:dyDescent="0.2">
      <c r="A313" s="5" t="s">
        <v>681</v>
      </c>
      <c r="B313" s="6" t="s">
        <v>764</v>
      </c>
      <c r="C313" s="5" t="s">
        <v>777</v>
      </c>
      <c r="D313" s="5" t="s">
        <v>50</v>
      </c>
      <c r="E313" s="5" t="s">
        <v>778</v>
      </c>
      <c r="F313" s="6" t="s">
        <v>12</v>
      </c>
      <c r="G313" s="5" t="s">
        <v>774</v>
      </c>
    </row>
    <row r="314" spans="1:7" x14ac:dyDescent="0.2">
      <c r="A314" s="5" t="s">
        <v>683</v>
      </c>
      <c r="B314" s="6" t="s">
        <v>764</v>
      </c>
      <c r="C314" s="5" t="s">
        <v>779</v>
      </c>
      <c r="D314" s="5" t="s">
        <v>56</v>
      </c>
      <c r="E314" s="5" t="s">
        <v>780</v>
      </c>
      <c r="F314" s="6" t="s">
        <v>27</v>
      </c>
      <c r="G314" s="5" t="s">
        <v>768</v>
      </c>
    </row>
    <row r="315" spans="1:7" x14ac:dyDescent="0.2">
      <c r="A315" s="5" t="s">
        <v>685</v>
      </c>
      <c r="B315" s="6" t="s">
        <v>764</v>
      </c>
      <c r="C315" s="5" t="s">
        <v>781</v>
      </c>
      <c r="D315" s="5" t="s">
        <v>62</v>
      </c>
      <c r="E315" s="5" t="s">
        <v>782</v>
      </c>
      <c r="F315" s="6" t="s">
        <v>35</v>
      </c>
      <c r="G315" s="5" t="s">
        <v>768</v>
      </c>
    </row>
    <row r="316" spans="1:7" x14ac:dyDescent="0.2">
      <c r="A316" s="5" t="s">
        <v>687</v>
      </c>
      <c r="B316" s="6" t="s">
        <v>764</v>
      </c>
      <c r="C316" s="5" t="s">
        <v>783</v>
      </c>
      <c r="D316" s="5" t="s">
        <v>67</v>
      </c>
      <c r="E316" s="5" t="s">
        <v>784</v>
      </c>
      <c r="F316" s="6" t="s">
        <v>12</v>
      </c>
      <c r="G316" s="5" t="s">
        <v>774</v>
      </c>
    </row>
    <row r="317" spans="1:7" x14ac:dyDescent="0.2">
      <c r="A317" s="5" t="s">
        <v>689</v>
      </c>
      <c r="B317" s="6" t="s">
        <v>764</v>
      </c>
      <c r="C317" s="6" t="s">
        <v>765</v>
      </c>
      <c r="D317" s="6" t="s">
        <v>13</v>
      </c>
      <c r="E317" s="6" t="s">
        <v>766</v>
      </c>
      <c r="F317" s="6" t="s">
        <v>35</v>
      </c>
      <c r="G317" s="6" t="s">
        <v>768</v>
      </c>
    </row>
    <row r="318" spans="1:7" x14ac:dyDescent="0.2">
      <c r="A318" s="5" t="s">
        <v>691</v>
      </c>
      <c r="B318" s="6" t="s">
        <v>764</v>
      </c>
      <c r="C318" s="5" t="s">
        <v>769</v>
      </c>
      <c r="D318" s="5" t="s">
        <v>28</v>
      </c>
      <c r="E318" s="5" t="s">
        <v>770</v>
      </c>
      <c r="F318" s="6" t="s">
        <v>27</v>
      </c>
      <c r="G318" s="5" t="s">
        <v>768</v>
      </c>
    </row>
    <row r="319" spans="1:7" x14ac:dyDescent="0.2">
      <c r="A319" s="5" t="s">
        <v>693</v>
      </c>
      <c r="B319" s="6" t="s">
        <v>764</v>
      </c>
      <c r="C319" s="5" t="s">
        <v>771</v>
      </c>
      <c r="D319" s="5" t="s">
        <v>36</v>
      </c>
      <c r="E319" s="5" t="s">
        <v>772</v>
      </c>
      <c r="F319" s="6" t="s">
        <v>27</v>
      </c>
      <c r="G319" s="5" t="s">
        <v>774</v>
      </c>
    </row>
    <row r="320" spans="1:7" x14ac:dyDescent="0.2">
      <c r="A320" s="5" t="s">
        <v>695</v>
      </c>
      <c r="B320" s="6" t="s">
        <v>764</v>
      </c>
      <c r="C320" s="5" t="s">
        <v>775</v>
      </c>
      <c r="D320" s="5" t="s">
        <v>43</v>
      </c>
      <c r="E320" s="5" t="s">
        <v>776</v>
      </c>
      <c r="F320" s="6" t="s">
        <v>27</v>
      </c>
      <c r="G320" s="5" t="s">
        <v>768</v>
      </c>
    </row>
    <row r="321" spans="1:7" x14ac:dyDescent="0.2">
      <c r="A321" s="5" t="s">
        <v>697</v>
      </c>
      <c r="B321" s="6" t="s">
        <v>764</v>
      </c>
      <c r="C321" s="5" t="s">
        <v>777</v>
      </c>
      <c r="D321" s="5" t="s">
        <v>50</v>
      </c>
      <c r="E321" s="5" t="s">
        <v>778</v>
      </c>
      <c r="F321" s="6" t="s">
        <v>12</v>
      </c>
      <c r="G321" s="5" t="s">
        <v>774</v>
      </c>
    </row>
    <row r="322" spans="1:7" x14ac:dyDescent="0.2">
      <c r="A322" s="5" t="s">
        <v>699</v>
      </c>
      <c r="B322" s="6" t="s">
        <v>764</v>
      </c>
      <c r="C322" s="5" t="s">
        <v>779</v>
      </c>
      <c r="D322" s="5" t="s">
        <v>56</v>
      </c>
      <c r="E322" s="5" t="s">
        <v>780</v>
      </c>
      <c r="F322" s="6" t="s">
        <v>27</v>
      </c>
      <c r="G322" s="5" t="s">
        <v>768</v>
      </c>
    </row>
    <row r="323" spans="1:7" x14ac:dyDescent="0.2">
      <c r="A323" s="5" t="s">
        <v>701</v>
      </c>
      <c r="B323" s="6" t="s">
        <v>764</v>
      </c>
      <c r="C323" s="5" t="s">
        <v>781</v>
      </c>
      <c r="D323" s="5" t="s">
        <v>62</v>
      </c>
      <c r="E323" s="5" t="s">
        <v>782</v>
      </c>
      <c r="F323" s="6" t="s">
        <v>35</v>
      </c>
      <c r="G323" s="5" t="s">
        <v>768</v>
      </c>
    </row>
    <row r="324" spans="1:7" x14ac:dyDescent="0.2">
      <c r="A324" s="5" t="s">
        <v>703</v>
      </c>
      <c r="B324" s="6" t="s">
        <v>764</v>
      </c>
      <c r="C324" s="6" t="s">
        <v>765</v>
      </c>
      <c r="D324" s="6" t="s">
        <v>13</v>
      </c>
      <c r="E324" s="6" t="s">
        <v>766</v>
      </c>
      <c r="F324" s="6" t="s">
        <v>35</v>
      </c>
      <c r="G324" s="5" t="s">
        <v>768</v>
      </c>
    </row>
    <row r="325" spans="1:7" x14ac:dyDescent="0.2">
      <c r="A325" s="5" t="s">
        <v>705</v>
      </c>
      <c r="B325" s="6" t="s">
        <v>764</v>
      </c>
      <c r="C325" s="5" t="s">
        <v>769</v>
      </c>
      <c r="D325" s="5" t="s">
        <v>28</v>
      </c>
      <c r="E325" s="5" t="s">
        <v>770</v>
      </c>
      <c r="F325" s="6" t="s">
        <v>27</v>
      </c>
      <c r="G325" s="5" t="s">
        <v>768</v>
      </c>
    </row>
    <row r="326" spans="1:7" x14ac:dyDescent="0.2">
      <c r="A326" s="5" t="s">
        <v>707</v>
      </c>
      <c r="B326" s="6" t="s">
        <v>764</v>
      </c>
      <c r="C326" s="5" t="s">
        <v>771</v>
      </c>
      <c r="D326" s="5" t="s">
        <v>36</v>
      </c>
      <c r="E326" s="5" t="s">
        <v>772</v>
      </c>
      <c r="F326" s="6" t="s">
        <v>27</v>
      </c>
      <c r="G326" s="5" t="s">
        <v>774</v>
      </c>
    </row>
    <row r="327" spans="1:7" x14ac:dyDescent="0.2">
      <c r="A327" s="5" t="s">
        <v>709</v>
      </c>
      <c r="B327" s="6" t="s">
        <v>764</v>
      </c>
      <c r="C327" s="5" t="s">
        <v>775</v>
      </c>
      <c r="D327" s="5" t="s">
        <v>43</v>
      </c>
      <c r="E327" s="5" t="s">
        <v>776</v>
      </c>
      <c r="F327" s="6" t="s">
        <v>27</v>
      </c>
      <c r="G327" s="5" t="s">
        <v>768</v>
      </c>
    </row>
    <row r="328" spans="1:7" x14ac:dyDescent="0.2">
      <c r="A328" s="5" t="s">
        <v>711</v>
      </c>
      <c r="B328" s="6" t="s">
        <v>764</v>
      </c>
      <c r="C328" s="5" t="s">
        <v>777</v>
      </c>
      <c r="D328" s="5" t="s">
        <v>50</v>
      </c>
      <c r="E328" s="5" t="s">
        <v>778</v>
      </c>
      <c r="F328" s="6" t="s">
        <v>12</v>
      </c>
      <c r="G328" s="5" t="s">
        <v>774</v>
      </c>
    </row>
    <row r="329" spans="1:7" x14ac:dyDescent="0.2">
      <c r="A329" s="5" t="s">
        <v>713</v>
      </c>
      <c r="B329" s="6" t="s">
        <v>764</v>
      </c>
      <c r="C329" s="5" t="s">
        <v>779</v>
      </c>
      <c r="D329" s="5" t="s">
        <v>56</v>
      </c>
      <c r="E329" s="5" t="s">
        <v>780</v>
      </c>
      <c r="F329" s="6" t="s">
        <v>27</v>
      </c>
      <c r="G329" s="5" t="s">
        <v>768</v>
      </c>
    </row>
    <row r="330" spans="1:7" x14ac:dyDescent="0.2">
      <c r="A330" s="5" t="s">
        <v>715</v>
      </c>
      <c r="B330" s="6" t="s">
        <v>764</v>
      </c>
      <c r="C330" s="5" t="s">
        <v>781</v>
      </c>
      <c r="D330" s="5" t="s">
        <v>62</v>
      </c>
      <c r="E330" s="5" t="s">
        <v>782</v>
      </c>
      <c r="F330" s="6" t="s">
        <v>35</v>
      </c>
      <c r="G330" s="5" t="s">
        <v>768</v>
      </c>
    </row>
    <row r="331" spans="1:7" x14ac:dyDescent="0.2">
      <c r="A331" s="5" t="s">
        <v>717</v>
      </c>
      <c r="B331" s="6" t="s">
        <v>764</v>
      </c>
      <c r="C331" s="5" t="s">
        <v>783</v>
      </c>
      <c r="D331" s="5" t="s">
        <v>67</v>
      </c>
      <c r="E331" s="5" t="s">
        <v>784</v>
      </c>
      <c r="F331" s="6" t="s">
        <v>12</v>
      </c>
      <c r="G331" s="5" t="s">
        <v>774</v>
      </c>
    </row>
    <row r="332" spans="1:7" x14ac:dyDescent="0.2">
      <c r="A332" s="5" t="s">
        <v>719</v>
      </c>
      <c r="B332" s="6" t="s">
        <v>764</v>
      </c>
      <c r="C332" s="6" t="s">
        <v>765</v>
      </c>
      <c r="D332" s="6" t="s">
        <v>13</v>
      </c>
      <c r="E332" s="6" t="s">
        <v>766</v>
      </c>
      <c r="F332" s="6" t="s">
        <v>35</v>
      </c>
      <c r="G332" s="6" t="s">
        <v>768</v>
      </c>
    </row>
    <row r="333" spans="1:7" x14ac:dyDescent="0.2">
      <c r="A333" s="5" t="s">
        <v>721</v>
      </c>
      <c r="B333" s="6" t="s">
        <v>764</v>
      </c>
      <c r="C333" s="5" t="s">
        <v>769</v>
      </c>
      <c r="D333" s="5" t="s">
        <v>28</v>
      </c>
      <c r="E333" s="5" t="s">
        <v>770</v>
      </c>
      <c r="F333" s="6" t="s">
        <v>27</v>
      </c>
      <c r="G333" s="5" t="s">
        <v>768</v>
      </c>
    </row>
    <row r="334" spans="1:7" x14ac:dyDescent="0.2">
      <c r="A334" s="5" t="s">
        <v>723</v>
      </c>
      <c r="B334" s="6" t="s">
        <v>764</v>
      </c>
      <c r="C334" s="5" t="s">
        <v>771</v>
      </c>
      <c r="D334" s="5" t="s">
        <v>36</v>
      </c>
      <c r="E334" s="5" t="s">
        <v>772</v>
      </c>
      <c r="F334" s="6" t="s">
        <v>27</v>
      </c>
      <c r="G334" s="5" t="s">
        <v>774</v>
      </c>
    </row>
    <row r="335" spans="1:7" x14ac:dyDescent="0.2">
      <c r="A335" s="5" t="s">
        <v>725</v>
      </c>
      <c r="B335" s="6" t="s">
        <v>764</v>
      </c>
      <c r="C335" s="5" t="s">
        <v>775</v>
      </c>
      <c r="D335" s="5" t="s">
        <v>43</v>
      </c>
      <c r="E335" s="5" t="s">
        <v>776</v>
      </c>
      <c r="F335" s="6" t="s">
        <v>27</v>
      </c>
      <c r="G335" s="5" t="s">
        <v>768</v>
      </c>
    </row>
    <row r="336" spans="1:7" x14ac:dyDescent="0.2">
      <c r="A336" s="5" t="s">
        <v>727</v>
      </c>
      <c r="B336" s="6" t="s">
        <v>764</v>
      </c>
      <c r="C336" s="5" t="s">
        <v>777</v>
      </c>
      <c r="D336" s="5" t="s">
        <v>50</v>
      </c>
      <c r="E336" s="5" t="s">
        <v>778</v>
      </c>
      <c r="F336" s="6" t="s">
        <v>12</v>
      </c>
      <c r="G336" s="5" t="s">
        <v>774</v>
      </c>
    </row>
    <row r="337" spans="1:7" x14ac:dyDescent="0.2">
      <c r="A337" s="5" t="s">
        <v>729</v>
      </c>
      <c r="B337" s="6" t="s">
        <v>764</v>
      </c>
      <c r="C337" s="5" t="s">
        <v>779</v>
      </c>
      <c r="D337" s="5" t="s">
        <v>56</v>
      </c>
      <c r="E337" s="5" t="s">
        <v>780</v>
      </c>
      <c r="F337" s="6" t="s">
        <v>27</v>
      </c>
      <c r="G337" s="5" t="s">
        <v>768</v>
      </c>
    </row>
    <row r="338" spans="1:7" x14ac:dyDescent="0.2">
      <c r="A338" s="5" t="s">
        <v>731</v>
      </c>
      <c r="B338" s="6" t="s">
        <v>764</v>
      </c>
      <c r="C338" s="5" t="s">
        <v>781</v>
      </c>
      <c r="D338" s="5" t="s">
        <v>62</v>
      </c>
      <c r="E338" s="5" t="s">
        <v>782</v>
      </c>
      <c r="F338" s="6" t="s">
        <v>35</v>
      </c>
      <c r="G338" s="5" t="s">
        <v>768</v>
      </c>
    </row>
    <row r="339" spans="1:7" x14ac:dyDescent="0.2">
      <c r="A339" s="5" t="s">
        <v>733</v>
      </c>
      <c r="B339" s="6" t="s">
        <v>764</v>
      </c>
      <c r="C339" s="6" t="s">
        <v>765</v>
      </c>
      <c r="D339" s="6" t="s">
        <v>13</v>
      </c>
      <c r="E339" s="6" t="s">
        <v>766</v>
      </c>
      <c r="F339" s="6" t="s">
        <v>35</v>
      </c>
      <c r="G339" s="5" t="s">
        <v>768</v>
      </c>
    </row>
    <row r="340" spans="1:7" x14ac:dyDescent="0.2">
      <c r="A340" s="5" t="s">
        <v>735</v>
      </c>
      <c r="B340" s="6" t="s">
        <v>764</v>
      </c>
      <c r="C340" s="5" t="s">
        <v>769</v>
      </c>
      <c r="D340" s="5" t="s">
        <v>28</v>
      </c>
      <c r="E340" s="5" t="s">
        <v>770</v>
      </c>
      <c r="F340" s="6" t="s">
        <v>27</v>
      </c>
      <c r="G340" s="5" t="s">
        <v>768</v>
      </c>
    </row>
    <row r="341" spans="1:7" x14ac:dyDescent="0.2">
      <c r="A341" s="5" t="s">
        <v>737</v>
      </c>
      <c r="B341" s="6" t="s">
        <v>764</v>
      </c>
      <c r="C341" s="5" t="s">
        <v>771</v>
      </c>
      <c r="D341" s="5" t="s">
        <v>36</v>
      </c>
      <c r="E341" s="5" t="s">
        <v>772</v>
      </c>
      <c r="F341" s="6" t="s">
        <v>27</v>
      </c>
      <c r="G341" s="5" t="s">
        <v>774</v>
      </c>
    </row>
    <row r="342" spans="1:7" x14ac:dyDescent="0.2">
      <c r="A342" s="5" t="s">
        <v>739</v>
      </c>
      <c r="B342" s="6" t="s">
        <v>764</v>
      </c>
      <c r="C342" s="5" t="s">
        <v>775</v>
      </c>
      <c r="D342" s="5" t="s">
        <v>43</v>
      </c>
      <c r="E342" s="5" t="s">
        <v>776</v>
      </c>
      <c r="F342" s="6" t="s">
        <v>27</v>
      </c>
      <c r="G342" s="5" t="s">
        <v>768</v>
      </c>
    </row>
    <row r="343" spans="1:7" x14ac:dyDescent="0.2">
      <c r="A343" s="5" t="s">
        <v>741</v>
      </c>
      <c r="B343" s="6" t="s">
        <v>764</v>
      </c>
      <c r="C343" s="5" t="s">
        <v>777</v>
      </c>
      <c r="D343" s="5" t="s">
        <v>50</v>
      </c>
      <c r="E343" s="5" t="s">
        <v>778</v>
      </c>
      <c r="F343" s="6" t="s">
        <v>12</v>
      </c>
      <c r="G343" s="5" t="s">
        <v>774</v>
      </c>
    </row>
    <row r="344" spans="1:7" x14ac:dyDescent="0.2">
      <c r="A344" s="5" t="s">
        <v>743</v>
      </c>
      <c r="B344" s="6" t="s">
        <v>764</v>
      </c>
      <c r="C344" s="5" t="s">
        <v>779</v>
      </c>
      <c r="D344" s="5" t="s">
        <v>56</v>
      </c>
      <c r="E344" s="5" t="s">
        <v>780</v>
      </c>
      <c r="F344" s="6" t="s">
        <v>27</v>
      </c>
      <c r="G344" s="5" t="s">
        <v>768</v>
      </c>
    </row>
    <row r="345" spans="1:7" x14ac:dyDescent="0.2">
      <c r="A345" s="5" t="s">
        <v>745</v>
      </c>
      <c r="B345" s="6" t="s">
        <v>764</v>
      </c>
      <c r="C345" s="5" t="s">
        <v>781</v>
      </c>
      <c r="D345" s="5" t="s">
        <v>62</v>
      </c>
      <c r="E345" s="5" t="s">
        <v>782</v>
      </c>
      <c r="F345" s="6" t="s">
        <v>35</v>
      </c>
      <c r="G345" s="5" t="s">
        <v>768</v>
      </c>
    </row>
    <row r="346" spans="1:7" x14ac:dyDescent="0.2">
      <c r="A346" s="5" t="s">
        <v>747</v>
      </c>
      <c r="B346" s="6" t="s">
        <v>764</v>
      </c>
      <c r="C346" s="5" t="s">
        <v>783</v>
      </c>
      <c r="D346" s="5" t="s">
        <v>67</v>
      </c>
      <c r="E346" s="5" t="s">
        <v>784</v>
      </c>
      <c r="F346" s="6" t="s">
        <v>12</v>
      </c>
      <c r="G346" s="5" t="s">
        <v>774</v>
      </c>
    </row>
    <row r="347" spans="1:7" x14ac:dyDescent="0.2">
      <c r="A347" s="5" t="s">
        <v>749</v>
      </c>
      <c r="B347" s="6" t="s">
        <v>764</v>
      </c>
      <c r="C347" s="6" t="s">
        <v>765</v>
      </c>
      <c r="D347" s="6" t="s">
        <v>13</v>
      </c>
      <c r="E347" s="6" t="s">
        <v>766</v>
      </c>
      <c r="F347" s="6" t="s">
        <v>35</v>
      </c>
      <c r="G347" s="6" t="s">
        <v>768</v>
      </c>
    </row>
    <row r="348" spans="1:7" x14ac:dyDescent="0.2">
      <c r="A348" s="5" t="s">
        <v>751</v>
      </c>
      <c r="B348" s="6" t="s">
        <v>764</v>
      </c>
      <c r="C348" s="5" t="s">
        <v>769</v>
      </c>
      <c r="D348" s="5" t="s">
        <v>28</v>
      </c>
      <c r="E348" s="5" t="s">
        <v>770</v>
      </c>
      <c r="F348" s="6" t="s">
        <v>27</v>
      </c>
      <c r="G348" s="5" t="s">
        <v>768</v>
      </c>
    </row>
    <row r="349" spans="1:7" x14ac:dyDescent="0.2">
      <c r="A349" s="5" t="s">
        <v>753</v>
      </c>
      <c r="B349" s="6" t="s">
        <v>764</v>
      </c>
      <c r="C349" s="5" t="s">
        <v>771</v>
      </c>
      <c r="D349" s="5" t="s">
        <v>36</v>
      </c>
      <c r="E349" s="5" t="s">
        <v>772</v>
      </c>
      <c r="F349" s="6" t="s">
        <v>27</v>
      </c>
      <c r="G349" s="5" t="s">
        <v>774</v>
      </c>
    </row>
    <row r="350" spans="1:7" x14ac:dyDescent="0.2">
      <c r="A350" s="5" t="s">
        <v>755</v>
      </c>
      <c r="B350" s="6" t="s">
        <v>764</v>
      </c>
      <c r="C350" s="5" t="s">
        <v>775</v>
      </c>
      <c r="D350" s="5" t="s">
        <v>43</v>
      </c>
      <c r="E350" s="5" t="s">
        <v>776</v>
      </c>
      <c r="F350" s="6" t="s">
        <v>27</v>
      </c>
      <c r="G350" s="5" t="s">
        <v>768</v>
      </c>
    </row>
    <row r="351" spans="1:7" x14ac:dyDescent="0.2">
      <c r="A351" s="5" t="s">
        <v>757</v>
      </c>
      <c r="B351" s="6" t="s">
        <v>764</v>
      </c>
      <c r="C351" s="5" t="s">
        <v>777</v>
      </c>
      <c r="D351" s="5" t="s">
        <v>50</v>
      </c>
      <c r="E351" s="5" t="s">
        <v>778</v>
      </c>
      <c r="F351" s="6" t="s">
        <v>12</v>
      </c>
      <c r="G351" s="5" t="s">
        <v>774</v>
      </c>
    </row>
    <row r="354" spans="1:1" x14ac:dyDescent="0.2">
      <c r="A354" s="6"/>
    </row>
  </sheetData>
  <autoFilter ref="A1:Z351" xr:uid="{00000000-0009-0000-0000-000005000000}"/>
  <pageMargins left="0" right="0" top="0" bottom="0" header="0" footer="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Y11"/>
  <sheetViews>
    <sheetView workbookViewId="0">
      <pane ySplit="1" topLeftCell="A2" activePane="bottomLeft" state="frozen"/>
      <selection pane="bottomLeft" activeCell="B3" sqref="B3"/>
    </sheetView>
  </sheetViews>
  <sheetFormatPr defaultColWidth="12.5703125" defaultRowHeight="15.75" customHeight="1" x14ac:dyDescent="0.2"/>
  <cols>
    <col min="2" max="2" width="42.42578125" customWidth="1"/>
  </cols>
  <sheetData>
    <row r="1" spans="1:25" x14ac:dyDescent="0.2">
      <c r="A1" s="12" t="s">
        <v>785</v>
      </c>
      <c r="B1" s="13" t="s">
        <v>787</v>
      </c>
      <c r="C1" s="13" t="s">
        <v>791</v>
      </c>
      <c r="D1" s="13" t="s">
        <v>8</v>
      </c>
      <c r="E1" s="13" t="s">
        <v>789</v>
      </c>
      <c r="F1" s="13" t="s">
        <v>808</v>
      </c>
      <c r="G1" s="13" t="s">
        <v>809</v>
      </c>
      <c r="H1" s="3"/>
      <c r="I1" s="3"/>
      <c r="J1" s="3"/>
      <c r="K1" s="3"/>
      <c r="L1" s="3"/>
      <c r="M1" s="3"/>
      <c r="N1" s="3"/>
      <c r="O1" s="3"/>
      <c r="P1" s="3"/>
      <c r="Q1" s="3"/>
      <c r="R1" s="3"/>
      <c r="S1" s="3"/>
      <c r="T1" s="3"/>
      <c r="U1" s="3"/>
      <c r="V1" s="3"/>
      <c r="W1" s="3"/>
      <c r="X1" s="3"/>
      <c r="Y1" s="3"/>
    </row>
    <row r="2" spans="1:25" x14ac:dyDescent="0.2">
      <c r="A2" s="6" t="s">
        <v>16</v>
      </c>
      <c r="B2" s="6" t="s">
        <v>793</v>
      </c>
      <c r="C2" s="6" t="s">
        <v>17</v>
      </c>
      <c r="D2" s="6">
        <v>96000</v>
      </c>
      <c r="E2" s="6" t="s">
        <v>795</v>
      </c>
      <c r="F2" s="10">
        <v>206</v>
      </c>
      <c r="G2" s="6" t="s">
        <v>20</v>
      </c>
    </row>
    <row r="3" spans="1:25" x14ac:dyDescent="0.2">
      <c r="A3" s="6" t="s">
        <v>23</v>
      </c>
      <c r="B3" s="6" t="s">
        <v>796</v>
      </c>
      <c r="C3" s="6" t="s">
        <v>17</v>
      </c>
      <c r="D3" s="6">
        <v>112000</v>
      </c>
      <c r="E3" s="6" t="s">
        <v>795</v>
      </c>
      <c r="F3" s="10">
        <v>203</v>
      </c>
      <c r="G3" s="6" t="s">
        <v>25</v>
      </c>
    </row>
    <row r="4" spans="1:25" x14ac:dyDescent="0.2">
      <c r="A4" s="5" t="s">
        <v>31</v>
      </c>
      <c r="B4" s="5" t="s">
        <v>797</v>
      </c>
      <c r="C4" s="5" t="s">
        <v>798</v>
      </c>
      <c r="D4" s="6">
        <v>17000</v>
      </c>
      <c r="E4" s="6" t="s">
        <v>795</v>
      </c>
      <c r="F4" s="5">
        <v>210</v>
      </c>
      <c r="G4" s="5" t="s">
        <v>33</v>
      </c>
    </row>
    <row r="5" spans="1:25" x14ac:dyDescent="0.2">
      <c r="A5" s="5" t="s">
        <v>39</v>
      </c>
      <c r="B5" s="5" t="s">
        <v>799</v>
      </c>
      <c r="C5" s="5" t="s">
        <v>802</v>
      </c>
      <c r="D5" s="6">
        <v>24500</v>
      </c>
      <c r="E5" s="6" t="s">
        <v>795</v>
      </c>
      <c r="F5" s="5">
        <v>201</v>
      </c>
      <c r="G5" s="5" t="s">
        <v>41</v>
      </c>
    </row>
    <row r="6" spans="1:25" x14ac:dyDescent="0.2">
      <c r="A6" s="5" t="s">
        <v>46</v>
      </c>
      <c r="B6" s="5" t="s">
        <v>801</v>
      </c>
      <c r="C6" s="5" t="s">
        <v>802</v>
      </c>
      <c r="D6" s="6">
        <v>47000</v>
      </c>
      <c r="E6" s="6" t="s">
        <v>795</v>
      </c>
      <c r="F6" s="5">
        <v>203</v>
      </c>
      <c r="G6" s="5" t="s">
        <v>48</v>
      </c>
    </row>
    <row r="7" spans="1:25" x14ac:dyDescent="0.2">
      <c r="A7" s="5" t="s">
        <v>53</v>
      </c>
      <c r="B7" s="5" t="s">
        <v>803</v>
      </c>
      <c r="C7" s="5" t="s">
        <v>802</v>
      </c>
      <c r="D7" s="6">
        <v>39000</v>
      </c>
      <c r="E7" s="6" t="s">
        <v>795</v>
      </c>
      <c r="F7" s="5">
        <v>205</v>
      </c>
      <c r="G7" s="5" t="s">
        <v>20</v>
      </c>
    </row>
    <row r="8" spans="1:25" x14ac:dyDescent="0.2">
      <c r="A8" s="5" t="s">
        <v>59</v>
      </c>
      <c r="B8" s="5" t="s">
        <v>804</v>
      </c>
      <c r="C8" s="5" t="s">
        <v>798</v>
      </c>
      <c r="D8" s="6">
        <v>64700</v>
      </c>
      <c r="E8" s="6" t="s">
        <v>795</v>
      </c>
      <c r="F8" s="5">
        <v>206</v>
      </c>
      <c r="G8" s="5" t="s">
        <v>25</v>
      </c>
    </row>
    <row r="9" spans="1:25" x14ac:dyDescent="0.2">
      <c r="A9" s="5" t="s">
        <v>65</v>
      </c>
      <c r="B9" s="5" t="s">
        <v>805</v>
      </c>
      <c r="C9" s="5" t="s">
        <v>802</v>
      </c>
      <c r="D9" s="6">
        <v>9800</v>
      </c>
      <c r="E9" s="6" t="s">
        <v>795</v>
      </c>
      <c r="F9" s="5">
        <v>204</v>
      </c>
      <c r="G9" s="5" t="s">
        <v>33</v>
      </c>
    </row>
    <row r="10" spans="1:25" x14ac:dyDescent="0.2">
      <c r="A10" s="5" t="s">
        <v>70</v>
      </c>
      <c r="B10" s="5" t="s">
        <v>806</v>
      </c>
      <c r="C10" s="5" t="s">
        <v>798</v>
      </c>
      <c r="D10" s="6">
        <v>31000</v>
      </c>
      <c r="E10" s="6" t="s">
        <v>795</v>
      </c>
      <c r="F10" s="5">
        <v>207</v>
      </c>
      <c r="G10" s="5" t="s">
        <v>41</v>
      </c>
    </row>
    <row r="11" spans="1:25" x14ac:dyDescent="0.2">
      <c r="A11" s="5" t="s">
        <v>75</v>
      </c>
      <c r="B11" s="5" t="s">
        <v>807</v>
      </c>
      <c r="C11" s="5" t="s">
        <v>798</v>
      </c>
      <c r="D11" s="6">
        <v>21000</v>
      </c>
      <c r="E11" s="6" t="s">
        <v>795</v>
      </c>
      <c r="F11" s="5">
        <v>208</v>
      </c>
      <c r="G11" s="5" t="s">
        <v>48</v>
      </c>
    </row>
  </sheetData>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penjualan</vt:lpstr>
      <vt:lpstr>pelanggan</vt:lpstr>
      <vt:lpstr>barang</vt:lpstr>
      <vt:lpstr>master data</vt:lpstr>
      <vt:lpstr>pivot table</vt:lpstr>
      <vt:lpstr>dashboard</vt:lpstr>
      <vt:lpstr>penjualan_ds</vt:lpstr>
      <vt:lpstr>pelanggan_ds</vt:lpstr>
      <vt:lpstr>barang_ds</vt:lpstr>
      <vt:lpstr>sandbox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Samuel</dc:creator>
  <cp:keywords/>
  <dc:description/>
  <cp:lastModifiedBy>Samuel</cp:lastModifiedBy>
  <cp:revision/>
  <dcterms:created xsi:type="dcterms:W3CDTF">2022-08-27T08:58:36Z</dcterms:created>
  <dcterms:modified xsi:type="dcterms:W3CDTF">2022-12-10T10:07:49Z</dcterms:modified>
  <cp:category/>
  <cp:contentStatus/>
</cp:coreProperties>
</file>