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uel Beracasa\Documents\_Workspace\Scala\BeatTheMarket\"/>
    </mc:Choice>
  </mc:AlternateContent>
  <bookViews>
    <workbookView xWindow="240" yWindow="105" windowWidth="14955" windowHeight="7485" activeTab="2"/>
  </bookViews>
  <sheets>
    <sheet name="Index" sheetId="3" r:id="rId1"/>
    <sheet name="Project hierarchy" sheetId="2" r:id="rId2"/>
    <sheet name="FinStmt data breakdown " sheetId="4" r:id="rId3"/>
    <sheet name="Historical data breakdown" sheetId="8" r:id="rId4"/>
  </sheets>
  <definedNames>
    <definedName name="BtfeHeaderLastChanged" localSheetId="0">Index!$C$8</definedName>
    <definedName name="BtfeHeaderLastChanged" localSheetId="1">'Project hierarchy'!#REF!</definedName>
    <definedName name="BtfeHeaderSheetName" localSheetId="1">'Project hierarchy'!#REF!</definedName>
    <definedName name="BtfeHeaderWorkbookTitle" localSheetId="0">Index!$C$7</definedName>
    <definedName name="BtfeHeaderWorkbookTitle" localSheetId="1">'Project hierarchy'!#REF!</definedName>
    <definedName name="BtfeIndexSheetTable">Index!$C$13:$E$22</definedName>
    <definedName name="_xlnm.Print_Area" localSheetId="0">Index!$A$1:$G$24</definedName>
    <definedName name="_xlnm.Print_Titles" localSheetId="0">Index!$1:$12</definedName>
    <definedName name="_xlnm.Print_Titles" localSheetId="1">'Project hierarchy'!#REF!</definedName>
  </definedNames>
  <calcPr calcId="162913"/>
</workbook>
</file>

<file path=xl/calcChain.xml><?xml version="1.0" encoding="utf-8"?>
<calcChain xmlns="http://schemas.openxmlformats.org/spreadsheetml/2006/main">
  <c r="O32" i="4" l="1"/>
  <c r="O38" i="4"/>
  <c r="O12" i="4"/>
  <c r="O53" i="4"/>
  <c r="O13" i="4"/>
</calcChain>
</file>

<file path=xl/sharedStrings.xml><?xml version="1.0" encoding="utf-8"?>
<sst xmlns="http://schemas.openxmlformats.org/spreadsheetml/2006/main" count="322" uniqueCount="266">
  <si>
    <t>Sheet Name</t>
  </si>
  <si>
    <t>Description</t>
  </si>
  <si>
    <t>Type</t>
  </si>
  <si>
    <t>Sheet types</t>
  </si>
  <si>
    <t>Input: Facts</t>
  </si>
  <si>
    <t>Input: Assumptions</t>
  </si>
  <si>
    <t>Calculation</t>
  </si>
  <si>
    <t>Output</t>
  </si>
  <si>
    <r>
      <t xml:space="preserve">Type a </t>
    </r>
    <r>
      <rPr>
        <b/>
        <sz val="10"/>
        <color theme="5"/>
        <rFont val="Arial"/>
        <family val="2"/>
        <scheme val="minor"/>
      </rPr>
      <t>short summary of what your model does</t>
    </r>
    <r>
      <rPr>
        <sz val="10"/>
        <color theme="5"/>
        <rFont val="Arial"/>
        <family val="2"/>
        <scheme val="minor"/>
      </rPr>
      <t xml:space="preserve"> here. This whole sheet automatically updates as you continue to build your model to reflect ist sheet structure. It is a good idea to write a description on every sheet as this will make it easier for others (and yourself) to understand what the model does. Navigate quickly by clicking the sheet names.</t>
    </r>
  </si>
  <si>
    <t>g9+/ErSA</t>
  </si>
  <si>
    <t>Type the title of this Excel model into this cell</t>
  </si>
  <si>
    <t>/ DRAFT</t>
  </si>
  <si>
    <t>date</t>
  </si>
  <si>
    <t>symbol</t>
  </si>
  <si>
    <t>AAPL</t>
  </si>
  <si>
    <t>fillingDate</t>
  </si>
  <si>
    <t>acceptedDate</t>
  </si>
  <si>
    <t>period</t>
  </si>
  <si>
    <t>FY</t>
  </si>
  <si>
    <t>revenue</t>
  </si>
  <si>
    <t>costOfRevenue</t>
  </si>
  <si>
    <t>grossProfit</t>
  </si>
  <si>
    <t>grossProfitRatio</t>
  </si>
  <si>
    <t>researchAndDevelopmentExpenses</t>
  </si>
  <si>
    <t>generalAndAdministrativeExpenses</t>
  </si>
  <si>
    <t>sellingAndMarketingExpenses</t>
  </si>
  <si>
    <t>otherExpenses</t>
  </si>
  <si>
    <t>operatingExpenses</t>
  </si>
  <si>
    <t>costAndExpenses</t>
  </si>
  <si>
    <t>interestExpense</t>
  </si>
  <si>
    <t>depreciationAndAmortization</t>
  </si>
  <si>
    <t>ebitda</t>
  </si>
  <si>
    <t>ebitdaratio</t>
  </si>
  <si>
    <t>operatingIncome</t>
  </si>
  <si>
    <t>operatingIncomeRatio</t>
  </si>
  <si>
    <t>totalOtherIncomeExpensesNet</t>
  </si>
  <si>
    <t>incomeBeforeTax</t>
  </si>
  <si>
    <t>incomeBeforeTaxRatio</t>
  </si>
  <si>
    <t>incomeTaxExpense</t>
  </si>
  <si>
    <t>netIncome</t>
  </si>
  <si>
    <t>netIncomeRatio</t>
  </si>
  <si>
    <t>eps</t>
  </si>
  <si>
    <t>epsdiluted</t>
  </si>
  <si>
    <t>weightedAverageShsOut</t>
  </si>
  <si>
    <t>weightedAverageShsOutDil</t>
  </si>
  <si>
    <t>link</t>
  </si>
  <si>
    <t>https://www.sec.gov/Archives/edgar/data/320193/000032019320000096/0000320193-20-000096-index.htm</t>
  </si>
  <si>
    <t>finalLink</t>
  </si>
  <si>
    <t>https://www.sec.gov/Archives/edgar/data/320193/000032019320000096/aapl-20200926.htm</t>
  </si>
  <si>
    <t>Income Statement</t>
  </si>
  <si>
    <t>Ratio</t>
  </si>
  <si>
    <t>.</t>
  </si>
  <si>
    <t>cashAndCashEquivalents</t>
  </si>
  <si>
    <t>shortTermInvestments</t>
  </si>
  <si>
    <t>cashAndShortTermInvestments</t>
  </si>
  <si>
    <t>netReceivables</t>
  </si>
  <si>
    <t>inventory</t>
  </si>
  <si>
    <t>otherCurrentAssets</t>
  </si>
  <si>
    <t>totalCurrentAssets</t>
  </si>
  <si>
    <t>propertyPlantEquipmentNet</t>
  </si>
  <si>
    <t>goodwill</t>
  </si>
  <si>
    <t>intangibleAssets</t>
  </si>
  <si>
    <t>goodwillAndIntangibleAssets</t>
  </si>
  <si>
    <t>longTermInvestments</t>
  </si>
  <si>
    <t>taxAssets</t>
  </si>
  <si>
    <t>otherNonCurrentAssets</t>
  </si>
  <si>
    <t>totalNonCurrentAssets</t>
  </si>
  <si>
    <t>otherAssets</t>
  </si>
  <si>
    <t>totalAssets</t>
  </si>
  <si>
    <t>accountPayables</t>
  </si>
  <si>
    <t>shortTermDebt</t>
  </si>
  <si>
    <t>taxPayables</t>
  </si>
  <si>
    <t>deferredRevenue</t>
  </si>
  <si>
    <t>otherCurrentLiabilities</t>
  </si>
  <si>
    <t>totalCurrentLiabilities</t>
  </si>
  <si>
    <t>longTermDebt</t>
  </si>
  <si>
    <t>deferredRevenueNonCurrent</t>
  </si>
  <si>
    <t>deferredTaxLiabilitiesNonCurrent</t>
  </si>
  <si>
    <t>otherNonCurrentLiabilities</t>
  </si>
  <si>
    <t>totalNonCurrentLiabilities</t>
  </si>
  <si>
    <t>otherLiabilities</t>
  </si>
  <si>
    <t>totalLiabilities</t>
  </si>
  <si>
    <t>commonStock</t>
  </si>
  <si>
    <t>retainedEarnings</t>
  </si>
  <si>
    <t>accumulatedOtherComprehensiveIncomeLoss</t>
  </si>
  <si>
    <t>othertotalStockholdersEquity</t>
  </si>
  <si>
    <t>totalStockholdersEquity</t>
  </si>
  <si>
    <t>totalLiabilitiesAndStockholdersEquity</t>
  </si>
  <si>
    <t>totalInvestments</t>
  </si>
  <si>
    <t>totalDebt</t>
  </si>
  <si>
    <t>netDebt</t>
  </si>
  <si>
    <t>Balance sheet</t>
  </si>
  <si>
    <t>Cash Flow</t>
  </si>
  <si>
    <t>deferredIncomeTax</t>
  </si>
  <si>
    <t>stockBasedCompensation</t>
  </si>
  <si>
    <t>changeInWorkingCapital</t>
  </si>
  <si>
    <t>otherWorkingCapital</t>
  </si>
  <si>
    <t>otherNonCashItems</t>
  </si>
  <si>
    <t>netCashProvidedByOperatingActivities</t>
  </si>
  <si>
    <t>investmentsInPropertyPlantAndEquipment</t>
  </si>
  <si>
    <t>acquisitionsNet</t>
  </si>
  <si>
    <t>purchasesOfInvestments</t>
  </si>
  <si>
    <t>salesMaturitiesOfInvestments</t>
  </si>
  <si>
    <t>otherInvestingActivites</t>
  </si>
  <si>
    <t>netCashUsedForInvestingActivites</t>
  </si>
  <si>
    <t>debtRepayment</t>
  </si>
  <si>
    <t>commonStockIssued</t>
  </si>
  <si>
    <t>commonStockRepurchased</t>
  </si>
  <si>
    <t>dividendsPaid</t>
  </si>
  <si>
    <t>otherFinancingActivites</t>
  </si>
  <si>
    <t>netCashUsedProvidedByFinancingActivities</t>
  </si>
  <si>
    <t>netChangeInCash</t>
  </si>
  <si>
    <t>freeCashFlow</t>
  </si>
  <si>
    <t>accountsReceivables</t>
  </si>
  <si>
    <t>accountsPayables</t>
  </si>
  <si>
    <t>effectOfForexChangesOnCash</t>
  </si>
  <si>
    <t>cashAtEndOfPeriod</t>
  </si>
  <si>
    <t>cashAtBeginningOfPeriod</t>
  </si>
  <si>
    <t>operatingCashFlow</t>
  </si>
  <si>
    <t>capitalExpenditure</t>
  </si>
  <si>
    <t>Removed</t>
  </si>
  <si>
    <t>Added</t>
  </si>
  <si>
    <t>Quote</t>
  </si>
  <si>
    <t>timestamp</t>
  </si>
  <si>
    <t>2020-10-29T16:30:00.000+0000</t>
  </si>
  <si>
    <t>earningsAnnouncement</t>
  </si>
  <si>
    <t>pe</t>
  </si>
  <si>
    <t>open</t>
  </si>
  <si>
    <t>NASDAQ</t>
  </si>
  <si>
    <t>exchange</t>
  </si>
  <si>
    <t>avgVolume</t>
  </si>
  <si>
    <t>volume</t>
  </si>
  <si>
    <t>priceAvg200</t>
  </si>
  <si>
    <t>priceAvg50</t>
  </si>
  <si>
    <t>yearLow</t>
  </si>
  <si>
    <t>yearHigh</t>
  </si>
  <si>
    <t>dayHigh</t>
  </si>
  <si>
    <t>dayLow</t>
  </si>
  <si>
    <t>Apple Inc.</t>
  </si>
  <si>
    <t>name</t>
  </si>
  <si>
    <t>marketCap</t>
  </si>
  <si>
    <t>sharesOutstanding</t>
  </si>
  <si>
    <t>changesPercentage</t>
  </si>
  <si>
    <t>change</t>
  </si>
  <si>
    <t>previousClose</t>
  </si>
  <si>
    <t>price</t>
  </si>
  <si>
    <t>Enterprise value</t>
  </si>
  <si>
    <t>stockPrice</t>
  </si>
  <si>
    <t>numberOfShares</t>
  </si>
  <si>
    <t>marketCapitalization</t>
  </si>
  <si>
    <t>minusCashAndCashEquivalents</t>
  </si>
  <si>
    <t>addTotalDebt</t>
  </si>
  <si>
    <t>enterpriseValue</t>
  </si>
  <si>
    <t>StockData</t>
  </si>
  <si>
    <t>currentRatio</t>
  </si>
  <si>
    <t>quickRatio</t>
  </si>
  <si>
    <t>cashRatio</t>
  </si>
  <si>
    <t>daysOfSalesOutstanding</t>
  </si>
  <si>
    <t>daysOfInventoryOutstanding</t>
  </si>
  <si>
    <t>operatingCycle</t>
  </si>
  <si>
    <t>daysOfPayablesOutstanding</t>
  </si>
  <si>
    <t>cashConversionCycle</t>
  </si>
  <si>
    <t>grossProfitMargin</t>
  </si>
  <si>
    <t>operatingProfitMargin</t>
  </si>
  <si>
    <t>pretaxProfitMargin</t>
  </si>
  <si>
    <t>netProfitMargin</t>
  </si>
  <si>
    <t>effectiveTaxRate</t>
  </si>
  <si>
    <t>returnOnAssets</t>
  </si>
  <si>
    <t>returnOnEquity</t>
  </si>
  <si>
    <t>returnOnCapitalEmployed</t>
  </si>
  <si>
    <t>netIncomePerEBT</t>
  </si>
  <si>
    <t>ebtPerEbit</t>
  </si>
  <si>
    <t>ebitPerRevenue</t>
  </si>
  <si>
    <t>debtRatio</t>
  </si>
  <si>
    <t>debtEquityRatio</t>
  </si>
  <si>
    <t>longTermDebtToCapitalization</t>
  </si>
  <si>
    <t>totalDebtToCapitalization</t>
  </si>
  <si>
    <t>interestCoverage</t>
  </si>
  <si>
    <t>null</t>
  </si>
  <si>
    <t>cashFlowToDebtRatio</t>
  </si>
  <si>
    <t>companyEquityMultiplier</t>
  </si>
  <si>
    <t>receivablesTurnover</t>
  </si>
  <si>
    <t>payablesTurnover</t>
  </si>
  <si>
    <t>inventoryTurnover</t>
  </si>
  <si>
    <t>fixedAssetTurnover</t>
  </si>
  <si>
    <t>assetTurnover</t>
  </si>
  <si>
    <t>operatingCashFlowPerShare</t>
  </si>
  <si>
    <t>freeCashFlowPerShare</t>
  </si>
  <si>
    <t>cashPerShare</t>
  </si>
  <si>
    <t>payoutRatio</t>
  </si>
  <si>
    <t>operatingCashFlowSalesRatio</t>
  </si>
  <si>
    <t>freeCashFlowOperatingCashFlowRatio</t>
  </si>
  <si>
    <t>cashFlowCoverageRatios</t>
  </si>
  <si>
    <t>shortTermCoverageRatios</t>
  </si>
  <si>
    <t>capitalExpenditureCoverageRatio</t>
  </si>
  <si>
    <t>dividendPaidAndCapexCoverageRatio</t>
  </si>
  <si>
    <t>dividendPayoutRatio</t>
  </si>
  <si>
    <t>priceBookValueRatio</t>
  </si>
  <si>
    <t>priceToBookRatio</t>
  </si>
  <si>
    <t>priceToSalesRatio</t>
  </si>
  <si>
    <t>priceEarningsRatio</t>
  </si>
  <si>
    <t>priceToFreeCashFlowsRatio</t>
  </si>
  <si>
    <t>priceToOperatingCashFlowsRatio</t>
  </si>
  <si>
    <t>priceCashFlowRatio</t>
  </si>
  <si>
    <t>priceEarningsToGrowthRatio</t>
  </si>
  <si>
    <t>priceSalesRatio</t>
  </si>
  <si>
    <t>dividendYield</t>
  </si>
  <si>
    <t>Profitability ratios</t>
  </si>
  <si>
    <t>Liquidity ratios</t>
  </si>
  <si>
    <t>Working Capital ratios</t>
  </si>
  <si>
    <t>Leverage ratios</t>
  </si>
  <si>
    <t>Valuation ratios</t>
  </si>
  <si>
    <t>Equity ratios</t>
  </si>
  <si>
    <t>shortToLongTermDebt</t>
  </si>
  <si>
    <t>companyMarketCapMultiplier</t>
  </si>
  <si>
    <t>Operating return ratios</t>
  </si>
  <si>
    <t>duPointIdentity</t>
  </si>
  <si>
    <t>retainedEarningsRatio</t>
  </si>
  <si>
    <t>Project hierarchy</t>
  </si>
  <si>
    <t>FkIDVXaK</t>
  </si>
  <si>
    <t xml:space="preserve">FinStmt data breakdown </t>
  </si>
  <si>
    <t>Ae4YTMsy</t>
  </si>
  <si>
    <t>Historical data breakdown</t>
  </si>
  <si>
    <t>DataMgmt</t>
  </si>
  <si>
    <t>Object</t>
  </si>
  <si>
    <t>Class</t>
  </si>
  <si>
    <t>Method</t>
  </si>
  <si>
    <t>Package</t>
  </si>
  <si>
    <t>HttpRequestManager</t>
  </si>
  <si>
    <t>Attributes</t>
  </si>
  <si>
    <t>DataMgmr</t>
  </si>
  <si>
    <t>loadAnnualStockData()</t>
  </si>
  <si>
    <t>downloadStockData()</t>
  </si>
  <si>
    <t>updateData()</t>
  </si>
  <si>
    <t>Portfolio</t>
  </si>
  <si>
    <t>Stock</t>
  </si>
  <si>
    <t>stockData</t>
  </si>
  <si>
    <t>Report</t>
  </si>
  <si>
    <t>Tabulator</t>
  </si>
  <si>
    <t>format()</t>
  </si>
  <si>
    <t>formatRows()</t>
  </si>
  <si>
    <t>formatRow()</t>
  </si>
  <si>
    <t>rowSeparator()</t>
  </si>
  <si>
    <t>Interface</t>
  </si>
  <si>
    <t>main()</t>
  </si>
  <si>
    <t>getAnnualIncomeStatement()</t>
  </si>
  <si>
    <t>getAnnualBalanceSheet()</t>
  </si>
  <si>
    <t>getAnnualCashFlowStatement()</t>
  </si>
  <si>
    <t>Defined</t>
  </si>
  <si>
    <t>Empty</t>
  </si>
  <si>
    <t>Key data</t>
  </si>
  <si>
    <t>getAnnualEnterpriseValue()</t>
  </si>
  <si>
    <t>getAnnualRatios()</t>
  </si>
  <si>
    <t>changeInCashRatio</t>
  </si>
  <si>
    <t>cleanMap()</t>
  </si>
  <si>
    <t>consolidateData()</t>
  </si>
  <si>
    <t>numFormatter</t>
  </si>
  <si>
    <t>bigNumFormatter</t>
  </si>
  <si>
    <t>cashFormatter</t>
  </si>
  <si>
    <t>percentFormatter</t>
  </si>
  <si>
    <t>getKeyList()</t>
  </si>
  <si>
    <t>printStockHistoricalReport()</t>
  </si>
  <si>
    <t>printGrowthReport()</t>
  </si>
  <si>
    <t>stocksIssuedToRepurchased</t>
  </si>
  <si>
    <t>enterpriseValueMultiple</t>
  </si>
  <si>
    <t>Last changed on: 29-Nov-2020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</si>
</sst>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-* #,##0.00\ _€_-;\-* #,##0.00\ _€_-;_-* &quot;-&quot;??\ _€_-;_-@_-"/>
    <numFmt numFmtId="165" formatCode="_(&quot;$&quot;* #,##0_);_(&quot;$&quot;* \(#,##0\);_(&quot;$&quot;* &quot;-&quot;??_);_(@_)"/>
    <numFmt numFmtId="166" formatCode="0.0%"/>
    <numFmt numFmtId="167" formatCode="0.000"/>
  </numFmts>
  <fonts count="37" x14ac:knownFonts="1"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2"/>
      <name val="Arial"/>
      <family val="2"/>
      <scheme val="major"/>
    </font>
    <font>
      <b/>
      <sz val="12"/>
      <color theme="2"/>
      <name val="Arial"/>
      <family val="2"/>
      <scheme val="maj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b/>
      <sz val="10"/>
      <color theme="8"/>
      <name val="Arial"/>
      <family val="2"/>
      <scheme val="minor"/>
    </font>
    <font>
      <sz val="10"/>
      <color theme="3"/>
      <name val="Arial"/>
      <family val="2"/>
      <scheme val="minor"/>
    </font>
    <font>
      <sz val="10"/>
      <color rgb="FF007932"/>
      <name val="Arial"/>
      <family val="2"/>
      <scheme val="minor"/>
    </font>
    <font>
      <sz val="10"/>
      <color rgb="FF9C6500"/>
      <name val="Arial"/>
      <family val="2"/>
      <scheme val="minor"/>
    </font>
    <font>
      <b/>
      <sz val="10"/>
      <color theme="4"/>
      <name val="Arial"/>
      <family val="2"/>
      <scheme val="minor"/>
    </font>
    <font>
      <u/>
      <sz val="10"/>
      <color rgb="FF5E1DBF"/>
      <name val="Arial"/>
      <family val="2"/>
      <scheme val="minor"/>
    </font>
    <font>
      <sz val="10"/>
      <color rgb="FF5E1DBF"/>
      <name val="Arial"/>
      <family val="2"/>
      <scheme val="minor"/>
    </font>
    <font>
      <sz val="10"/>
      <color rgb="FF3F3F3F"/>
      <name val="Arial"/>
      <family val="2"/>
      <scheme val="minor"/>
    </font>
    <font>
      <b/>
      <sz val="10"/>
      <color theme="3"/>
      <name val="Arial"/>
      <family val="2"/>
      <scheme val="minor"/>
    </font>
    <font>
      <sz val="10"/>
      <color theme="5"/>
      <name val="Arial"/>
      <family val="2"/>
      <scheme val="minor"/>
    </font>
    <font>
      <sz val="10"/>
      <color rgb="FF5E1D65"/>
      <name val="Arial"/>
      <family val="2"/>
      <scheme val="minor"/>
    </font>
    <font>
      <b/>
      <sz val="10"/>
      <color theme="5"/>
      <name val="Arial"/>
      <family val="2"/>
      <scheme val="minor"/>
    </font>
    <font>
      <sz val="10"/>
      <color theme="2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name val="Arial"/>
      <family val="2"/>
      <scheme val="major"/>
    </font>
    <font>
      <b/>
      <sz val="10"/>
      <color theme="2"/>
      <name val="Arial"/>
      <family val="2"/>
      <scheme val="minor"/>
    </font>
    <font>
      <i/>
      <sz val="10"/>
      <color theme="4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4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5"/>
      <color theme="1"/>
      <name val="Arial"/>
      <family val="2"/>
      <scheme val="minor"/>
    </font>
    <font>
      <b/>
      <sz val="10"/>
      <color theme="7"/>
      <name val="Arial"/>
      <family val="2"/>
      <scheme val="minor"/>
    </font>
    <font>
      <b/>
      <sz val="10"/>
      <color theme="9"/>
      <name val="Arial"/>
      <family val="2"/>
      <scheme val="minor"/>
    </font>
    <font>
      <sz val="10"/>
      <color rgb="FFC00000"/>
      <name val="Arial"/>
      <family val="2"/>
      <scheme val="minor"/>
    </font>
    <font>
      <sz val="10"/>
      <color theme="4"/>
      <name val="Arial"/>
      <family val="2"/>
      <scheme val="minor"/>
    </font>
    <font>
      <sz val="11"/>
      <color theme="4"/>
      <name val="Calibri"/>
      <family val="2"/>
    </font>
    <font>
      <sz val="10"/>
      <color rgb="FFFF0000"/>
      <name val="Arial"/>
      <family val="2"/>
      <scheme val="minor"/>
    </font>
    <font>
      <sz val="10"/>
      <name val="Arial"/>
      <family val="2"/>
      <scheme val="minor"/>
    </font>
    <font>
      <b/>
      <i/>
      <strike/>
      <sz val="10"/>
      <color theme="1"/>
      <name val="Arial"/>
      <family val="2"/>
      <scheme val="minor"/>
    </font>
    <font>
      <b/>
      <i/>
      <strike/>
      <sz val="10"/>
      <color theme="9"/>
      <name val="Arial"/>
      <family val="2"/>
      <scheme val="minor"/>
    </font>
    <font>
      <strike/>
      <sz val="10"/>
      <color rgb="FFFF000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2"/>
      </left>
      <right style="thin">
        <color theme="5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theme="2"/>
      </top>
      <bottom style="thin">
        <color rgb="FFFFFFFF"/>
      </bottom>
      <diagonal/>
    </border>
    <border>
      <left/>
      <right/>
      <top/>
      <bottom style="medium">
        <color theme="3"/>
      </bottom>
      <diagonal/>
    </border>
    <border>
      <left style="thin">
        <color theme="5"/>
      </left>
      <right/>
      <top/>
      <bottom style="medium">
        <color theme="3"/>
      </bottom>
      <diagonal/>
    </border>
    <border>
      <left/>
      <right style="thin">
        <color theme="5"/>
      </right>
      <top/>
      <bottom style="medium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1">
    <xf numFmtId="0" fontId="0" fillId="0" borderId="0"/>
    <xf numFmtId="0" fontId="11" fillId="0" borderId="0" applyNumberFormat="0" applyFill="0" applyBorder="0" applyAlignment="0" applyProtection="0"/>
    <xf numFmtId="0" fontId="20" fillId="9" borderId="0" applyNumberFormat="0" applyBorder="0" applyAlignment="0" applyProtection="0">
      <alignment horizontal="left"/>
    </xf>
    <xf numFmtId="0" fontId="3" fillId="4" borderId="1" applyNumberFormat="0">
      <alignment horizontal="centerContinuous" vertical="center"/>
    </xf>
    <xf numFmtId="0" fontId="2" fillId="5" borderId="1" applyNumberFormat="0">
      <alignment horizontal="centerContinuous" vertical="center"/>
    </xf>
    <xf numFmtId="0" fontId="4" fillId="11" borderId="1" applyNumberFormat="0">
      <alignment horizontal="centerContinuous" vertical="center"/>
    </xf>
    <xf numFmtId="0" fontId="5" fillId="11" borderId="1" applyNumberFormat="0">
      <alignment horizontal="centerContinuous" vertical="center"/>
    </xf>
    <xf numFmtId="0" fontId="8" fillId="7" borderId="0" applyNumberFormat="0" applyBorder="0" applyAlignment="0" applyProtection="0"/>
    <xf numFmtId="0" fontId="7" fillId="6" borderId="0" applyNumberFormat="0" applyBorder="0" applyAlignment="0" applyProtection="0"/>
    <xf numFmtId="0" fontId="9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7" fillId="10" borderId="0" applyNumberFormat="0" applyBorder="0" applyAlignment="0">
      <protection locked="0"/>
    </xf>
    <xf numFmtId="0" fontId="28" fillId="12" borderId="0" applyNumberFormat="0" applyBorder="0" applyAlignment="0">
      <protection locked="0"/>
    </xf>
    <xf numFmtId="0" fontId="15" fillId="0" borderId="0" applyNumberFormat="0" applyBorder="0" applyAlignment="0"/>
    <xf numFmtId="0" fontId="16" fillId="0" borderId="0" applyNumberFormat="0" applyBorder="0" applyAlignment="0"/>
    <xf numFmtId="0" fontId="22" fillId="0" borderId="0" applyNumberFormat="0" applyBorder="0" applyAlignment="0">
      <protection locked="0"/>
    </xf>
    <xf numFmtId="0" fontId="21" fillId="2" borderId="0" applyNumberFormat="0" applyBorder="0" applyAlignment="0"/>
    <xf numFmtId="0" fontId="22" fillId="0" borderId="0" applyNumberFormat="0" applyBorder="0" applyAlignment="0"/>
    <xf numFmtId="0" fontId="1" fillId="0" borderId="0" applyNumberFormat="0" applyAlignment="0"/>
    <xf numFmtId="0" fontId="19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4" fillId="11" borderId="1" xfId="5" applyBorder="1" applyAlignment="1">
      <alignment horizontal="center" vertical="center"/>
    </xf>
    <xf numFmtId="0" fontId="0" fillId="0" borderId="6" xfId="0" applyBorder="1"/>
    <xf numFmtId="0" fontId="4" fillId="0" borderId="3" xfId="18" applyBorder="1" applyAlignment="1"/>
    <xf numFmtId="0" fontId="0" fillId="0" borderId="3" xfId="0" applyBorder="1" applyAlignment="1"/>
    <xf numFmtId="0" fontId="15" fillId="0" borderId="3" xfId="0" applyFont="1" applyBorder="1" applyAlignment="1">
      <alignment horizontal="center" vertical="center" wrapText="1"/>
    </xf>
    <xf numFmtId="0" fontId="0" fillId="0" borderId="7" xfId="0" applyBorder="1"/>
    <xf numFmtId="0" fontId="0" fillId="0" borderId="5" xfId="0" applyBorder="1" applyAlignment="1">
      <alignment vertical="center"/>
    </xf>
    <xf numFmtId="0" fontId="4" fillId="11" borderId="8" xfId="5" applyBorder="1" applyAlignment="1">
      <alignment horizontal="center" vertical="center"/>
    </xf>
    <xf numFmtId="0" fontId="4" fillId="0" borderId="5" xfId="18" applyBorder="1" applyAlignment="1">
      <alignment vertical="center"/>
    </xf>
    <xf numFmtId="0" fontId="18" fillId="0" borderId="2" xfId="0" applyFont="1" applyBorder="1"/>
    <xf numFmtId="0" fontId="18" fillId="0" borderId="4" xfId="0" applyFont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0" fontId="23" fillId="0" borderId="0" xfId="0" applyFont="1" applyBorder="1" applyAlignment="1">
      <alignment vertical="center"/>
    </xf>
    <xf numFmtId="0" fontId="23" fillId="8" borderId="1" xfId="0" applyFont="1" applyFill="1" applyBorder="1" applyAlignment="1">
      <alignment vertical="center"/>
    </xf>
    <xf numFmtId="0" fontId="23" fillId="8" borderId="12" xfId="18" applyFont="1" applyFill="1" applyBorder="1" applyAlignment="1">
      <alignment vertical="center"/>
    </xf>
    <xf numFmtId="0" fontId="19" fillId="8" borderId="13" xfId="27" applyFill="1" applyBorder="1"/>
    <xf numFmtId="0" fontId="25" fillId="0" borderId="0" xfId="0" applyFont="1"/>
    <xf numFmtId="0" fontId="26" fillId="0" borderId="0" xfId="0" applyFont="1" applyFill="1"/>
    <xf numFmtId="0" fontId="26" fillId="0" borderId="0" xfId="0" applyFont="1"/>
    <xf numFmtId="0" fontId="24" fillId="0" borderId="0" xfId="0" applyFont="1" applyFill="1" applyBorder="1" applyAlignment="1">
      <alignment horizontal="center" vertical="center"/>
    </xf>
    <xf numFmtId="0" fontId="25" fillId="9" borderId="15" xfId="0" applyFont="1" applyFill="1" applyBorder="1"/>
    <xf numFmtId="0" fontId="25" fillId="9" borderId="14" xfId="0" applyFont="1" applyFill="1" applyBorder="1"/>
    <xf numFmtId="0" fontId="25" fillId="9" borderId="16" xfId="0" applyFont="1" applyFill="1" applyBorder="1"/>
    <xf numFmtId="0" fontId="21" fillId="13" borderId="0" xfId="0" applyFont="1" applyFill="1"/>
    <xf numFmtId="0" fontId="30" fillId="0" borderId="21" xfId="0" applyFont="1" applyBorder="1" applyAlignment="1">
      <alignment horizontal="center"/>
    </xf>
    <xf numFmtId="0" fontId="30" fillId="0" borderId="0" xfId="0" applyFont="1"/>
    <xf numFmtId="14" fontId="30" fillId="0" borderId="0" xfId="0" applyNumberFormat="1" applyFont="1"/>
    <xf numFmtId="22" fontId="30" fillId="0" borderId="0" xfId="0" applyNumberFormat="1" applyFont="1"/>
    <xf numFmtId="165" fontId="30" fillId="0" borderId="0" xfId="29" applyNumberFormat="1" applyFont="1"/>
    <xf numFmtId="44" fontId="30" fillId="0" borderId="0" xfId="29" applyFont="1"/>
    <xf numFmtId="3" fontId="30" fillId="0" borderId="0" xfId="0" applyNumberFormat="1" applyFont="1"/>
    <xf numFmtId="0" fontId="31" fillId="0" borderId="0" xfId="0" applyFont="1"/>
    <xf numFmtId="14" fontId="31" fillId="0" borderId="0" xfId="0" applyNumberFormat="1" applyFont="1"/>
    <xf numFmtId="22" fontId="31" fillId="0" borderId="0" xfId="0" applyNumberFormat="1" applyFont="1"/>
    <xf numFmtId="165" fontId="31" fillId="0" borderId="0" xfId="29" applyNumberFormat="1" applyFont="1"/>
    <xf numFmtId="0" fontId="29" fillId="0" borderId="20" xfId="0" applyFont="1" applyBorder="1" applyAlignment="1">
      <alignment horizontal="center"/>
    </xf>
    <xf numFmtId="3" fontId="30" fillId="0" borderId="0" xfId="29" applyNumberFormat="1" applyFont="1"/>
    <xf numFmtId="44" fontId="0" fillId="0" borderId="0" xfId="0" applyNumberFormat="1"/>
    <xf numFmtId="0" fontId="21" fillId="14" borderId="0" xfId="0" applyFont="1" applyFill="1"/>
    <xf numFmtId="0" fontId="0" fillId="0" borderId="17" xfId="0" applyBorder="1"/>
    <xf numFmtId="0" fontId="32" fillId="0" borderId="0" xfId="0" applyFont="1"/>
    <xf numFmtId="166" fontId="0" fillId="0" borderId="0" xfId="30" applyNumberFormat="1" applyFont="1"/>
    <xf numFmtId="167" fontId="0" fillId="0" borderId="0" xfId="0" applyNumberFormat="1"/>
    <xf numFmtId="167" fontId="0" fillId="0" borderId="17" xfId="0" applyNumberFormat="1" applyBorder="1"/>
    <xf numFmtId="0" fontId="33" fillId="0" borderId="0" xfId="0" applyFont="1"/>
    <xf numFmtId="167" fontId="33" fillId="0" borderId="0" xfId="0" applyNumberFormat="1" applyFont="1"/>
    <xf numFmtId="14" fontId="33" fillId="0" borderId="0" xfId="0" applyNumberFormat="1" applyFont="1"/>
    <xf numFmtId="167" fontId="30" fillId="0" borderId="0" xfId="0" applyNumberFormat="1" applyFont="1"/>
    <xf numFmtId="0" fontId="0" fillId="0" borderId="0" xfId="0" applyFill="1"/>
    <xf numFmtId="167" fontId="0" fillId="0" borderId="0" xfId="0" applyNumberFormat="1" applyFill="1"/>
    <xf numFmtId="167" fontId="32" fillId="0" borderId="0" xfId="0" applyNumberFormat="1" applyFont="1"/>
    <xf numFmtId="0" fontId="32" fillId="0" borderId="0" xfId="0" applyFont="1" applyFill="1" applyBorder="1"/>
    <xf numFmtId="0" fontId="0" fillId="8" borderId="12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4" fillId="0" borderId="23" xfId="0" applyFont="1" applyBorder="1"/>
    <xf numFmtId="0" fontId="27" fillId="0" borderId="22" xfId="0" applyFont="1" applyBorder="1"/>
    <xf numFmtId="0" fontId="6" fillId="0" borderId="22" xfId="0" applyFont="1" applyBorder="1"/>
    <xf numFmtId="0" fontId="28" fillId="0" borderId="20" xfId="0" applyFont="1" applyBorder="1"/>
    <xf numFmtId="0" fontId="28" fillId="0" borderId="21" xfId="0" applyFont="1" applyBorder="1"/>
    <xf numFmtId="0" fontId="28" fillId="0" borderId="22" xfId="0" applyFont="1" applyBorder="1"/>
    <xf numFmtId="0" fontId="28" fillId="0" borderId="19" xfId="0" applyFont="1" applyBorder="1"/>
    <xf numFmtId="0" fontId="14" fillId="0" borderId="20" xfId="0" applyFont="1" applyBorder="1"/>
    <xf numFmtId="0" fontId="14" fillId="0" borderId="19" xfId="0" applyFont="1" applyBorder="1"/>
    <xf numFmtId="0" fontId="35" fillId="0" borderId="21" xfId="0" applyFont="1" applyBorder="1"/>
    <xf numFmtId="9" fontId="30" fillId="0" borderId="0" xfId="30" applyFont="1"/>
    <xf numFmtId="0" fontId="33" fillId="0" borderId="19" xfId="0" applyFont="1" applyBorder="1" applyAlignment="1">
      <alignment horizontal="center"/>
    </xf>
    <xf numFmtId="165" fontId="33" fillId="0" borderId="0" xfId="29" applyNumberFormat="1" applyFont="1"/>
    <xf numFmtId="0" fontId="33" fillId="0" borderId="17" xfId="0" applyFont="1" applyBorder="1"/>
    <xf numFmtId="165" fontId="33" fillId="0" borderId="17" xfId="29" applyNumberFormat="1" applyFont="1" applyBorder="1"/>
    <xf numFmtId="0" fontId="33" fillId="0" borderId="18" xfId="0" applyFont="1" applyBorder="1"/>
    <xf numFmtId="165" fontId="33" fillId="0" borderId="18" xfId="29" applyNumberFormat="1" applyFont="1" applyBorder="1"/>
    <xf numFmtId="10" fontId="30" fillId="0" borderId="0" xfId="30" applyNumberFormat="1" applyFont="1"/>
    <xf numFmtId="0" fontId="33" fillId="15" borderId="0" xfId="0" applyFont="1" applyFill="1"/>
    <xf numFmtId="165" fontId="33" fillId="15" borderId="0" xfId="29" applyNumberFormat="1" applyFont="1" applyFill="1"/>
    <xf numFmtId="44" fontId="33" fillId="0" borderId="0" xfId="29" applyFont="1"/>
    <xf numFmtId="3" fontId="33" fillId="0" borderId="0" xfId="0" applyNumberFormat="1" applyFont="1"/>
    <xf numFmtId="0" fontId="19" fillId="8" borderId="12" xfId="27" applyFill="1" applyBorder="1"/>
    <xf numFmtId="10" fontId="33" fillId="0" borderId="0" xfId="0" applyNumberFormat="1" applyFont="1"/>
    <xf numFmtId="0" fontId="6" fillId="0" borderId="24" xfId="0" applyFont="1" applyBorder="1"/>
    <xf numFmtId="0" fontId="27" fillId="0" borderId="24" xfId="0" applyFont="1" applyBorder="1"/>
    <xf numFmtId="0" fontId="14" fillId="0" borderId="24" xfId="0" applyFont="1" applyFill="1" applyBorder="1"/>
    <xf numFmtId="0" fontId="28" fillId="0" borderId="25" xfId="0" applyFont="1" applyBorder="1"/>
    <xf numFmtId="0" fontId="34" fillId="0" borderId="25" xfId="0" applyFont="1" applyBorder="1"/>
    <xf numFmtId="44" fontId="30" fillId="0" borderId="0" xfId="29" applyNumberFormat="1" applyFont="1"/>
    <xf numFmtId="166" fontId="32" fillId="0" borderId="0" xfId="0" applyNumberFormat="1" applyFont="1"/>
    <xf numFmtId="166" fontId="32" fillId="0" borderId="0" xfId="29" applyNumberFormat="1" applyFont="1"/>
    <xf numFmtId="0" fontId="36" fillId="0" borderId="0" xfId="0" applyFont="1"/>
    <xf numFmtId="167" fontId="36" fillId="0" borderId="0" xfId="0" applyNumberFormat="1" applyFont="1"/>
    <xf numFmtId="0" fontId="28" fillId="0" borderId="20" xfId="0" applyFont="1" applyBorder="1" applyAlignment="1">
      <alignment horizontal="left" indent="1"/>
    </xf>
    <xf numFmtId="0" fontId="33" fillId="0" borderId="0" xfId="29" applyNumberFormat="1" applyFont="1"/>
    <xf numFmtId="0" fontId="15" fillId="0" borderId="0" xfId="0" applyFont="1" applyBorder="1" applyAlignment="1">
      <alignment horizontal="center" vertical="center" wrapText="1"/>
    </xf>
    <xf numFmtId="0" fontId="4" fillId="0" borderId="0" xfId="18" applyBorder="1" applyAlignment="1"/>
    <xf numFmtId="0" fontId="0" fillId="0" borderId="0" xfId="0" applyBorder="1" applyAlignment="1"/>
    <xf numFmtId="0" fontId="14" fillId="0" borderId="21" xfId="0" applyFont="1" applyBorder="1"/>
  </cellXfs>
  <cellStyles count="31">
    <cellStyle name="Bad" xfId="8" builtinId="27" customBuiltin="1"/>
    <cellStyle name="Calculation" xfId="12" builtinId="22" hidden="1" customBuiltin="1"/>
    <cellStyle name="Calculation" xfId="26"/>
    <cellStyle name="Check Cell" xfId="14" builtinId="23" hidden="1" customBuiltin="1"/>
    <cellStyle name="Check Cell" xfId="25"/>
    <cellStyle name="Comma" xfId="28" builtinId="3" customBuiltin="1"/>
    <cellStyle name="Comment" xfId="23"/>
    <cellStyle name="Currency" xfId="29" builtinId="4"/>
    <cellStyle name="Explanatory Text" xfId="17" builtinId="53" hidden="1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 hidden="1" customBuiltin="1"/>
    <cellStyle name="Hyperlink" xfId="27" builtinId="8" customBuiltin="1"/>
    <cellStyle name="Input" xfId="10" builtinId="20" hidden="1" customBuiltin="1"/>
    <cellStyle name="Input: Assumption" xfId="19"/>
    <cellStyle name="Input: Fact" xfId="20"/>
    <cellStyle name="Link: other file" xfId="22"/>
    <cellStyle name="Link: other sheet" xfId="21"/>
    <cellStyle name="Linked Cell" xfId="13" builtinId="24" hidden="1" customBuiltin="1"/>
    <cellStyle name="Neutral" xfId="9" builtinId="28" customBuiltin="1"/>
    <cellStyle name="Normal" xfId="0" builtinId="0" customBuiltin="1"/>
    <cellStyle name="Note" xfId="16" builtinId="10" hidden="1" customBuiltin="1"/>
    <cellStyle name="Output" xfId="11" builtinId="21" hidden="1" customBuiltin="1"/>
    <cellStyle name="Percent" xfId="30" builtinId="5"/>
    <cellStyle name="Title" xfId="2" builtinId="15" customBuiltin="1"/>
    <cellStyle name="Total" xfId="18" builtinId="25" customBuiltin="1"/>
    <cellStyle name="Warning" xfId="24"/>
    <cellStyle name="Warning Text" xfId="15" builtinId="11" hidden="1" customBuiltin="1"/>
  </cellStyles>
  <dxfs count="46">
    <dxf>
      <font>
        <b/>
        <i val="0"/>
        <color theme="9"/>
      </font>
      <fill>
        <patternFill>
          <bgColor theme="9" tint="0.79998168889431442"/>
        </patternFill>
      </fill>
    </dxf>
    <dxf>
      <font>
        <b/>
        <i val="0"/>
        <color theme="7"/>
      </font>
      <fill>
        <patternFill>
          <bgColor theme="7" tint="0.79998168889431442"/>
        </patternFill>
      </fill>
    </dxf>
    <dxf>
      <font>
        <b/>
        <i val="0"/>
        <color theme="2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7"/>
        </patternFill>
      </fill>
    </dxf>
    <dxf>
      <fill>
        <patternFill patternType="solid">
          <fgColor auto="1"/>
          <bgColor theme="7"/>
        </patternFill>
      </fill>
    </dxf>
    <dxf>
      <fill>
        <patternFill patternType="solid">
          <fgColor auto="1"/>
          <bgColor theme="7"/>
        </patternFill>
      </fill>
    </dxf>
    <dxf>
      <font>
        <b/>
        <i val="0"/>
      </font>
      <fill>
        <patternFill patternType="solid">
          <fgColor auto="1"/>
          <bgColor theme="7"/>
        </patternFill>
      </fill>
    </dxf>
    <dxf>
      <font>
        <b/>
        <i val="0"/>
        <color theme="2"/>
      </font>
      <fill>
        <patternFill patternType="solid">
          <fgColor theme="7"/>
          <bgColor theme="7" tint="-0.24994659260841701"/>
        </patternFill>
      </fill>
      <border>
        <bottom style="thick">
          <color theme="2"/>
        </bottom>
      </border>
    </dxf>
    <dxf>
      <font>
        <b val="0"/>
        <i val="0"/>
        <color theme="2"/>
      </font>
      <fill>
        <patternFill patternType="solid">
          <fgColor auto="1"/>
          <bgColor theme="7" tint="0.3999450666829432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theme="8" tint="0.59996337778862885"/>
        </patternFill>
      </fill>
    </dxf>
    <dxf>
      <font>
        <b/>
        <i val="0"/>
      </font>
      <fill>
        <patternFill patternType="solid">
          <fgColor auto="1"/>
          <bgColor theme="8" tint="0.59996337778862885"/>
        </patternFill>
      </fill>
    </dxf>
    <dxf>
      <font>
        <b/>
        <i val="0"/>
        <color theme="2"/>
      </font>
      <fill>
        <patternFill patternType="solid">
          <fgColor theme="7"/>
          <bgColor theme="8"/>
        </patternFill>
      </fill>
      <border>
        <bottom style="thick">
          <color theme="2"/>
        </bottom>
      </border>
    </dxf>
    <dxf>
      <font>
        <b val="0"/>
        <i val="0"/>
        <color theme="8" tint="-0.24994659260841701"/>
      </font>
      <fill>
        <patternFill patternType="solid">
          <fgColor auto="1"/>
          <bgColor theme="8" tint="0.7999816888943144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rgb="FFEDDABD"/>
        </patternFill>
      </fill>
    </dxf>
    <dxf>
      <fill>
        <patternFill patternType="solid">
          <fgColor auto="1"/>
          <bgColor rgb="FFEDDABD"/>
        </patternFill>
      </fill>
    </dxf>
    <dxf>
      <fill>
        <patternFill patternType="solid">
          <fgColor auto="1"/>
          <bgColor rgb="FFEDDABD"/>
        </patternFill>
      </fill>
    </dxf>
    <dxf>
      <font>
        <b/>
        <i val="0"/>
      </font>
      <fill>
        <patternFill patternType="solid">
          <fgColor auto="1"/>
          <bgColor rgb="FFEDDABD"/>
        </patternFill>
      </fill>
    </dxf>
    <dxf>
      <font>
        <b/>
        <i val="0"/>
        <color theme="2"/>
      </font>
      <fill>
        <patternFill patternType="solid">
          <fgColor theme="7"/>
          <bgColor rgb="FF947C5C"/>
        </patternFill>
      </fill>
      <border>
        <bottom style="thick">
          <color theme="2"/>
        </bottom>
      </border>
    </dxf>
    <dxf>
      <font>
        <b val="0"/>
        <i val="0"/>
        <color rgb="FF947C5C"/>
      </font>
      <fill>
        <patternFill patternType="solid">
          <fgColor auto="1"/>
          <bgColor rgb="FFFAECDB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theme="4"/>
        </patternFill>
      </fill>
    </dxf>
    <dxf>
      <font>
        <b/>
        <i val="0"/>
      </font>
      <fill>
        <patternFill patternType="solid">
          <fgColor auto="1"/>
          <bgColor theme="4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1"/>
      </font>
      <fill>
        <patternFill patternType="solid">
          <fgColor auto="1"/>
          <bgColor theme="4" tint="0.3999450666829432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theme="9" tint="0.59996337778862885"/>
        </patternFill>
      </fill>
    </dxf>
    <dxf>
      <fill>
        <patternFill patternType="solid">
          <fgColor auto="1"/>
          <bgColor theme="9" tint="0.59996337778862885"/>
        </patternFill>
      </fill>
    </dxf>
    <dxf>
      <fill>
        <patternFill patternType="solid">
          <fgColor auto="1"/>
          <bgColor theme="9" tint="0.59996337778862885"/>
        </patternFill>
      </fill>
    </dxf>
    <dxf>
      <font>
        <b/>
        <i val="0"/>
      </font>
      <fill>
        <patternFill patternType="solid">
          <fgColor auto="1"/>
          <bgColor theme="9" tint="0.59996337778862885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9"/>
      </font>
      <fill>
        <patternFill patternType="solid">
          <fgColor auto="1"/>
          <bgColor theme="9" tint="0.7999816888943144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theme="7" tint="0.59999389629810485"/>
          <bgColor theme="7" tint="0.59996337778862885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7" tint="0.59996337778862885"/>
        </patternFill>
      </fill>
    </dxf>
    <dxf>
      <font>
        <b/>
        <i val="0"/>
      </font>
      <fill>
        <patternFill patternType="solid">
          <fgColor auto="1"/>
          <bgColor theme="7" tint="0.59996337778862885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7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theme="4" tint="0.59996337778862885"/>
        </patternFill>
      </fill>
    </dxf>
    <dxf>
      <fill>
        <patternFill patternType="solid">
          <fgColor auto="1"/>
          <bgColor theme="4" tint="0.59996337778862885"/>
        </patternFill>
      </fill>
    </dxf>
    <dxf>
      <fill>
        <patternFill patternType="solid">
          <fgColor auto="1"/>
          <bgColor theme="4" tint="0.59996337778862885"/>
        </patternFill>
      </fill>
    </dxf>
    <dxf>
      <font>
        <b/>
        <i val="0"/>
      </font>
      <fill>
        <patternFill patternType="solid">
          <fgColor auto="1"/>
          <bgColor theme="4" tint="0.39994506668294322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1"/>
      </font>
      <fill>
        <patternFill patternType="solid">
          <fgColor auto="1"/>
          <bgColor theme="4" tint="0.7999816888943144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7" defaultTableStyle="General Table Style" defaultPivotStyle="PivotStyleLight16">
    <tableStyle name="General Table Style" pivot="0" count="6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</tableStyle>
    <tableStyle name="Input Assumptions Table Style" pivot="0" count="6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</tableStyle>
    <tableStyle name="Input Facts Table Style" pivot="0" count="6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</tableStyle>
    <tableStyle name="Multi-purpose Table Style 1" pivot="0" count="6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</tableStyle>
    <tableStyle name="Multi-purpose Table Style 2" pivot="0" count="6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</tableStyle>
    <tableStyle name="Multi-purpose Table Style 3" pivot="0" count="6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</tableStyle>
    <tableStyle name="Multi-purpose Table Style 4" pivot="0" count="6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CC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C5C5C"/>
      <color rgb="FFB4B4B4"/>
      <color rgb="FF46647B"/>
      <color rgb="FFA3BCD3"/>
      <color rgb="FF507867"/>
      <color rgb="FFBBCABA"/>
      <color rgb="FF947C5C"/>
      <color rgb="FFEDDABD"/>
      <color rgb="FFC6AA3D"/>
      <color rgb="FFF2DE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1 - Bain A4">
  <a:themeElements>
    <a:clrScheme name="Custom 1">
      <a:dk1>
        <a:sysClr val="windowText" lastClr="000000"/>
      </a:dk1>
      <a:lt1>
        <a:srgbClr val="D6D6D6"/>
      </a:lt1>
      <a:dk2>
        <a:srgbClr val="858585"/>
      </a:dk2>
      <a:lt2>
        <a:srgbClr val="FFFFFF"/>
      </a:lt2>
      <a:accent1>
        <a:srgbClr val="B4B4B4"/>
      </a:accent1>
      <a:accent2>
        <a:srgbClr val="5C5C5C"/>
      </a:accent2>
      <a:accent3>
        <a:srgbClr val="333333"/>
      </a:accent3>
      <a:accent4>
        <a:srgbClr val="46647B"/>
      </a:accent4>
      <a:accent5>
        <a:srgbClr val="C6AA3D"/>
      </a:accent5>
      <a:accent6>
        <a:srgbClr val="507867"/>
      </a:accent6>
      <a:hlink>
        <a:srgbClr val="000000"/>
      </a:hlink>
      <a:folHlink>
        <a:srgbClr val="CC00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4"/>
        </a:solidFill>
        <a:ln w="19050">
          <a:noFill/>
        </a:ln>
      </a:spPr>
      <a:bodyPr lIns="0" tIns="0" rIns="0" bIns="0" rtlCol="0" anchor="ctr"/>
      <a:lstStyle>
        <a:defPPr algn="ctr">
          <a:defRPr sz="2000"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080808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36000" tIns="36000" rIns="36000" bIns="36000" rtlCol="0">
        <a:spAutoFit/>
      </a:bodyPr>
      <a:lstStyle>
        <a:defPPr>
          <a:defRPr sz="2000" dirty="0" err="1" smtClean="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ndex">
    <tabColor theme="3"/>
    <pageSetUpPr fitToPage="1"/>
  </sheetPr>
  <dimension ref="A1:K27"/>
  <sheetViews>
    <sheetView showGridLines="0" showRowColHeaders="0" zoomScaleNormal="100" workbookViewId="0">
      <selection activeCell="D3" sqref="D3"/>
    </sheetView>
  </sheetViews>
  <sheetFormatPr defaultColWidth="0" defaultRowHeight="12.75" zeroHeight="1" x14ac:dyDescent="0.2"/>
  <cols>
    <col min="1" max="2" width="1.42578125" style="1" customWidth="1"/>
    <col min="3" max="3" width="25.7109375" style="1" customWidth="1"/>
    <col min="4" max="4" width="57.140625" style="1" customWidth="1"/>
    <col min="5" max="5" width="19.28515625" style="1" customWidth="1"/>
    <col min="6" max="7" width="1.42578125" style="1" customWidth="1"/>
    <col min="8" max="8" width="9.140625" style="1" hidden="1" customWidth="1"/>
    <col min="9" max="9" width="17.28515625" style="1" hidden="1" customWidth="1"/>
    <col min="10" max="11" width="0" style="1" hidden="1" customWidth="1"/>
    <col min="12" max="16384" width="9.140625" style="1" hidden="1"/>
  </cols>
  <sheetData>
    <row r="1" spans="2:9" s="27" customFormat="1" ht="8.25" x14ac:dyDescent="0.15"/>
    <row r="2" spans="2:9" ht="21" customHeight="1" x14ac:dyDescent="0.2">
      <c r="B2" s="16"/>
      <c r="C2" s="17"/>
      <c r="D2" s="17"/>
      <c r="E2" s="17"/>
      <c r="F2" s="18"/>
      <c r="I2" s="1" t="s">
        <v>3</v>
      </c>
    </row>
    <row r="3" spans="2:9" ht="21" customHeight="1" x14ac:dyDescent="0.2">
      <c r="B3" s="19"/>
      <c r="C3" s="20"/>
      <c r="D3" s="20"/>
      <c r="E3" s="29" t="s">
        <v>11</v>
      </c>
      <c r="F3" s="21"/>
      <c r="I3" s="1" t="s">
        <v>4</v>
      </c>
    </row>
    <row r="4" spans="2:9" x14ac:dyDescent="0.2">
      <c r="B4" s="19"/>
      <c r="C4" s="20"/>
      <c r="D4" s="20"/>
      <c r="E4" s="20"/>
      <c r="F4" s="21"/>
      <c r="I4" s="1" t="s">
        <v>5</v>
      </c>
    </row>
    <row r="5" spans="2:9" s="26" customFormat="1" ht="6" thickBot="1" x14ac:dyDescent="0.2">
      <c r="B5" s="30"/>
      <c r="C5" s="31"/>
      <c r="D5" s="31"/>
      <c r="E5" s="31"/>
      <c r="F5" s="32"/>
      <c r="I5" s="26" t="s">
        <v>6</v>
      </c>
    </row>
    <row r="6" spans="2:9" ht="6" customHeight="1" x14ac:dyDescent="0.2">
      <c r="B6" s="2"/>
      <c r="C6" s="3"/>
      <c r="D6" s="3"/>
      <c r="E6" s="3"/>
      <c r="F6" s="4"/>
      <c r="I6" s="1" t="s">
        <v>7</v>
      </c>
    </row>
    <row r="7" spans="2:9" x14ac:dyDescent="0.2">
      <c r="B7" s="2"/>
      <c r="C7" s="110" t="s">
        <v>10</v>
      </c>
      <c r="D7" s="110"/>
      <c r="E7" s="110"/>
      <c r="F7" s="7"/>
    </row>
    <row r="8" spans="2:9" x14ac:dyDescent="0.2">
      <c r="B8" s="2"/>
      <c r="C8" s="111" t="s">
        <v>265</v>
      </c>
      <c r="D8" s="111"/>
      <c r="E8" s="111"/>
      <c r="F8" s="8"/>
    </row>
    <row r="9" spans="2:9" x14ac:dyDescent="0.2">
      <c r="B9" s="2"/>
      <c r="C9" s="3"/>
      <c r="D9" s="3"/>
      <c r="E9" s="3"/>
      <c r="F9" s="4"/>
    </row>
    <row r="10" spans="2:9" ht="66.75" customHeight="1" x14ac:dyDescent="0.2">
      <c r="B10" s="2"/>
      <c r="C10" s="109" t="s">
        <v>8</v>
      </c>
      <c r="D10" s="109"/>
      <c r="E10" s="109"/>
      <c r="F10" s="9"/>
    </row>
    <row r="11" spans="2:9" x14ac:dyDescent="0.2">
      <c r="B11" s="2"/>
      <c r="C11" s="3"/>
      <c r="D11" s="3"/>
      <c r="E11" s="3"/>
      <c r="F11" s="4"/>
    </row>
    <row r="12" spans="2:9" ht="15" customHeight="1" x14ac:dyDescent="0.2">
      <c r="B12" s="2"/>
      <c r="C12" s="5" t="s">
        <v>0</v>
      </c>
      <c r="D12" s="5" t="s">
        <v>1</v>
      </c>
      <c r="E12" s="12" t="s">
        <v>2</v>
      </c>
      <c r="F12" s="10"/>
    </row>
    <row r="13" spans="2:9" ht="15" customHeight="1" x14ac:dyDescent="0.2">
      <c r="B13" s="14" t="s">
        <v>9</v>
      </c>
      <c r="C13" s="25" t="s">
        <v>218</v>
      </c>
      <c r="D13" s="22"/>
      <c r="E13" s="23" t="s">
        <v>6</v>
      </c>
      <c r="F13" s="4"/>
    </row>
    <row r="14" spans="2:9" ht="15" customHeight="1" x14ac:dyDescent="0.2">
      <c r="B14" s="14" t="s">
        <v>219</v>
      </c>
      <c r="C14" s="95" t="s">
        <v>220</v>
      </c>
      <c r="D14" s="22"/>
      <c r="E14" s="23" t="s">
        <v>6</v>
      </c>
      <c r="F14" s="4"/>
    </row>
    <row r="15" spans="2:9" ht="15" customHeight="1" x14ac:dyDescent="0.2">
      <c r="B15" s="14" t="s">
        <v>221</v>
      </c>
      <c r="C15" s="95" t="s">
        <v>222</v>
      </c>
      <c r="D15" s="22"/>
      <c r="E15" s="23" t="s">
        <v>6</v>
      </c>
      <c r="F15" s="4"/>
    </row>
    <row r="16" spans="2:9" ht="15" customHeight="1" x14ac:dyDescent="0.2">
      <c r="B16" s="14"/>
      <c r="C16" s="62"/>
      <c r="D16" s="22"/>
      <c r="E16" s="23"/>
      <c r="F16" s="4"/>
    </row>
    <row r="17" spans="2:6" ht="15" customHeight="1" x14ac:dyDescent="0.2">
      <c r="B17" s="14"/>
      <c r="C17" s="24"/>
      <c r="D17" s="22"/>
      <c r="E17" s="23"/>
      <c r="F17" s="4"/>
    </row>
    <row r="18" spans="2:6" ht="15" customHeight="1" x14ac:dyDescent="0.2">
      <c r="B18" s="14"/>
      <c r="C18" s="24"/>
      <c r="D18" s="22"/>
      <c r="E18" s="23"/>
      <c r="F18" s="4"/>
    </row>
    <row r="19" spans="2:6" ht="15" customHeight="1" x14ac:dyDescent="0.2">
      <c r="B19" s="14"/>
      <c r="C19" s="24"/>
      <c r="D19" s="22"/>
      <c r="E19" s="23"/>
      <c r="F19" s="4"/>
    </row>
    <row r="20" spans="2:6" ht="15" customHeight="1" x14ac:dyDescent="0.2">
      <c r="B20" s="14"/>
      <c r="C20" s="24"/>
      <c r="D20" s="22"/>
      <c r="E20" s="23"/>
      <c r="F20" s="4"/>
    </row>
    <row r="21" spans="2:6" ht="15" customHeight="1" x14ac:dyDescent="0.2">
      <c r="B21" s="14"/>
      <c r="C21" s="24"/>
      <c r="D21" s="22"/>
      <c r="E21" s="23"/>
      <c r="F21" s="4"/>
    </row>
    <row r="22" spans="2:6" ht="15" customHeight="1" x14ac:dyDescent="0.2">
      <c r="B22" s="14"/>
      <c r="C22" s="24"/>
      <c r="D22" s="22"/>
      <c r="E22" s="23"/>
      <c r="F22" s="4"/>
    </row>
    <row r="23" spans="2:6" ht="15" customHeight="1" x14ac:dyDescent="0.2">
      <c r="B23" s="15"/>
      <c r="C23" s="13"/>
      <c r="D23" s="11"/>
      <c r="E23" s="11"/>
      <c r="F23" s="6"/>
    </row>
    <row r="24" spans="2:6" s="28" customFormat="1" ht="8.25" x14ac:dyDescent="0.15"/>
    <row r="25" spans="2:6" hidden="1" x14ac:dyDescent="0.2"/>
    <row r="26" spans="2:6" hidden="1" x14ac:dyDescent="0.2"/>
    <row r="27" spans="2:6" hidden="1" x14ac:dyDescent="0.2"/>
  </sheetData>
  <mergeCells count="3">
    <mergeCell ref="C10:E10"/>
    <mergeCell ref="C7:E7"/>
    <mergeCell ref="C8:E8"/>
  </mergeCells>
  <conditionalFormatting sqref="E13:E23">
    <cfRule type="cellIs" dxfId="3" priority="1" operator="equal">
      <formula>"Calculation"</formula>
    </cfRule>
    <cfRule type="cellIs" dxfId="2" priority="2" operator="equal">
      <formula>"Output"</formula>
    </cfRule>
    <cfRule type="cellIs" dxfId="1" priority="4" operator="equal">
      <formula>"Input: Assumptions"</formula>
    </cfRule>
    <cfRule type="cellIs" dxfId="0" priority="5" operator="equal">
      <formula>"Input: Facts"</formula>
    </cfRule>
  </conditionalFormatting>
  <dataValidations count="1">
    <dataValidation type="list" allowBlank="1" showInputMessage="1" showErrorMessage="1" promptTitle="Sheet Type" prompt="Select the type of data stored on this sheet. It is good practice to keep your fact inputs (e.g. last year's P&amp;L), assumption inputs (e.g. growth rate FC), calculations and outputs on different sheets. Helps you to understand the model's logic." sqref="E13:F23">
      <formula1>$I$3:$I$6</formula1>
    </dataValidation>
  </dataValidations>
  <hyperlinks>
    <hyperlink ref="C13" location="'Project hierarchy'!A1" tooltip="Jump to sheet" display="'Project hierarchy'!A1"/>
    <hyperlink ref="C14" location="'FinStmt data breakdown '!A1" tooltip="Jump to sheet" display="'FinStmt data breakdown '!A1"/>
    <hyperlink ref="C15" location="'Historical data breakdown'!A1" tooltip="Jump to sheet" display="'Historical data breakdown'!A1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  <customProperties>
    <customPr name="Sheet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9"/>
  <sheetViews>
    <sheetView showGridLines="0" zoomScaleNormal="100" workbookViewId="0">
      <selection activeCell="G12" sqref="G12"/>
    </sheetView>
  </sheetViews>
  <sheetFormatPr defaultRowHeight="12.75" x14ac:dyDescent="0.2"/>
  <cols>
    <col min="1" max="1" width="9.140625" style="1"/>
    <col min="2" max="2" width="3.7109375" style="1" customWidth="1"/>
    <col min="3" max="3" width="30.28515625" style="1" bestFit="1" customWidth="1"/>
    <col min="4" max="4" width="3.7109375" style="1" customWidth="1"/>
    <col min="5" max="16384" width="9.140625" style="1"/>
  </cols>
  <sheetData>
    <row r="1" spans="1:13" ht="13.5" thickBot="1" x14ac:dyDescent="0.25"/>
    <row r="2" spans="1:13" ht="13.5" thickBot="1" x14ac:dyDescent="0.25">
      <c r="F2" s="73" t="s">
        <v>227</v>
      </c>
      <c r="G2" s="97" t="s">
        <v>224</v>
      </c>
      <c r="H2" s="98" t="s">
        <v>225</v>
      </c>
      <c r="I2" s="99" t="s">
        <v>229</v>
      </c>
      <c r="J2" s="100" t="s">
        <v>226</v>
      </c>
      <c r="K2" s="3"/>
      <c r="L2" s="73" t="s">
        <v>248</v>
      </c>
      <c r="M2" s="101" t="s">
        <v>249</v>
      </c>
    </row>
    <row r="3" spans="1:13" ht="13.5" thickBot="1" x14ac:dyDescent="0.25"/>
    <row r="4" spans="1:13" ht="13.5" thickBot="1" x14ac:dyDescent="0.25">
      <c r="A4" s="3"/>
      <c r="B4" s="73" t="s">
        <v>223</v>
      </c>
      <c r="C4" s="63"/>
      <c r="D4" s="64"/>
    </row>
    <row r="5" spans="1:13" ht="13.5" thickBot="1" x14ac:dyDescent="0.25">
      <c r="A5" s="3"/>
      <c r="B5" s="68"/>
      <c r="C5" s="3"/>
      <c r="D5" s="69"/>
    </row>
    <row r="6" spans="1:13" ht="13.5" thickBot="1" x14ac:dyDescent="0.25">
      <c r="A6" s="3"/>
      <c r="B6" s="68"/>
      <c r="C6" s="75" t="s">
        <v>228</v>
      </c>
      <c r="D6" s="69"/>
    </row>
    <row r="7" spans="1:13" x14ac:dyDescent="0.2">
      <c r="A7" s="20"/>
      <c r="B7" s="68"/>
      <c r="C7" s="76" t="s">
        <v>245</v>
      </c>
      <c r="D7" s="69"/>
    </row>
    <row r="8" spans="1:13" x14ac:dyDescent="0.2">
      <c r="A8" s="3"/>
      <c r="B8" s="68"/>
      <c r="C8" s="76" t="s">
        <v>246</v>
      </c>
      <c r="D8" s="69"/>
    </row>
    <row r="9" spans="1:13" x14ac:dyDescent="0.2">
      <c r="A9" s="3"/>
      <c r="B9" s="68"/>
      <c r="C9" s="76" t="s">
        <v>247</v>
      </c>
      <c r="D9" s="69"/>
    </row>
    <row r="10" spans="1:13" x14ac:dyDescent="0.2">
      <c r="A10" s="3"/>
      <c r="B10" s="68"/>
      <c r="C10" s="76" t="s">
        <v>251</v>
      </c>
      <c r="D10" s="69"/>
    </row>
    <row r="11" spans="1:13" ht="13.5" thickBot="1" x14ac:dyDescent="0.25">
      <c r="B11" s="68"/>
      <c r="C11" s="77" t="s">
        <v>252</v>
      </c>
      <c r="D11" s="69"/>
    </row>
    <row r="12" spans="1:13" ht="13.5" thickBot="1" x14ac:dyDescent="0.25">
      <c r="B12" s="68"/>
      <c r="C12" s="3"/>
      <c r="D12" s="69"/>
    </row>
    <row r="13" spans="1:13" ht="13.5" thickBot="1" x14ac:dyDescent="0.25">
      <c r="B13" s="68"/>
      <c r="C13" s="75" t="s">
        <v>230</v>
      </c>
      <c r="D13" s="69"/>
    </row>
    <row r="14" spans="1:13" x14ac:dyDescent="0.2">
      <c r="B14" s="68"/>
      <c r="C14" s="76" t="s">
        <v>231</v>
      </c>
      <c r="D14" s="69"/>
    </row>
    <row r="15" spans="1:13" x14ac:dyDescent="0.2">
      <c r="B15" s="68"/>
      <c r="C15" s="76" t="s">
        <v>232</v>
      </c>
      <c r="D15" s="69"/>
    </row>
    <row r="16" spans="1:13" x14ac:dyDescent="0.2">
      <c r="B16" s="68"/>
      <c r="C16" s="107" t="s">
        <v>254</v>
      </c>
      <c r="D16" s="69"/>
    </row>
    <row r="17" spans="2:4" x14ac:dyDescent="0.2">
      <c r="B17" s="68"/>
      <c r="C17" s="107" t="s">
        <v>255</v>
      </c>
      <c r="D17" s="69"/>
    </row>
    <row r="18" spans="2:4" ht="13.5" thickBot="1" x14ac:dyDescent="0.25">
      <c r="B18" s="68"/>
      <c r="C18" s="82" t="s">
        <v>233</v>
      </c>
      <c r="D18" s="69"/>
    </row>
    <row r="19" spans="2:4" ht="13.5" thickBot="1" x14ac:dyDescent="0.25">
      <c r="B19" s="70"/>
      <c r="C19" s="71"/>
      <c r="D19" s="72"/>
    </row>
    <row r="20" spans="2:4" ht="13.5" thickBot="1" x14ac:dyDescent="0.25"/>
    <row r="21" spans="2:4" ht="13.5" thickBot="1" x14ac:dyDescent="0.25">
      <c r="B21" s="73" t="s">
        <v>234</v>
      </c>
      <c r="C21" s="63"/>
      <c r="D21" s="64"/>
    </row>
    <row r="22" spans="2:4" ht="13.5" thickBot="1" x14ac:dyDescent="0.25">
      <c r="B22" s="65"/>
      <c r="C22" s="66"/>
      <c r="D22" s="67"/>
    </row>
    <row r="23" spans="2:4" ht="13.5" thickBot="1" x14ac:dyDescent="0.25">
      <c r="B23" s="68"/>
      <c r="C23" s="75" t="s">
        <v>235</v>
      </c>
      <c r="D23" s="69"/>
    </row>
    <row r="24" spans="2:4" x14ac:dyDescent="0.2">
      <c r="B24" s="68"/>
      <c r="C24" s="81" t="s">
        <v>256</v>
      </c>
      <c r="D24" s="69"/>
    </row>
    <row r="25" spans="2:4" x14ac:dyDescent="0.2">
      <c r="B25" s="68"/>
      <c r="C25" s="80" t="s">
        <v>257</v>
      </c>
      <c r="D25" s="69"/>
    </row>
    <row r="26" spans="2:4" x14ac:dyDescent="0.2">
      <c r="B26" s="68"/>
      <c r="C26" s="80" t="s">
        <v>258</v>
      </c>
      <c r="D26" s="69"/>
    </row>
    <row r="27" spans="2:4" ht="13.5" thickBot="1" x14ac:dyDescent="0.25">
      <c r="B27" s="68"/>
      <c r="C27" s="112" t="s">
        <v>259</v>
      </c>
      <c r="D27" s="69"/>
    </row>
    <row r="28" spans="2:4" ht="13.5" thickBot="1" x14ac:dyDescent="0.25">
      <c r="B28" s="68"/>
      <c r="C28" s="3"/>
      <c r="D28" s="69"/>
    </row>
    <row r="29" spans="2:4" ht="13.5" thickBot="1" x14ac:dyDescent="0.25">
      <c r="B29" s="68"/>
      <c r="C29" s="74" t="s">
        <v>235</v>
      </c>
      <c r="D29" s="69"/>
    </row>
    <row r="30" spans="2:4" x14ac:dyDescent="0.2">
      <c r="B30" s="68"/>
      <c r="C30" s="80" t="s">
        <v>236</v>
      </c>
      <c r="D30" s="69"/>
    </row>
    <row r="31" spans="2:4" x14ac:dyDescent="0.2">
      <c r="B31" s="68"/>
      <c r="C31" s="76" t="s">
        <v>260</v>
      </c>
      <c r="D31" s="69"/>
    </row>
    <row r="32" spans="2:4" x14ac:dyDescent="0.2">
      <c r="B32" s="68"/>
      <c r="C32" s="76" t="s">
        <v>261</v>
      </c>
      <c r="D32" s="69"/>
    </row>
    <row r="33" spans="2:4" ht="13.5" thickBot="1" x14ac:dyDescent="0.25">
      <c r="B33" s="68"/>
      <c r="C33" s="77" t="s">
        <v>262</v>
      </c>
      <c r="D33" s="69"/>
    </row>
    <row r="34" spans="2:4" ht="13.5" thickBot="1" x14ac:dyDescent="0.25">
      <c r="B34" s="70"/>
      <c r="C34" s="71"/>
      <c r="D34" s="72"/>
    </row>
    <row r="35" spans="2:4" ht="13.5" thickBot="1" x14ac:dyDescent="0.25"/>
    <row r="36" spans="2:4" ht="13.5" thickBot="1" x14ac:dyDescent="0.25">
      <c r="B36" s="73" t="s">
        <v>237</v>
      </c>
      <c r="C36" s="63"/>
      <c r="D36" s="64"/>
    </row>
    <row r="37" spans="2:4" ht="13.5" thickBot="1" x14ac:dyDescent="0.25">
      <c r="B37" s="68"/>
      <c r="C37" s="3"/>
      <c r="D37" s="69"/>
    </row>
    <row r="38" spans="2:4" ht="13.5" thickBot="1" x14ac:dyDescent="0.25">
      <c r="B38" s="68"/>
      <c r="C38" s="75" t="s">
        <v>238</v>
      </c>
      <c r="D38" s="69"/>
    </row>
    <row r="39" spans="2:4" x14ac:dyDescent="0.2">
      <c r="B39" s="68"/>
      <c r="C39" s="79" t="s">
        <v>239</v>
      </c>
      <c r="D39" s="69"/>
    </row>
    <row r="40" spans="2:4" x14ac:dyDescent="0.2">
      <c r="B40" s="68"/>
      <c r="C40" s="76" t="s">
        <v>240</v>
      </c>
      <c r="D40" s="69"/>
    </row>
    <row r="41" spans="2:4" x14ac:dyDescent="0.2">
      <c r="B41" s="68"/>
      <c r="C41" s="76" t="s">
        <v>241</v>
      </c>
      <c r="D41" s="69"/>
    </row>
    <row r="42" spans="2:4" ht="13.5" thickBot="1" x14ac:dyDescent="0.25">
      <c r="B42" s="68"/>
      <c r="C42" s="77" t="s">
        <v>242</v>
      </c>
      <c r="D42" s="69"/>
    </row>
    <row r="43" spans="2:4" ht="13.5" thickBot="1" x14ac:dyDescent="0.25">
      <c r="B43" s="70"/>
      <c r="C43" s="71"/>
      <c r="D43" s="72"/>
    </row>
    <row r="44" spans="2:4" ht="13.5" thickBot="1" x14ac:dyDescent="0.25"/>
    <row r="45" spans="2:4" ht="13.5" thickBot="1" x14ac:dyDescent="0.25">
      <c r="B45" s="73" t="s">
        <v>243</v>
      </c>
      <c r="C45" s="63"/>
      <c r="D45" s="64"/>
    </row>
    <row r="46" spans="2:4" ht="13.5" thickBot="1" x14ac:dyDescent="0.25">
      <c r="B46" s="65"/>
      <c r="C46" s="66"/>
      <c r="D46" s="67"/>
    </row>
    <row r="47" spans="2:4" ht="13.5" thickBot="1" x14ac:dyDescent="0.25">
      <c r="B47" s="68"/>
      <c r="C47" s="75" t="s">
        <v>243</v>
      </c>
      <c r="D47" s="69"/>
    </row>
    <row r="48" spans="2:4" ht="13.5" thickBot="1" x14ac:dyDescent="0.25">
      <c r="B48" s="68"/>
      <c r="C48" s="78" t="s">
        <v>244</v>
      </c>
      <c r="D48" s="69"/>
    </row>
    <row r="49" spans="2:4" ht="13.5" thickBot="1" x14ac:dyDescent="0.25">
      <c r="B49" s="70"/>
      <c r="C49" s="71"/>
      <c r="D49" s="72"/>
    </row>
  </sheetData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Page &amp;P of &amp;N</oddFooter>
  </headerFooter>
  <customProperties>
    <customPr name="Sheet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4"/>
  <sheetViews>
    <sheetView showGridLines="0" tabSelected="1" topLeftCell="D1" workbookViewId="0">
      <pane ySplit="6" topLeftCell="A9" activePane="bottomLeft" state="frozen"/>
      <selection pane="bottomLeft" activeCell="N39" sqref="N39"/>
    </sheetView>
  </sheetViews>
  <sheetFormatPr defaultRowHeight="12.75" x14ac:dyDescent="0.2"/>
  <cols>
    <col min="1" max="1" width="9.140625" customWidth="1"/>
    <col min="2" max="2" width="31" bestFit="1" customWidth="1"/>
    <col min="3" max="3" width="19.7109375" bestFit="1" customWidth="1"/>
    <col min="5" max="5" width="39.7109375" bestFit="1" customWidth="1"/>
    <col min="6" max="6" width="18.28515625" customWidth="1"/>
    <col min="8" max="8" width="37.7109375" bestFit="1" customWidth="1"/>
    <col min="9" max="9" width="18.28515625" customWidth="1"/>
    <col min="11" max="11" width="21.7109375" style="1" customWidth="1"/>
    <col min="12" max="12" width="21.42578125" style="1" bestFit="1" customWidth="1"/>
    <col min="13" max="13" width="9.140625" style="1"/>
    <col min="14" max="14" width="33.28515625" style="1" bestFit="1" customWidth="1"/>
    <col min="15" max="15" width="16.7109375" style="1" customWidth="1"/>
    <col min="16" max="16" width="9.140625" style="1"/>
    <col min="17" max="17" width="15.28515625" customWidth="1"/>
  </cols>
  <sheetData>
    <row r="1" spans="2:18" s="1" customFormat="1" ht="13.5" thickBot="1" x14ac:dyDescent="0.25">
      <c r="B1" s="54"/>
    </row>
    <row r="2" spans="2:18" s="1" customFormat="1" x14ac:dyDescent="0.2">
      <c r="B2" s="84" t="s">
        <v>250</v>
      </c>
    </row>
    <row r="3" spans="2:18" s="1" customFormat="1" x14ac:dyDescent="0.2">
      <c r="B3" s="45" t="s">
        <v>121</v>
      </c>
    </row>
    <row r="4" spans="2:18" s="1" customFormat="1" ht="13.5" thickBot="1" x14ac:dyDescent="0.25">
      <c r="B4" s="34" t="s">
        <v>120</v>
      </c>
    </row>
    <row r="5" spans="2:18" s="1" customFormat="1" x14ac:dyDescent="0.2"/>
    <row r="6" spans="2:18" x14ac:dyDescent="0.2">
      <c r="B6" s="33" t="s">
        <v>49</v>
      </c>
      <c r="C6" s="33" t="s">
        <v>14</v>
      </c>
      <c r="E6" s="33" t="s">
        <v>91</v>
      </c>
      <c r="F6" s="33" t="s">
        <v>14</v>
      </c>
      <c r="H6" s="33" t="s">
        <v>92</v>
      </c>
      <c r="I6" s="33" t="s">
        <v>14</v>
      </c>
      <c r="K6" s="33" t="s">
        <v>146</v>
      </c>
      <c r="L6" s="33" t="s">
        <v>14</v>
      </c>
      <c r="N6" s="33" t="s">
        <v>50</v>
      </c>
      <c r="O6" s="33" t="s">
        <v>14</v>
      </c>
      <c r="Q6" s="48" t="s">
        <v>153</v>
      </c>
      <c r="R6" s="48" t="s">
        <v>14</v>
      </c>
    </row>
    <row r="7" spans="2:18" x14ac:dyDescent="0.2">
      <c r="B7" s="54" t="s">
        <v>12</v>
      </c>
      <c r="C7" s="56">
        <v>44100</v>
      </c>
      <c r="E7" s="54" t="s">
        <v>52</v>
      </c>
      <c r="F7" s="85">
        <v>38016000000</v>
      </c>
      <c r="H7" s="35" t="s">
        <v>39</v>
      </c>
      <c r="I7" s="38">
        <v>57411000000</v>
      </c>
      <c r="K7" s="54" t="s">
        <v>147</v>
      </c>
      <c r="L7" s="93">
        <v>115.050003</v>
      </c>
      <c r="N7" s="49" t="s">
        <v>207</v>
      </c>
      <c r="O7" s="53"/>
    </row>
    <row r="8" spans="2:18" x14ac:dyDescent="0.2">
      <c r="B8" s="54" t="s">
        <v>19</v>
      </c>
      <c r="C8" s="85">
        <v>274515000000</v>
      </c>
      <c r="E8" s="54" t="s">
        <v>53</v>
      </c>
      <c r="F8" s="85">
        <v>52927000000</v>
      </c>
      <c r="H8" s="35" t="s">
        <v>30</v>
      </c>
      <c r="I8" s="38">
        <v>11056000000</v>
      </c>
      <c r="K8" s="54" t="s">
        <v>148</v>
      </c>
      <c r="L8" s="94">
        <v>17352119000</v>
      </c>
      <c r="N8" t="s">
        <v>162</v>
      </c>
      <c r="O8" s="51">
        <v>0.38233247727810798</v>
      </c>
    </row>
    <row r="9" spans="2:18" x14ac:dyDescent="0.2">
      <c r="B9" s="54" t="s">
        <v>20</v>
      </c>
      <c r="C9" s="85">
        <v>169559000000</v>
      </c>
      <c r="E9" s="54" t="s">
        <v>55</v>
      </c>
      <c r="F9" s="85">
        <v>16120000000</v>
      </c>
      <c r="H9" s="54" t="s">
        <v>93</v>
      </c>
      <c r="I9" s="85">
        <v>-215000000</v>
      </c>
      <c r="K9" s="54" t="s">
        <v>149</v>
      </c>
      <c r="L9" s="85">
        <v>1996361343006.3501</v>
      </c>
      <c r="N9" t="s">
        <v>163</v>
      </c>
      <c r="O9" s="51">
        <v>0.24147314354406799</v>
      </c>
    </row>
    <row r="10" spans="2:18" x14ac:dyDescent="0.2">
      <c r="B10" s="54" t="s">
        <v>21</v>
      </c>
      <c r="C10" s="85">
        <v>104956000000</v>
      </c>
      <c r="E10" s="54" t="s">
        <v>56</v>
      </c>
      <c r="F10" s="85">
        <v>4061000000</v>
      </c>
      <c r="H10" s="54" t="s">
        <v>94</v>
      </c>
      <c r="I10" s="85">
        <v>6829000000</v>
      </c>
      <c r="K10" s="54" t="s">
        <v>152</v>
      </c>
      <c r="L10" s="85">
        <v>2065785343006.3501</v>
      </c>
      <c r="N10" t="s">
        <v>165</v>
      </c>
      <c r="O10" s="51">
        <v>0.209136112780722</v>
      </c>
    </row>
    <row r="11" spans="2:18" x14ac:dyDescent="0.2">
      <c r="B11" s="54" t="s">
        <v>23</v>
      </c>
      <c r="C11" s="85">
        <v>18752000000</v>
      </c>
      <c r="E11" s="54" t="s">
        <v>57</v>
      </c>
      <c r="F11" s="85">
        <v>32589000000</v>
      </c>
      <c r="H11" s="54" t="s">
        <v>95</v>
      </c>
      <c r="I11" s="85">
        <v>-18780000000</v>
      </c>
      <c r="K11"/>
      <c r="L11"/>
      <c r="N11" t="s">
        <v>190</v>
      </c>
      <c r="O11" s="51">
        <v>0.29387829444656899</v>
      </c>
    </row>
    <row r="12" spans="2:18" x14ac:dyDescent="0.2">
      <c r="B12" s="54" t="s">
        <v>24</v>
      </c>
      <c r="C12" s="85">
        <v>19916000000</v>
      </c>
      <c r="E12" s="86" t="s">
        <v>58</v>
      </c>
      <c r="F12" s="87">
        <v>143713000000</v>
      </c>
      <c r="H12" s="54" t="s">
        <v>96</v>
      </c>
      <c r="I12" s="85">
        <v>38321000000</v>
      </c>
      <c r="K12" s="35" t="s">
        <v>13</v>
      </c>
      <c r="L12" s="35" t="s">
        <v>14</v>
      </c>
      <c r="N12" s="50" t="s">
        <v>253</v>
      </c>
      <c r="O12" s="103">
        <f>I27/C21</f>
        <v>-0.18175959310933446</v>
      </c>
    </row>
    <row r="13" spans="2:18" x14ac:dyDescent="0.2">
      <c r="B13" s="54" t="s">
        <v>25</v>
      </c>
      <c r="C13" s="85">
        <v>0</v>
      </c>
      <c r="E13" s="54" t="s">
        <v>59</v>
      </c>
      <c r="F13" s="85">
        <v>36766000000</v>
      </c>
      <c r="H13" s="54" t="s">
        <v>97</v>
      </c>
      <c r="I13" s="85">
        <v>0</v>
      </c>
      <c r="K13" s="35" t="s">
        <v>12</v>
      </c>
      <c r="L13" s="36">
        <v>44100</v>
      </c>
      <c r="N13" s="61" t="s">
        <v>217</v>
      </c>
      <c r="O13" s="103">
        <f>F33/C21</f>
        <v>0.26068175088397694</v>
      </c>
    </row>
    <row r="14" spans="2:18" x14ac:dyDescent="0.2">
      <c r="B14" s="54" t="s">
        <v>31</v>
      </c>
      <c r="C14" s="85">
        <v>77344000000</v>
      </c>
      <c r="E14" s="54" t="s">
        <v>62</v>
      </c>
      <c r="F14" s="85">
        <v>0</v>
      </c>
      <c r="H14" s="86" t="s">
        <v>98</v>
      </c>
      <c r="I14" s="87">
        <v>80674000000</v>
      </c>
      <c r="K14" s="35" t="s">
        <v>150</v>
      </c>
      <c r="L14" s="39">
        <v>38016000000</v>
      </c>
    </row>
    <row r="15" spans="2:18" x14ac:dyDescent="0.2">
      <c r="B15" s="54" t="s">
        <v>30</v>
      </c>
      <c r="C15" s="85">
        <v>11056000000</v>
      </c>
      <c r="E15" s="54" t="s">
        <v>63</v>
      </c>
      <c r="F15" s="85">
        <v>100887000000</v>
      </c>
      <c r="H15" s="54" t="s">
        <v>99</v>
      </c>
      <c r="I15" s="85">
        <v>-7309000000</v>
      </c>
      <c r="K15" s="35" t="s">
        <v>151</v>
      </c>
      <c r="L15" s="39">
        <v>107440000000</v>
      </c>
      <c r="N15" s="49" t="s">
        <v>208</v>
      </c>
      <c r="O15" s="53"/>
    </row>
    <row r="16" spans="2:18" x14ac:dyDescent="0.2">
      <c r="B16" s="54" t="s">
        <v>33</v>
      </c>
      <c r="C16" s="85">
        <v>66288000000</v>
      </c>
      <c r="E16" s="54" t="s">
        <v>64</v>
      </c>
      <c r="F16" s="85">
        <v>0</v>
      </c>
      <c r="H16" s="54" t="s">
        <v>100</v>
      </c>
      <c r="I16" s="85">
        <v>-1524000000</v>
      </c>
      <c r="N16" t="s">
        <v>154</v>
      </c>
      <c r="O16" s="52">
        <v>1.3636044481554499</v>
      </c>
    </row>
    <row r="17" spans="2:15" x14ac:dyDescent="0.2">
      <c r="B17" s="54" t="s">
        <v>29</v>
      </c>
      <c r="C17" s="85">
        <v>0</v>
      </c>
      <c r="E17" s="54" t="s">
        <v>65</v>
      </c>
      <c r="F17" s="85">
        <v>42522000000</v>
      </c>
      <c r="H17" s="54" t="s">
        <v>101</v>
      </c>
      <c r="I17" s="85">
        <v>-114938000000</v>
      </c>
      <c r="N17" t="s">
        <v>155</v>
      </c>
      <c r="O17" s="52">
        <v>1.01585509336572</v>
      </c>
    </row>
    <row r="18" spans="2:15" x14ac:dyDescent="0.2">
      <c r="B18" s="54" t="s">
        <v>35</v>
      </c>
      <c r="C18" s="85">
        <v>803000000</v>
      </c>
      <c r="E18" s="86" t="s">
        <v>66</v>
      </c>
      <c r="F18" s="87">
        <v>180175000000</v>
      </c>
      <c r="H18" s="54" t="s">
        <v>102</v>
      </c>
      <c r="I18" s="85">
        <v>0</v>
      </c>
      <c r="N18" t="s">
        <v>156</v>
      </c>
      <c r="O18" s="52">
        <v>0.36071049035979902</v>
      </c>
    </row>
    <row r="19" spans="2:15" x14ac:dyDescent="0.2">
      <c r="B19" s="54" t="s">
        <v>36</v>
      </c>
      <c r="C19" s="85">
        <v>67091000000</v>
      </c>
      <c r="E19" s="88" t="s">
        <v>68</v>
      </c>
      <c r="F19" s="89">
        <v>323888000000</v>
      </c>
      <c r="H19" s="54" t="s">
        <v>103</v>
      </c>
      <c r="I19" s="85">
        <v>0</v>
      </c>
      <c r="O19" s="52"/>
    </row>
    <row r="20" spans="2:15" x14ac:dyDescent="0.2">
      <c r="B20" s="54" t="s">
        <v>38</v>
      </c>
      <c r="C20" s="85">
        <v>9680000000</v>
      </c>
      <c r="E20" s="54" t="s">
        <v>69</v>
      </c>
      <c r="F20" s="85">
        <v>42296000000</v>
      </c>
      <c r="H20" s="86" t="s">
        <v>104</v>
      </c>
      <c r="I20" s="87">
        <v>-4289000000</v>
      </c>
      <c r="L20" s="47"/>
      <c r="N20" s="49" t="s">
        <v>209</v>
      </c>
      <c r="O20" s="53"/>
    </row>
    <row r="21" spans="2:15" x14ac:dyDescent="0.2">
      <c r="B21" s="54" t="s">
        <v>39</v>
      </c>
      <c r="C21" s="85">
        <v>57411000000</v>
      </c>
      <c r="E21" s="54" t="s">
        <v>70</v>
      </c>
      <c r="F21" s="85">
        <v>8773000000</v>
      </c>
      <c r="H21" s="54" t="s">
        <v>105</v>
      </c>
      <c r="I21" s="85">
        <v>-12629000000</v>
      </c>
      <c r="N21" t="s">
        <v>181</v>
      </c>
      <c r="O21" s="52">
        <v>17.029466501240599</v>
      </c>
    </row>
    <row r="22" spans="2:15" x14ac:dyDescent="0.2">
      <c r="E22" s="54" t="s">
        <v>71</v>
      </c>
      <c r="F22" s="85">
        <v>0</v>
      </c>
      <c r="H22" s="54" t="s">
        <v>106</v>
      </c>
      <c r="I22" s="85">
        <v>880000000</v>
      </c>
      <c r="N22" s="58" t="s">
        <v>182</v>
      </c>
      <c r="O22" s="59">
        <v>4.0088660866275703</v>
      </c>
    </row>
    <row r="23" spans="2:15" x14ac:dyDescent="0.2">
      <c r="B23" s="35" t="s">
        <v>41</v>
      </c>
      <c r="C23" s="102">
        <v>3.31</v>
      </c>
      <c r="E23" s="54" t="s">
        <v>72</v>
      </c>
      <c r="F23" s="85">
        <v>6643000000</v>
      </c>
      <c r="H23" s="54" t="s">
        <v>107</v>
      </c>
      <c r="I23" s="85">
        <v>-72358000000</v>
      </c>
      <c r="N23" s="58" t="s">
        <v>183</v>
      </c>
      <c r="O23" s="59">
        <v>41.753016498399397</v>
      </c>
    </row>
    <row r="24" spans="2:15" s="1" customFormat="1" x14ac:dyDescent="0.2">
      <c r="B24" s="35" t="s">
        <v>22</v>
      </c>
      <c r="C24" s="90">
        <v>0.38233247727810898</v>
      </c>
      <c r="E24" s="54" t="s">
        <v>73</v>
      </c>
      <c r="F24" s="85">
        <v>47680000000</v>
      </c>
      <c r="H24" s="54" t="s">
        <v>108</v>
      </c>
      <c r="I24" s="85">
        <v>-14081000000</v>
      </c>
      <c r="N24" t="s">
        <v>157</v>
      </c>
      <c r="O24" s="52">
        <v>21.433437152796699</v>
      </c>
    </row>
    <row r="25" spans="2:15" x14ac:dyDescent="0.2">
      <c r="B25" s="35" t="s">
        <v>32</v>
      </c>
      <c r="C25" s="90">
        <v>0.28174780977360098</v>
      </c>
      <c r="E25" s="86" t="s">
        <v>74</v>
      </c>
      <c r="F25" s="87">
        <v>105392000000</v>
      </c>
      <c r="H25" s="54" t="s">
        <v>109</v>
      </c>
      <c r="I25" s="85">
        <v>0</v>
      </c>
      <c r="N25" t="s">
        <v>158</v>
      </c>
      <c r="O25" s="52">
        <v>8.7418833562358795</v>
      </c>
    </row>
    <row r="26" spans="2:15" x14ac:dyDescent="0.2">
      <c r="B26" s="35" t="s">
        <v>34</v>
      </c>
      <c r="C26" s="90">
        <v>0.24147314354406901</v>
      </c>
      <c r="E26" s="54" t="s">
        <v>75</v>
      </c>
      <c r="F26" s="85">
        <v>98667000000</v>
      </c>
      <c r="H26" s="86" t="s">
        <v>110</v>
      </c>
      <c r="I26" s="87">
        <v>-86820000000</v>
      </c>
      <c r="N26" t="s">
        <v>160</v>
      </c>
      <c r="O26" s="52">
        <v>91.048189715674098</v>
      </c>
    </row>
    <row r="27" spans="2:15" x14ac:dyDescent="0.2">
      <c r="B27" s="35" t="s">
        <v>37</v>
      </c>
      <c r="C27" s="90">
        <v>0.24439830246070299</v>
      </c>
      <c r="E27" s="54" t="s">
        <v>76</v>
      </c>
      <c r="F27" s="85">
        <v>0</v>
      </c>
      <c r="H27" s="54" t="s">
        <v>111</v>
      </c>
      <c r="I27" s="85">
        <v>-10435000000</v>
      </c>
      <c r="N27" t="s">
        <v>161</v>
      </c>
      <c r="O27" s="52">
        <v>-60.872869206641496</v>
      </c>
    </row>
    <row r="28" spans="2:15" x14ac:dyDescent="0.2">
      <c r="B28" s="35" t="s">
        <v>40</v>
      </c>
      <c r="C28" s="90">
        <v>0.209136112780722</v>
      </c>
      <c r="E28" s="54" t="s">
        <v>77</v>
      </c>
      <c r="F28" s="85">
        <v>0</v>
      </c>
      <c r="H28" s="54"/>
      <c r="I28" s="54"/>
      <c r="O28" s="52"/>
    </row>
    <row r="29" spans="2:15" x14ac:dyDescent="0.2">
      <c r="B29" s="35" t="s">
        <v>13</v>
      </c>
      <c r="C29" s="35" t="s">
        <v>14</v>
      </c>
      <c r="E29" s="54" t="s">
        <v>78</v>
      </c>
      <c r="F29" s="85">
        <v>54490000000</v>
      </c>
      <c r="H29" s="91" t="s">
        <v>112</v>
      </c>
      <c r="I29" s="92">
        <v>73365000000</v>
      </c>
      <c r="N29" s="49" t="s">
        <v>210</v>
      </c>
      <c r="O29" s="53"/>
    </row>
    <row r="30" spans="2:15" s="1" customFormat="1" x14ac:dyDescent="0.2">
      <c r="B30" s="35" t="s">
        <v>15</v>
      </c>
      <c r="C30" s="36">
        <v>44134</v>
      </c>
      <c r="E30" s="86" t="s">
        <v>79</v>
      </c>
      <c r="F30" s="87">
        <v>153157000000</v>
      </c>
      <c r="H30" s="35" t="s">
        <v>12</v>
      </c>
      <c r="I30" s="36">
        <v>44100</v>
      </c>
      <c r="N30" s="1" t="s">
        <v>177</v>
      </c>
      <c r="O30" s="52" t="s">
        <v>178</v>
      </c>
    </row>
    <row r="31" spans="2:15" ht="15" x14ac:dyDescent="0.25">
      <c r="B31" s="35" t="s">
        <v>16</v>
      </c>
      <c r="C31" s="37">
        <v>44133.75445601852</v>
      </c>
      <c r="E31" s="88" t="s">
        <v>81</v>
      </c>
      <c r="F31" s="89">
        <v>258549000000</v>
      </c>
      <c r="H31" s="41" t="s">
        <v>13</v>
      </c>
      <c r="I31" s="41" t="s">
        <v>14</v>
      </c>
      <c r="N31" t="s">
        <v>193</v>
      </c>
      <c r="O31" s="52">
        <v>9.1957141228769999</v>
      </c>
    </row>
    <row r="32" spans="2:15" ht="15" x14ac:dyDescent="0.25">
      <c r="B32" s="35" t="s">
        <v>17</v>
      </c>
      <c r="C32" s="35" t="s">
        <v>18</v>
      </c>
      <c r="E32" s="54" t="s">
        <v>82</v>
      </c>
      <c r="F32" s="85">
        <v>16976763000</v>
      </c>
      <c r="H32" s="41" t="s">
        <v>15</v>
      </c>
      <c r="I32" s="42">
        <v>44134</v>
      </c>
      <c r="N32" s="50" t="s">
        <v>213</v>
      </c>
      <c r="O32" s="60">
        <f>F21/F26</f>
        <v>8.8915240151215699E-2</v>
      </c>
    </row>
    <row r="33" spans="2:15" ht="15" x14ac:dyDescent="0.25">
      <c r="B33" s="35" t="s">
        <v>28</v>
      </c>
      <c r="C33" s="38">
        <v>208227000000</v>
      </c>
      <c r="E33" s="54" t="s">
        <v>83</v>
      </c>
      <c r="F33" s="85">
        <v>14966000000</v>
      </c>
      <c r="H33" s="41" t="s">
        <v>16</v>
      </c>
      <c r="I33" s="43">
        <v>44133.75445601852</v>
      </c>
      <c r="N33" t="s">
        <v>174</v>
      </c>
      <c r="O33" s="52">
        <v>3.9570394404566902</v>
      </c>
    </row>
    <row r="34" spans="2:15" ht="15" x14ac:dyDescent="0.25">
      <c r="B34" s="35" t="s">
        <v>27</v>
      </c>
      <c r="C34" s="38">
        <v>38668000000</v>
      </c>
      <c r="E34" s="54" t="s">
        <v>84</v>
      </c>
      <c r="F34" s="85">
        <v>-406000000</v>
      </c>
      <c r="H34" s="41" t="s">
        <v>17</v>
      </c>
      <c r="I34" s="41" t="s">
        <v>18</v>
      </c>
      <c r="N34" t="s">
        <v>176</v>
      </c>
      <c r="O34" s="52">
        <v>0.62183482946422797</v>
      </c>
    </row>
    <row r="35" spans="2:15" ht="15" x14ac:dyDescent="0.25">
      <c r="B35" s="35" t="s">
        <v>26</v>
      </c>
      <c r="C35" s="38">
        <v>803000000</v>
      </c>
      <c r="E35" s="54" t="s">
        <v>85</v>
      </c>
      <c r="F35" s="85">
        <v>33802237000</v>
      </c>
      <c r="H35" s="41" t="s">
        <v>113</v>
      </c>
      <c r="I35" s="44">
        <v>6917000000</v>
      </c>
      <c r="O35" s="52"/>
    </row>
    <row r="36" spans="2:15" ht="15" x14ac:dyDescent="0.25">
      <c r="B36" s="35" t="s">
        <v>42</v>
      </c>
      <c r="C36" s="39">
        <v>3.28</v>
      </c>
      <c r="E36" s="86" t="s">
        <v>86</v>
      </c>
      <c r="F36" s="87">
        <v>65339000000</v>
      </c>
      <c r="H36" s="41" t="s">
        <v>56</v>
      </c>
      <c r="I36" s="44">
        <v>-127000000</v>
      </c>
      <c r="N36" s="49" t="s">
        <v>211</v>
      </c>
      <c r="O36" s="53"/>
    </row>
    <row r="37" spans="2:15" ht="15" x14ac:dyDescent="0.25">
      <c r="B37" s="35" t="s">
        <v>44</v>
      </c>
      <c r="C37" s="40">
        <v>17528214000</v>
      </c>
      <c r="E37" s="54" t="s">
        <v>88</v>
      </c>
      <c r="F37" s="85">
        <v>153814000000</v>
      </c>
      <c r="H37" s="41" t="s">
        <v>114</v>
      </c>
      <c r="I37" s="44">
        <v>-4062000000</v>
      </c>
      <c r="N37" t="s">
        <v>180</v>
      </c>
      <c r="O37" s="52">
        <v>4.9570394404566898</v>
      </c>
    </row>
    <row r="38" spans="2:15" ht="15" x14ac:dyDescent="0.25">
      <c r="B38" s="35" t="s">
        <v>43</v>
      </c>
      <c r="C38" s="46">
        <v>17352119000</v>
      </c>
      <c r="E38" s="54" t="s">
        <v>89</v>
      </c>
      <c r="F38" s="85">
        <v>107440000000</v>
      </c>
      <c r="H38" s="41" t="s">
        <v>115</v>
      </c>
      <c r="I38" s="44">
        <v>0</v>
      </c>
      <c r="N38" s="50" t="s">
        <v>214</v>
      </c>
      <c r="O38" s="60">
        <f>L10/L9</f>
        <v>1.0347752676353938</v>
      </c>
    </row>
    <row r="39" spans="2:15" ht="15" x14ac:dyDescent="0.25">
      <c r="B39" s="35" t="s">
        <v>45</v>
      </c>
      <c r="C39" s="35" t="s">
        <v>46</v>
      </c>
      <c r="D39" t="s">
        <v>51</v>
      </c>
      <c r="E39" s="54" t="s">
        <v>90</v>
      </c>
      <c r="F39" s="85">
        <v>69424000000</v>
      </c>
      <c r="H39" s="41" t="s">
        <v>116</v>
      </c>
      <c r="I39" s="44">
        <v>39789000000</v>
      </c>
      <c r="N39" t="s">
        <v>264</v>
      </c>
      <c r="O39" s="52">
        <v>26.709057496461998</v>
      </c>
    </row>
    <row r="40" spans="2:15" ht="15" x14ac:dyDescent="0.25">
      <c r="B40" s="35" t="s">
        <v>47</v>
      </c>
      <c r="C40" s="35" t="s">
        <v>48</v>
      </c>
      <c r="D40" t="s">
        <v>51</v>
      </c>
      <c r="H40" s="41" t="s">
        <v>117</v>
      </c>
      <c r="I40" s="44">
        <v>50224000000</v>
      </c>
      <c r="N40" s="58" t="s">
        <v>200</v>
      </c>
      <c r="O40" s="59">
        <v>34.7731504939185</v>
      </c>
    </row>
    <row r="41" spans="2:15" ht="15" x14ac:dyDescent="0.25">
      <c r="E41" s="35" t="s">
        <v>12</v>
      </c>
      <c r="F41" s="36">
        <v>44100</v>
      </c>
      <c r="H41" s="41" t="s">
        <v>118</v>
      </c>
      <c r="I41" s="44">
        <v>80674000000</v>
      </c>
      <c r="N41" s="58" t="s">
        <v>198</v>
      </c>
      <c r="O41" s="59">
        <v>30.553901085207201</v>
      </c>
    </row>
    <row r="42" spans="2:15" ht="15" x14ac:dyDescent="0.25">
      <c r="E42" s="35" t="s">
        <v>13</v>
      </c>
      <c r="F42" s="35" t="s">
        <v>14</v>
      </c>
      <c r="H42" s="41" t="s">
        <v>119</v>
      </c>
      <c r="I42" s="44">
        <v>7309000000</v>
      </c>
      <c r="N42" t="s">
        <v>191</v>
      </c>
      <c r="O42" s="52">
        <v>0.90940079827453701</v>
      </c>
    </row>
    <row r="43" spans="2:15" ht="15" x14ac:dyDescent="0.25">
      <c r="E43" s="35" t="s">
        <v>15</v>
      </c>
      <c r="F43" s="36">
        <v>44134</v>
      </c>
      <c r="H43" s="41" t="s">
        <v>45</v>
      </c>
      <c r="I43" s="41" t="s">
        <v>46</v>
      </c>
      <c r="J43" t="s">
        <v>51</v>
      </c>
      <c r="O43" s="52"/>
    </row>
    <row r="44" spans="2:15" ht="15" x14ac:dyDescent="0.25">
      <c r="E44" s="35" t="s">
        <v>16</v>
      </c>
      <c r="F44" s="37">
        <v>44133.75445601852</v>
      </c>
      <c r="H44" s="41" t="s">
        <v>47</v>
      </c>
      <c r="I44" s="41" t="s">
        <v>48</v>
      </c>
      <c r="J44" t="s">
        <v>51</v>
      </c>
      <c r="N44" s="49" t="s">
        <v>215</v>
      </c>
      <c r="O44" s="53"/>
    </row>
    <row r="45" spans="2:15" x14ac:dyDescent="0.2">
      <c r="E45" s="35" t="s">
        <v>17</v>
      </c>
      <c r="F45" s="35" t="s">
        <v>18</v>
      </c>
      <c r="N45" t="s">
        <v>167</v>
      </c>
      <c r="O45" s="52">
        <v>0.177255718025984</v>
      </c>
    </row>
    <row r="46" spans="2:15" x14ac:dyDescent="0.2">
      <c r="E46" s="35" t="s">
        <v>54</v>
      </c>
      <c r="F46" s="38">
        <v>90943000000</v>
      </c>
      <c r="N46" t="s">
        <v>168</v>
      </c>
      <c r="O46" s="52">
        <v>0.87866358530127397</v>
      </c>
    </row>
    <row r="47" spans="2:15" x14ac:dyDescent="0.2">
      <c r="E47" s="35" t="s">
        <v>60</v>
      </c>
      <c r="F47" s="38">
        <v>0</v>
      </c>
      <c r="N47" t="s">
        <v>185</v>
      </c>
      <c r="O47" s="52">
        <v>0.84756150274168796</v>
      </c>
    </row>
    <row r="48" spans="2:15" x14ac:dyDescent="0.2">
      <c r="E48" s="35" t="s">
        <v>61</v>
      </c>
      <c r="F48" s="38">
        <v>0</v>
      </c>
      <c r="N48" s="54" t="s">
        <v>169</v>
      </c>
      <c r="O48" s="55">
        <v>0.30705825278265902</v>
      </c>
    </row>
    <row r="49" spans="5:15" x14ac:dyDescent="0.2">
      <c r="E49" s="35" t="s">
        <v>67</v>
      </c>
      <c r="F49" s="38">
        <v>90482000000</v>
      </c>
      <c r="N49" s="105" t="s">
        <v>216</v>
      </c>
      <c r="O49" s="106"/>
    </row>
    <row r="50" spans="5:15" x14ac:dyDescent="0.2">
      <c r="E50" s="35" t="s">
        <v>80</v>
      </c>
      <c r="F50" s="38">
        <v>0</v>
      </c>
      <c r="O50" s="52"/>
    </row>
    <row r="51" spans="5:15" x14ac:dyDescent="0.2">
      <c r="E51" s="35" t="s">
        <v>87</v>
      </c>
      <c r="F51" s="38">
        <v>323888000000</v>
      </c>
      <c r="N51" s="49" t="s">
        <v>212</v>
      </c>
      <c r="O51" s="53"/>
    </row>
    <row r="52" spans="5:15" x14ac:dyDescent="0.2">
      <c r="E52" s="35" t="s">
        <v>45</v>
      </c>
      <c r="F52" s="35" t="s">
        <v>46</v>
      </c>
      <c r="G52" t="s">
        <v>51</v>
      </c>
      <c r="N52" s="54" t="s">
        <v>41</v>
      </c>
      <c r="O52" s="108">
        <v>3.31</v>
      </c>
    </row>
    <row r="53" spans="5:15" x14ac:dyDescent="0.2">
      <c r="E53" s="35" t="s">
        <v>47</v>
      </c>
      <c r="F53" s="35" t="s">
        <v>48</v>
      </c>
      <c r="G53" t="s">
        <v>51</v>
      </c>
      <c r="N53" s="61" t="s">
        <v>263</v>
      </c>
      <c r="O53" s="104">
        <f>ABS(I22/I23)</f>
        <v>1.2161751292186074E-2</v>
      </c>
    </row>
    <row r="54" spans="5:15" x14ac:dyDescent="0.2">
      <c r="N54" t="s">
        <v>206</v>
      </c>
      <c r="O54" s="51">
        <v>7.0533323285027899E-3</v>
      </c>
    </row>
    <row r="56" spans="5:15" x14ac:dyDescent="0.2">
      <c r="O56" s="52"/>
    </row>
    <row r="57" spans="5:15" x14ac:dyDescent="0.2">
      <c r="N57" s="35" t="s">
        <v>13</v>
      </c>
      <c r="O57" s="57" t="s">
        <v>14</v>
      </c>
    </row>
    <row r="58" spans="5:15" x14ac:dyDescent="0.2">
      <c r="N58" s="35" t="s">
        <v>12</v>
      </c>
      <c r="O58" s="36">
        <v>44100</v>
      </c>
    </row>
    <row r="59" spans="5:15" x14ac:dyDescent="0.2">
      <c r="N59" s="35" t="s">
        <v>159</v>
      </c>
      <c r="O59" s="57">
        <v>30.175320509032598</v>
      </c>
    </row>
    <row r="60" spans="5:15" x14ac:dyDescent="0.2">
      <c r="N60" s="35" t="s">
        <v>166</v>
      </c>
      <c r="O60" s="57">
        <v>0.144281647314841</v>
      </c>
    </row>
    <row r="61" spans="5:15" x14ac:dyDescent="0.2">
      <c r="N61" s="35" t="s">
        <v>164</v>
      </c>
      <c r="O61" s="83">
        <v>0.24439830246070299</v>
      </c>
    </row>
    <row r="62" spans="5:15" x14ac:dyDescent="0.2">
      <c r="N62" s="35" t="s">
        <v>170</v>
      </c>
      <c r="O62" s="57">
        <v>0.85571835268515795</v>
      </c>
    </row>
    <row r="63" spans="5:15" x14ac:dyDescent="0.2">
      <c r="N63" s="35" t="s">
        <v>171</v>
      </c>
      <c r="O63" s="57">
        <v>1</v>
      </c>
    </row>
    <row r="64" spans="5:15" x14ac:dyDescent="0.2">
      <c r="N64" s="35" t="s">
        <v>172</v>
      </c>
      <c r="O64" s="57">
        <v>0.24439830246070299</v>
      </c>
    </row>
    <row r="65" spans="14:15" x14ac:dyDescent="0.2">
      <c r="N65" s="35" t="s">
        <v>179</v>
      </c>
      <c r="O65" s="57">
        <v>0.75087490692479497</v>
      </c>
    </row>
    <row r="66" spans="14:15" x14ac:dyDescent="0.2">
      <c r="N66" s="35" t="s">
        <v>184</v>
      </c>
      <c r="O66" s="57">
        <v>7.4665451776097402</v>
      </c>
    </row>
    <row r="67" spans="14:15" x14ac:dyDescent="0.2">
      <c r="N67" s="35" t="s">
        <v>186</v>
      </c>
      <c r="O67" s="57">
        <v>4.6492304484541602</v>
      </c>
    </row>
    <row r="68" spans="14:15" x14ac:dyDescent="0.2">
      <c r="N68" s="35" t="s">
        <v>187</v>
      </c>
      <c r="O68" s="57">
        <v>4.2280138811864898</v>
      </c>
    </row>
    <row r="69" spans="14:15" x14ac:dyDescent="0.2">
      <c r="N69" s="35" t="s">
        <v>188</v>
      </c>
      <c r="O69" s="57">
        <v>5.2410313691371</v>
      </c>
    </row>
    <row r="70" spans="14:15" x14ac:dyDescent="0.2">
      <c r="N70" s="35" t="s">
        <v>189</v>
      </c>
      <c r="O70" s="57">
        <v>0.24526658654264799</v>
      </c>
    </row>
    <row r="71" spans="14:15" x14ac:dyDescent="0.2">
      <c r="N71" s="35" t="s">
        <v>192</v>
      </c>
      <c r="O71" s="57">
        <v>0.75087490692479497</v>
      </c>
    </row>
    <row r="72" spans="14:15" x14ac:dyDescent="0.2">
      <c r="N72" s="35" t="s">
        <v>194</v>
      </c>
      <c r="O72" s="57">
        <v>11.037624846080099</v>
      </c>
    </row>
    <row r="73" spans="14:15" x14ac:dyDescent="0.2">
      <c r="N73" s="35" t="s">
        <v>195</v>
      </c>
      <c r="O73" s="57">
        <v>3.7715755025712898</v>
      </c>
    </row>
    <row r="74" spans="14:15" x14ac:dyDescent="0.2">
      <c r="N74" s="35" t="s">
        <v>196</v>
      </c>
      <c r="O74" s="57">
        <v>0.24526658654264799</v>
      </c>
    </row>
    <row r="75" spans="14:15" x14ac:dyDescent="0.2">
      <c r="N75" s="35" t="s">
        <v>197</v>
      </c>
      <c r="O75" s="57">
        <v>30.553901085207201</v>
      </c>
    </row>
    <row r="76" spans="14:15" x14ac:dyDescent="0.2">
      <c r="N76" s="35" t="s">
        <v>199</v>
      </c>
      <c r="O76" s="57">
        <v>7.2723215234371699</v>
      </c>
    </row>
    <row r="77" spans="14:15" x14ac:dyDescent="0.2">
      <c r="N77" s="35" t="s">
        <v>201</v>
      </c>
      <c r="O77" s="57">
        <v>27.211358863304799</v>
      </c>
    </row>
    <row r="78" spans="14:15" x14ac:dyDescent="0.2">
      <c r="N78" s="35" t="s">
        <v>202</v>
      </c>
      <c r="O78" s="57">
        <v>24.7460314724242</v>
      </c>
    </row>
    <row r="79" spans="14:15" x14ac:dyDescent="0.2">
      <c r="N79" s="35" t="s">
        <v>203</v>
      </c>
      <c r="O79" s="57">
        <v>24.7460314724242</v>
      </c>
    </row>
    <row r="80" spans="14:15" x14ac:dyDescent="0.2">
      <c r="N80" s="35" t="s">
        <v>204</v>
      </c>
      <c r="O80" s="57">
        <v>10.9198611078504</v>
      </c>
    </row>
    <row r="81" spans="14:15" x14ac:dyDescent="0.2">
      <c r="N81" s="35" t="s">
        <v>205</v>
      </c>
      <c r="O81" s="57">
        <v>7.2723215234371699</v>
      </c>
    </row>
    <row r="82" spans="14:15" x14ac:dyDescent="0.2">
      <c r="N82" s="35" t="s">
        <v>173</v>
      </c>
      <c r="O82" s="57">
        <v>0.79826668477992302</v>
      </c>
    </row>
    <row r="83" spans="14:15" x14ac:dyDescent="0.2">
      <c r="N83" s="35" t="s">
        <v>175</v>
      </c>
      <c r="O83" s="57">
        <v>0.60160603880345798</v>
      </c>
    </row>
    <row r="84" spans="14:15" x14ac:dyDescent="0.2">
      <c r="N84" s="35" t="s">
        <v>169</v>
      </c>
      <c r="O84" s="57">
        <v>0.30705825278265902</v>
      </c>
    </row>
  </sheetData>
  <pageMargins left="0.2361111111111111" right="0.2361111111111111" top="0.75" bottom="0.75" header="0.31944444444444442" footer="0.31944444444444442"/>
  <pageSetup orientation="landscape" r:id="rId1"/>
  <headerFooter>
    <oddFooter>&amp;CPage &amp;P of &amp;N</oddFooter>
  </headerFooter>
  <customProperties>
    <customPr name="Sheet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9"/>
  <sheetViews>
    <sheetView showGridLines="0" workbookViewId="0">
      <pane ySplit="6" topLeftCell="A7" activePane="bottomLeft" state="frozen"/>
      <selection pane="bottomLeft" activeCell="C26" sqref="C26"/>
    </sheetView>
  </sheetViews>
  <sheetFormatPr defaultRowHeight="12.75" x14ac:dyDescent="0.2"/>
  <cols>
    <col min="2" max="2" width="20.7109375" style="1" bestFit="1" customWidth="1"/>
    <col min="3" max="3" width="19.85546875" style="1" customWidth="1"/>
  </cols>
  <sheetData>
    <row r="1" spans="2:3" ht="13.5" thickBot="1" x14ac:dyDescent="0.25"/>
    <row r="2" spans="2:3" x14ac:dyDescent="0.2">
      <c r="B2" s="84" t="s">
        <v>250</v>
      </c>
    </row>
    <row r="3" spans="2:3" x14ac:dyDescent="0.2">
      <c r="B3" s="45" t="s">
        <v>121</v>
      </c>
    </row>
    <row r="4" spans="2:3" ht="13.5" thickBot="1" x14ac:dyDescent="0.25">
      <c r="B4" s="34" t="s">
        <v>120</v>
      </c>
    </row>
    <row r="6" spans="2:3" x14ac:dyDescent="0.2">
      <c r="B6" s="33" t="s">
        <v>122</v>
      </c>
      <c r="C6" s="33" t="s">
        <v>14</v>
      </c>
    </row>
    <row r="7" spans="2:3" x14ac:dyDescent="0.2">
      <c r="B7" s="54" t="s">
        <v>145</v>
      </c>
      <c r="C7" s="93">
        <v>116.03</v>
      </c>
    </row>
    <row r="8" spans="2:3" x14ac:dyDescent="0.2">
      <c r="B8" s="54" t="s">
        <v>144</v>
      </c>
      <c r="C8" s="93">
        <v>115.17</v>
      </c>
    </row>
    <row r="9" spans="2:3" x14ac:dyDescent="0.2">
      <c r="B9" s="54" t="s">
        <v>143</v>
      </c>
      <c r="C9" s="93">
        <v>0.86</v>
      </c>
    </row>
    <row r="10" spans="2:3" x14ac:dyDescent="0.2">
      <c r="B10" s="54" t="s">
        <v>142</v>
      </c>
      <c r="C10" s="96">
        <v>7.4999999999999997E-3</v>
      </c>
    </row>
    <row r="11" spans="2:3" x14ac:dyDescent="0.2">
      <c r="B11" s="54" t="s">
        <v>141</v>
      </c>
      <c r="C11" s="94">
        <v>17001799507</v>
      </c>
    </row>
    <row r="12" spans="2:3" x14ac:dyDescent="0.2">
      <c r="B12" s="54" t="s">
        <v>140</v>
      </c>
      <c r="C12" s="85">
        <v>1972718796800</v>
      </c>
    </row>
    <row r="14" spans="2:3" x14ac:dyDescent="0.2">
      <c r="B14" s="35" t="s">
        <v>13</v>
      </c>
      <c r="C14" s="35" t="s">
        <v>14</v>
      </c>
    </row>
    <row r="15" spans="2:3" x14ac:dyDescent="0.2">
      <c r="B15" s="35" t="s">
        <v>139</v>
      </c>
      <c r="C15" s="35" t="s">
        <v>138</v>
      </c>
    </row>
    <row r="16" spans="2:3" x14ac:dyDescent="0.2">
      <c r="B16" s="35" t="s">
        <v>137</v>
      </c>
      <c r="C16" s="39">
        <v>115.17</v>
      </c>
    </row>
    <row r="17" spans="2:3" x14ac:dyDescent="0.2">
      <c r="B17" s="35" t="s">
        <v>136</v>
      </c>
      <c r="C17" s="39">
        <v>116.75</v>
      </c>
    </row>
    <row r="18" spans="2:3" x14ac:dyDescent="0.2">
      <c r="B18" s="35" t="s">
        <v>135</v>
      </c>
      <c r="C18" s="39">
        <v>137.97999999999999</v>
      </c>
    </row>
    <row r="19" spans="2:3" x14ac:dyDescent="0.2">
      <c r="B19" s="35" t="s">
        <v>134</v>
      </c>
      <c r="C19" s="39">
        <v>53.152500000000003</v>
      </c>
    </row>
    <row r="20" spans="2:3" x14ac:dyDescent="0.2">
      <c r="B20" s="35" t="s">
        <v>133</v>
      </c>
      <c r="C20" s="39">
        <v>116.65639</v>
      </c>
    </row>
    <row r="21" spans="2:3" x14ac:dyDescent="0.2">
      <c r="B21" s="35" t="s">
        <v>132</v>
      </c>
      <c r="C21" s="39">
        <v>104.55117</v>
      </c>
    </row>
    <row r="22" spans="2:3" x14ac:dyDescent="0.2">
      <c r="B22" s="35" t="s">
        <v>131</v>
      </c>
      <c r="C22" s="40">
        <v>72875142</v>
      </c>
    </row>
    <row r="23" spans="2:3" x14ac:dyDescent="0.2">
      <c r="B23" s="35" t="s">
        <v>130</v>
      </c>
      <c r="C23" s="40">
        <v>146987109</v>
      </c>
    </row>
    <row r="24" spans="2:3" x14ac:dyDescent="0.2">
      <c r="B24" s="35" t="s">
        <v>129</v>
      </c>
      <c r="C24" s="35" t="s">
        <v>128</v>
      </c>
    </row>
    <row r="25" spans="2:3" x14ac:dyDescent="0.2">
      <c r="B25" s="35" t="s">
        <v>127</v>
      </c>
      <c r="C25" s="39">
        <v>115.55</v>
      </c>
    </row>
    <row r="26" spans="2:3" x14ac:dyDescent="0.2">
      <c r="B26" s="35" t="s">
        <v>41</v>
      </c>
      <c r="C26" s="39">
        <v>3.28</v>
      </c>
    </row>
    <row r="27" spans="2:3" x14ac:dyDescent="0.2">
      <c r="B27" s="35" t="s">
        <v>126</v>
      </c>
      <c r="C27" s="39">
        <v>35.375</v>
      </c>
    </row>
    <row r="28" spans="2:3" x14ac:dyDescent="0.2">
      <c r="B28" s="35" t="s">
        <v>125</v>
      </c>
      <c r="C28" s="35" t="s">
        <v>124</v>
      </c>
    </row>
    <row r="29" spans="2:3" x14ac:dyDescent="0.2">
      <c r="B29" s="35" t="s">
        <v>123</v>
      </c>
      <c r="C29" s="35">
        <v>1606348265</v>
      </c>
    </row>
  </sheetData>
  <pageMargins left="0.2361111111111111" right="0.2361111111111111" top="0.75" bottom="0.75" header="0.31944444444444442" footer="0.31944444444444442"/>
  <pageSetup orientation="landscape" r:id="rId1"/>
  <headerFooter>
    <oddFooter>&amp;CPage &amp;P of &amp;N</oddFooter>
  </headerFooter>
  <customProperties>
    <customPr name="Sheet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btfe>
  <version>2.0.4.21</version>
  <type>unbranded</type>
  <hasIndex>true</hasIndex>
  <hasSheetHeaders>false</hasSheetHeaders>
</btfe>
</file>

<file path=customXml/itemProps1.xml><?xml version="1.0" encoding="utf-8"?>
<ds:datastoreItem xmlns:ds="http://schemas.openxmlformats.org/officeDocument/2006/customXml" ds:itemID="{08CAD5D9-01DA-4D45-88B4-5BA32DD02F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Index</vt:lpstr>
      <vt:lpstr>Project hierarchy</vt:lpstr>
      <vt:lpstr>FinStmt data breakdown </vt:lpstr>
      <vt:lpstr>Historical data breakdown</vt:lpstr>
      <vt:lpstr>Index!BtfeHeaderLastChanged</vt:lpstr>
      <vt:lpstr>Index!BtfeHeaderWorkbookTitle</vt:lpstr>
      <vt:lpstr>BtfeIndexSheetTable</vt:lpstr>
      <vt:lpstr>Index!Print_Area</vt:lpstr>
      <vt:lpstr>Index!Print_Titles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Beracasa</dc:creator>
  <cp:lastModifiedBy>Samuel Beracasa</cp:lastModifiedBy>
  <cp:lastPrinted>2014-07-31T13:38:01Z</cp:lastPrinted>
  <dcterms:created xsi:type="dcterms:W3CDTF">2013-06-27T12:25:43Z</dcterms:created>
  <dcterms:modified xsi:type="dcterms:W3CDTF">2020-11-29T23:49:59Z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P_IDX">
    <vt:lpwstr>C:\Users\51FNS\Documents\0 OEA Global Cons Ops\02 XL Toolbox\07 Source files for installer\Bain.xltx</vt:lpwstr>
  </property>
</Properties>
</file>