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kenji\Dropbox\dejections\database\stoichio\1_TODO\AnneC\13_006_sitters_2017\data\"/>
    </mc:Choice>
  </mc:AlternateContent>
  <xr:revisionPtr revIDLastSave="0" documentId="13_ncr:1_{FBBBBE4A-F827-4771-B3BE-E34706E56379}" xr6:coauthVersionLast="45" xr6:coauthVersionMax="45" xr10:uidLastSave="{00000000-0000-0000-0000-000000000000}"/>
  <bookViews>
    <workbookView xWindow="1500" yWindow="1500" windowWidth="15375" windowHeight="7890" tabRatio="500" xr2:uid="{00000000-000D-0000-FFFF-FFFF00000000}"/>
  </bookViews>
  <sheets>
    <sheet name="metadata" sheetId="1" r:id="rId1"/>
    <sheet name="Forage nutrient data" sheetId="3" r:id="rId2"/>
    <sheet name="Dung nutrient data" sheetId="9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3" l="1"/>
  <c r="J5" i="3"/>
  <c r="K5" i="3"/>
  <c r="I5" i="3"/>
  <c r="I4" i="3"/>
  <c r="H3" i="9" l="1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J2" i="9"/>
  <c r="I2" i="9"/>
  <c r="H2" i="9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K4" i="3" s="1"/>
  <c r="E7" i="3"/>
  <c r="E6" i="3"/>
  <c r="E5" i="3"/>
  <c r="E4" i="3"/>
  <c r="E3" i="3"/>
  <c r="E2" i="3"/>
  <c r="E62" i="3"/>
  <c r="E45" i="3"/>
  <c r="E35" i="3"/>
  <c r="E61" i="3"/>
  <c r="E52" i="3"/>
  <c r="E44" i="3"/>
  <c r="E34" i="3"/>
  <c r="E60" i="3"/>
  <c r="E51" i="3"/>
  <c r="E43" i="3"/>
  <c r="E33" i="3"/>
  <c r="E59" i="3"/>
  <c r="E42" i="3"/>
  <c r="E32" i="3"/>
  <c r="E58" i="3"/>
  <c r="E50" i="3"/>
  <c r="E41" i="3"/>
  <c r="E31" i="3"/>
  <c r="E57" i="3"/>
  <c r="E40" i="3"/>
  <c r="E30" i="3"/>
  <c r="E56" i="3"/>
  <c r="E49" i="3"/>
  <c r="E39" i="3"/>
  <c r="E29" i="3"/>
  <c r="E55" i="3"/>
  <c r="E48" i="3"/>
  <c r="E38" i="3"/>
  <c r="E28" i="3"/>
  <c r="E54" i="3"/>
  <c r="E47" i="3"/>
  <c r="E37" i="3"/>
  <c r="E27" i="3"/>
  <c r="E53" i="3"/>
  <c r="E46" i="3"/>
  <c r="E36" i="3"/>
  <c r="E26" i="3"/>
</calcChain>
</file>

<file path=xl/sharedStrings.xml><?xml version="1.0" encoding="utf-8"?>
<sst xmlns="http://schemas.openxmlformats.org/spreadsheetml/2006/main" count="291" uniqueCount="60">
  <si>
    <t>Type</t>
  </si>
  <si>
    <t>Tree</t>
  </si>
  <si>
    <t>TN (%)</t>
  </si>
  <si>
    <t>TC (%)</t>
  </si>
  <si>
    <t>C:N</t>
  </si>
  <si>
    <t>TP (%)</t>
  </si>
  <si>
    <t>C:P</t>
  </si>
  <si>
    <t>N:P</t>
  </si>
  <si>
    <t>Grass</t>
  </si>
  <si>
    <t>Acacia brevispica</t>
  </si>
  <si>
    <t>Acacia mellifera</t>
  </si>
  <si>
    <t>Acacia drepanolobium</t>
  </si>
  <si>
    <t>Acacia gerrardii</t>
  </si>
  <si>
    <t>Brachiaria lachnantha</t>
  </si>
  <si>
    <t>Pennisetum mezianum</t>
  </si>
  <si>
    <t>Pennisetum stramineum</t>
  </si>
  <si>
    <t>Themeda triandra</t>
  </si>
  <si>
    <t>Metadata 'Forage nutrient data'</t>
  </si>
  <si>
    <t>Species name of N2-fixing trees and grasses</t>
  </si>
  <si>
    <t>Tree or grass plant type</t>
  </si>
  <si>
    <t>Total nitrogen in dry material in percentage</t>
  </si>
  <si>
    <t>Total carbon in dry material in percentage</t>
  </si>
  <si>
    <t>Total phosphorus in dry material in percentage</t>
  </si>
  <si>
    <t>Carbon to nitrogen ratio of dry material</t>
  </si>
  <si>
    <t>Carbon to phosphorus ratio of dry material</t>
  </si>
  <si>
    <t>Nitrogen to phosphorus ratio of dry material</t>
  </si>
  <si>
    <t>Herbivore species</t>
  </si>
  <si>
    <t>d13C</t>
  </si>
  <si>
    <t>Plant species</t>
  </si>
  <si>
    <t>Burchell's zebra</t>
  </si>
  <si>
    <t>Warthog</t>
  </si>
  <si>
    <t>Thomson's gazelle</t>
  </si>
  <si>
    <t>Kudu</t>
  </si>
  <si>
    <t>Grevy's zebra</t>
  </si>
  <si>
    <t>Giraffe</t>
  </si>
  <si>
    <t>Eland</t>
  </si>
  <si>
    <t>Dikdik</t>
  </si>
  <si>
    <t>Buffalo</t>
  </si>
  <si>
    <t>Browser</t>
  </si>
  <si>
    <t>Grazer</t>
  </si>
  <si>
    <t>Feeding strategy</t>
  </si>
  <si>
    <t>Metadata 'Dung nutrient data'</t>
  </si>
  <si>
    <t>Species name of herbivores</t>
  </si>
  <si>
    <t>Browser of Grazer feeding strategy</t>
  </si>
  <si>
    <t>delta 13C values in mil</t>
  </si>
  <si>
    <t xml:space="preserve">Type </t>
  </si>
  <si>
    <t>meanTN (%)</t>
  </si>
  <si>
    <t>meanTP (%)</t>
  </si>
  <si>
    <t>meanN:P</t>
  </si>
  <si>
    <t>Calculs des moyennes utilisées pour les nourritures (valeurs arrondies au 3chiffres après la virgules)</t>
  </si>
  <si>
    <t>latin_species_names</t>
  </si>
  <si>
    <t>madoqua_kirkii</t>
  </si>
  <si>
    <t>taurotragus_orys</t>
  </si>
  <si>
    <t>giraffa_camelopardalis</t>
  </si>
  <si>
    <t>tragelaphus_strepsiceros</t>
  </si>
  <si>
    <t>gazella_rufifrons</t>
  </si>
  <si>
    <t>syncerus_caffer</t>
  </si>
  <si>
    <t>equus_grevyi</t>
  </si>
  <si>
    <t>phacochoerus_africanus</t>
  </si>
  <si>
    <t>equus_quagga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</si>
</sst>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165" fontId="0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center" vertical="center"/>
    </xf>
    <xf numFmtId="0" fontId="5" fillId="0" borderId="0" xfId="0" applyFont="1"/>
    <xf numFmtId="165" fontId="5" fillId="0" borderId="0" xfId="0" applyNumberFormat="1" applyFont="1"/>
    <xf numFmtId="2" fontId="5" fillId="0" borderId="0" xfId="0" applyNumberFormat="1" applyFont="1"/>
    <xf numFmtId="164" fontId="5" fillId="0" borderId="0" xfId="0" applyNumberFormat="1" applyFont="1"/>
    <xf numFmtId="0" fontId="7" fillId="0" borderId="0" xfId="0" applyFont="1"/>
    <xf numFmtId="0" fontId="6" fillId="0" borderId="0" xfId="0" applyFont="1" applyFill="1" applyBorder="1"/>
    <xf numFmtId="0" fontId="6" fillId="0" borderId="0" xfId="0" applyFont="1"/>
    <xf numFmtId="0" fontId="10" fillId="0" borderId="0" xfId="0" applyFont="1"/>
    <xf numFmtId="0" fontId="6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/>
    </xf>
    <xf numFmtId="165" fontId="4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ill="1"/>
    <xf numFmtId="2" fontId="0" fillId="0" borderId="0" xfId="0" applyNumberFormat="1" applyFill="1" applyBorder="1"/>
    <xf numFmtId="165" fontId="9" fillId="0" borderId="0" xfId="0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left"/>
    </xf>
    <xf numFmtId="165" fontId="6" fillId="0" borderId="0" xfId="0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left"/>
    </xf>
    <xf numFmtId="2" fontId="11" fillId="2" borderId="0" xfId="0" applyNumberFormat="1" applyFont="1" applyFill="1" applyBorder="1" applyAlignment="1">
      <alignment horizontal="left" vertical="center"/>
    </xf>
    <xf numFmtId="0" fontId="0" fillId="3" borderId="0" xfId="0" applyFont="1" applyFill="1" applyBorder="1"/>
    <xf numFmtId="0" fontId="0" fillId="2" borderId="0" xfId="0" applyFont="1" applyFill="1" applyBorder="1"/>
    <xf numFmtId="164" fontId="0" fillId="0" borderId="0" xfId="0" applyNumberFormat="1" applyFont="1" applyFill="1" applyBorder="1"/>
    <xf numFmtId="0" fontId="0" fillId="0" borderId="1" xfId="0" applyFont="1" applyFill="1" applyBorder="1"/>
    <xf numFmtId="2" fontId="4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2" fontId="8" fillId="2" borderId="0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/>
    <xf numFmtId="164" fontId="0" fillId="0" borderId="0" xfId="0" applyNumberFormat="1"/>
  </cellXfs>
  <cellStyles count="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activeCell="B4" sqref="B4"/>
    </sheetView>
  </sheetViews>
  <sheetFormatPr baseColWidth="10" defaultColWidth="10.875" defaultRowHeight="15.75" x14ac:dyDescent="0.25"/>
  <cols>
    <col min="1" max="1" width="29" style="23" bestFit="1" customWidth="1"/>
    <col min="2" max="2" width="38.625" style="23" bestFit="1" customWidth="1"/>
    <col min="3" max="3" width="5.125" style="23" bestFit="1" customWidth="1"/>
    <col min="4" max="4" width="6.375" style="23" bestFit="1" customWidth="1"/>
    <col min="5" max="6" width="6.125" style="23" bestFit="1" customWidth="1"/>
    <col min="7" max="7" width="5.5" style="23" bestFit="1" customWidth="1"/>
    <col min="8" max="8" width="6.375" style="23" bestFit="1" customWidth="1"/>
    <col min="9" max="9" width="5" style="23" bestFit="1" customWidth="1"/>
    <col min="10" max="10" width="4.5" style="23" bestFit="1" customWidth="1"/>
    <col min="11" max="11" width="5" style="23" bestFit="1" customWidth="1"/>
    <col min="12" max="16384" width="10.875" style="23"/>
  </cols>
  <sheetData>
    <row r="1" spans="1:11" s="16" customFormat="1" x14ac:dyDescent="0.25">
      <c r="A1" s="16" t="s">
        <v>17</v>
      </c>
    </row>
    <row r="3" spans="1:11" s="16" customFormat="1" x14ac:dyDescent="0.25">
      <c r="A3" s="25" t="s">
        <v>28</v>
      </c>
      <c r="B3" s="26" t="s">
        <v>18</v>
      </c>
      <c r="C3" s="14"/>
      <c r="D3" s="15"/>
      <c r="E3" s="15"/>
      <c r="F3" s="15"/>
      <c r="G3" s="15"/>
      <c r="H3" s="15"/>
      <c r="I3" s="15"/>
      <c r="J3" s="15"/>
      <c r="K3" s="15"/>
    </row>
    <row r="4" spans="1:11" x14ac:dyDescent="0.25">
      <c r="A4" s="25" t="s">
        <v>0</v>
      </c>
      <c r="B4" s="17" t="s">
        <v>19</v>
      </c>
      <c r="C4" s="17"/>
      <c r="D4" s="18"/>
      <c r="E4" s="19"/>
      <c r="F4" s="20"/>
      <c r="G4" s="18"/>
      <c r="H4" s="18"/>
      <c r="I4" s="21"/>
      <c r="J4" s="22"/>
      <c r="K4" s="21"/>
    </row>
    <row r="5" spans="1:11" x14ac:dyDescent="0.25">
      <c r="A5" s="33" t="s">
        <v>2</v>
      </c>
      <c r="B5" s="17" t="s">
        <v>20</v>
      </c>
      <c r="C5" s="17"/>
      <c r="D5" s="18"/>
      <c r="E5" s="19"/>
      <c r="F5" s="20"/>
      <c r="G5" s="18"/>
      <c r="H5" s="18"/>
      <c r="I5" s="21"/>
      <c r="J5" s="22"/>
      <c r="K5" s="21"/>
    </row>
    <row r="6" spans="1:11" x14ac:dyDescent="0.25">
      <c r="A6" s="33" t="s">
        <v>5</v>
      </c>
      <c r="B6" s="17" t="s">
        <v>22</v>
      </c>
      <c r="C6" s="17"/>
      <c r="D6" s="18"/>
      <c r="E6" s="19"/>
      <c r="F6" s="20"/>
      <c r="G6" s="18"/>
      <c r="H6" s="18"/>
      <c r="I6" s="21"/>
      <c r="J6" s="22"/>
      <c r="K6" s="21"/>
    </row>
    <row r="7" spans="1:11" x14ac:dyDescent="0.25">
      <c r="A7" s="33" t="s">
        <v>7</v>
      </c>
      <c r="B7" s="17" t="s">
        <v>25</v>
      </c>
      <c r="C7" s="17"/>
      <c r="D7" s="18"/>
      <c r="E7" s="19"/>
      <c r="F7" s="20"/>
      <c r="G7" s="18"/>
      <c r="H7" s="18"/>
      <c r="I7" s="21"/>
      <c r="J7" s="22"/>
      <c r="K7" s="21"/>
    </row>
    <row r="8" spans="1:11" x14ac:dyDescent="0.25">
      <c r="A8" s="17"/>
      <c r="B8" s="17"/>
      <c r="C8" s="17"/>
      <c r="D8" s="18"/>
      <c r="E8" s="19"/>
      <c r="F8" s="20"/>
      <c r="G8" s="18"/>
      <c r="H8" s="18"/>
      <c r="I8" s="21"/>
      <c r="J8" s="22"/>
      <c r="K8" s="21"/>
    </row>
    <row r="9" spans="1:11" s="16" customFormat="1" x14ac:dyDescent="0.25">
      <c r="A9" s="16" t="s">
        <v>41</v>
      </c>
      <c r="D9" s="15"/>
      <c r="E9" s="29"/>
      <c r="F9" s="30"/>
      <c r="G9" s="15"/>
      <c r="H9" s="15"/>
      <c r="I9" s="31"/>
      <c r="J9" s="32"/>
      <c r="K9" s="31"/>
    </row>
    <row r="10" spans="1:11" x14ac:dyDescent="0.25">
      <c r="B10" s="17"/>
      <c r="C10" s="17"/>
      <c r="D10" s="18"/>
      <c r="E10" s="19"/>
      <c r="F10" s="20"/>
      <c r="G10" s="18"/>
      <c r="H10" s="18"/>
      <c r="I10" s="21"/>
      <c r="J10" s="22"/>
      <c r="K10" s="21"/>
    </row>
    <row r="11" spans="1:11" x14ac:dyDescent="0.25">
      <c r="A11" s="3" t="s">
        <v>26</v>
      </c>
      <c r="B11" s="24" t="s">
        <v>42</v>
      </c>
      <c r="C11" s="17"/>
      <c r="D11" s="18"/>
      <c r="E11" s="19"/>
      <c r="F11" s="20"/>
      <c r="G11" s="18"/>
      <c r="H11" s="18"/>
      <c r="I11" s="21"/>
      <c r="J11" s="22"/>
      <c r="K11" s="21"/>
    </row>
    <row r="12" spans="1:11" x14ac:dyDescent="0.25">
      <c r="A12" s="34" t="s">
        <v>40</v>
      </c>
      <c r="B12" s="17" t="s">
        <v>43</v>
      </c>
      <c r="C12" s="17"/>
      <c r="D12" s="18"/>
      <c r="E12" s="19"/>
      <c r="F12" s="20"/>
      <c r="G12" s="18"/>
      <c r="H12" s="18"/>
      <c r="I12" s="21"/>
      <c r="J12" s="22"/>
      <c r="K12" s="21"/>
    </row>
    <row r="13" spans="1:11" x14ac:dyDescent="0.25">
      <c r="A13" s="35" t="s">
        <v>2</v>
      </c>
      <c r="B13" s="17" t="s">
        <v>20</v>
      </c>
      <c r="C13" s="17"/>
      <c r="D13" s="18"/>
      <c r="E13" s="19"/>
      <c r="F13" s="20"/>
      <c r="G13" s="18"/>
      <c r="H13" s="18"/>
      <c r="I13" s="21"/>
      <c r="J13" s="22"/>
      <c r="K13" s="21"/>
    </row>
    <row r="14" spans="1:11" x14ac:dyDescent="0.25">
      <c r="A14" s="35" t="s">
        <v>3</v>
      </c>
      <c r="B14" s="17" t="s">
        <v>21</v>
      </c>
      <c r="C14" s="17"/>
      <c r="D14" s="18"/>
      <c r="E14" s="19"/>
      <c r="F14" s="20"/>
      <c r="G14" s="18"/>
      <c r="H14" s="18"/>
      <c r="I14" s="21"/>
      <c r="J14" s="22"/>
      <c r="K14" s="21"/>
    </row>
    <row r="15" spans="1:11" x14ac:dyDescent="0.25">
      <c r="A15" s="35" t="s">
        <v>5</v>
      </c>
      <c r="B15" s="17" t="s">
        <v>22</v>
      </c>
      <c r="C15" s="17"/>
      <c r="D15" s="18"/>
      <c r="E15" s="19"/>
      <c r="F15" s="20"/>
      <c r="G15" s="18"/>
      <c r="H15" s="18"/>
      <c r="I15" s="21"/>
      <c r="J15" s="22"/>
      <c r="K15" s="21"/>
    </row>
    <row r="16" spans="1:11" x14ac:dyDescent="0.25">
      <c r="A16" s="3" t="s">
        <v>27</v>
      </c>
      <c r="B16" s="17" t="s">
        <v>44</v>
      </c>
      <c r="C16" s="17"/>
      <c r="D16" s="18"/>
      <c r="E16" s="19"/>
      <c r="F16" s="20"/>
      <c r="G16" s="18"/>
      <c r="H16" s="18"/>
      <c r="I16" s="21"/>
      <c r="J16" s="22"/>
      <c r="K16" s="21"/>
    </row>
    <row r="17" spans="1:11" x14ac:dyDescent="0.25">
      <c r="A17" s="35" t="s">
        <v>4</v>
      </c>
      <c r="B17" s="24" t="s">
        <v>23</v>
      </c>
      <c r="C17" s="17"/>
      <c r="D17" s="18"/>
      <c r="E17" s="19"/>
      <c r="F17" s="20"/>
      <c r="G17" s="18"/>
      <c r="H17" s="18"/>
      <c r="I17" s="21"/>
      <c r="J17" s="22"/>
      <c r="K17" s="21"/>
    </row>
    <row r="18" spans="1:11" x14ac:dyDescent="0.25">
      <c r="A18" s="35" t="s">
        <v>6</v>
      </c>
      <c r="B18" s="17" t="s">
        <v>24</v>
      </c>
      <c r="C18" s="17"/>
      <c r="D18" s="18"/>
      <c r="E18" s="19"/>
      <c r="F18" s="20"/>
      <c r="G18" s="18"/>
      <c r="H18" s="18"/>
      <c r="I18" s="21"/>
      <c r="J18" s="22"/>
      <c r="K18" s="21"/>
    </row>
    <row r="19" spans="1:11" x14ac:dyDescent="0.25">
      <c r="A19" s="35" t="s">
        <v>7</v>
      </c>
      <c r="B19" s="17" t="s">
        <v>25</v>
      </c>
      <c r="C19" s="17"/>
      <c r="D19" s="18"/>
      <c r="E19" s="19"/>
      <c r="F19" s="20"/>
      <c r="G19" s="18"/>
      <c r="H19" s="18"/>
      <c r="I19" s="21"/>
      <c r="J19" s="22"/>
      <c r="K19" s="21"/>
    </row>
    <row r="20" spans="1:11" x14ac:dyDescent="0.25">
      <c r="A20" s="17"/>
      <c r="B20" s="17"/>
      <c r="C20" s="17"/>
      <c r="D20" s="18"/>
      <c r="E20" s="19"/>
      <c r="F20" s="20"/>
      <c r="G20" s="18"/>
      <c r="H20" s="18"/>
      <c r="I20" s="21"/>
      <c r="J20" s="22"/>
      <c r="K20" s="21"/>
    </row>
    <row r="21" spans="1:11" x14ac:dyDescent="0.25">
      <c r="A21" s="17"/>
      <c r="B21" s="17"/>
      <c r="C21" s="17"/>
      <c r="D21" s="18"/>
      <c r="E21" s="19"/>
      <c r="F21" s="20"/>
      <c r="G21" s="18"/>
      <c r="H21" s="18"/>
      <c r="I21" s="21"/>
      <c r="J21" s="22"/>
      <c r="K21" s="21"/>
    </row>
    <row r="22" spans="1:11" x14ac:dyDescent="0.25">
      <c r="A22" s="17"/>
      <c r="B22" s="17"/>
      <c r="C22" s="17"/>
      <c r="D22" s="18"/>
      <c r="E22" s="19"/>
      <c r="F22" s="20"/>
      <c r="G22" s="18"/>
      <c r="H22" s="18"/>
      <c r="I22" s="21"/>
      <c r="J22" s="22"/>
      <c r="K22" s="21"/>
    </row>
    <row r="23" spans="1:11" x14ac:dyDescent="0.25">
      <c r="A23" s="17"/>
      <c r="B23" s="24"/>
      <c r="C23" s="17"/>
      <c r="D23" s="18"/>
      <c r="E23" s="19"/>
      <c r="F23" s="20"/>
      <c r="G23" s="18"/>
      <c r="H23" s="18"/>
      <c r="I23" s="21"/>
      <c r="J23" s="22"/>
      <c r="K23" s="21"/>
    </row>
    <row r="24" spans="1:11" x14ac:dyDescent="0.25">
      <c r="A24" s="24"/>
      <c r="B24" s="17"/>
      <c r="C24" s="17"/>
      <c r="D24" s="18"/>
      <c r="E24" s="19"/>
      <c r="F24" s="20"/>
      <c r="G24" s="18"/>
      <c r="H24" s="18"/>
      <c r="I24" s="21"/>
      <c r="J24" s="22"/>
      <c r="K24" s="21"/>
    </row>
    <row r="25" spans="1:11" x14ac:dyDescent="0.25">
      <c r="A25" s="17"/>
      <c r="B25" s="17"/>
      <c r="C25" s="17"/>
      <c r="D25" s="18"/>
      <c r="E25" s="19"/>
      <c r="F25" s="20"/>
      <c r="G25" s="18"/>
      <c r="H25" s="18"/>
      <c r="I25" s="21"/>
      <c r="J25" s="22"/>
      <c r="K25" s="21"/>
    </row>
    <row r="26" spans="1:11" x14ac:dyDescent="0.25">
      <c r="A26" s="17"/>
      <c r="B26" s="17"/>
      <c r="C26" s="17"/>
      <c r="D26" s="18"/>
      <c r="E26" s="19"/>
      <c r="F26" s="20"/>
      <c r="G26" s="18"/>
      <c r="H26" s="18"/>
      <c r="I26" s="21"/>
      <c r="J26" s="22"/>
      <c r="K26" s="21"/>
    </row>
    <row r="27" spans="1:11" x14ac:dyDescent="0.25">
      <c r="A27" s="17"/>
      <c r="B27" s="17"/>
      <c r="C27" s="17"/>
      <c r="D27" s="18"/>
      <c r="E27" s="19"/>
      <c r="F27" s="20"/>
      <c r="G27" s="18"/>
      <c r="H27" s="18"/>
      <c r="I27" s="21"/>
      <c r="J27" s="22"/>
      <c r="K27" s="21"/>
    </row>
    <row r="28" spans="1:11" x14ac:dyDescent="0.25">
      <c r="A28" s="17"/>
      <c r="B28" s="17"/>
      <c r="C28" s="17"/>
      <c r="D28" s="18"/>
      <c r="E28" s="19"/>
      <c r="F28" s="20"/>
      <c r="G28" s="18"/>
      <c r="H28" s="18"/>
      <c r="I28" s="21"/>
      <c r="J28" s="22"/>
      <c r="K28" s="21"/>
    </row>
    <row r="29" spans="1:11" x14ac:dyDescent="0.25">
      <c r="A29" s="17"/>
      <c r="B29" s="24"/>
      <c r="C29" s="17"/>
      <c r="D29" s="18"/>
      <c r="E29" s="19"/>
      <c r="F29" s="20"/>
      <c r="G29" s="18"/>
      <c r="H29" s="18"/>
      <c r="I29" s="21"/>
      <c r="J29" s="22"/>
      <c r="K29" s="21"/>
    </row>
    <row r="30" spans="1:11" x14ac:dyDescent="0.25">
      <c r="A30" s="17"/>
      <c r="B30" s="17"/>
      <c r="C30" s="17"/>
      <c r="D30" s="18"/>
      <c r="E30" s="19"/>
      <c r="F30" s="20"/>
      <c r="G30" s="18"/>
      <c r="H30" s="18"/>
      <c r="I30" s="21"/>
      <c r="J30" s="22"/>
      <c r="K30" s="21"/>
    </row>
    <row r="31" spans="1:11" x14ac:dyDescent="0.25">
      <c r="A31" s="17"/>
      <c r="B31" s="17"/>
      <c r="C31" s="17"/>
      <c r="D31" s="18"/>
      <c r="E31" s="19"/>
      <c r="F31" s="20"/>
      <c r="G31" s="18"/>
      <c r="H31" s="18"/>
      <c r="I31" s="21"/>
      <c r="J31" s="22"/>
      <c r="K31" s="21"/>
    </row>
    <row r="32" spans="1:11" x14ac:dyDescent="0.25">
      <c r="A32" s="17"/>
      <c r="B32" s="17"/>
      <c r="C32" s="17"/>
      <c r="D32" s="18"/>
      <c r="E32" s="19"/>
      <c r="F32" s="20"/>
      <c r="G32" s="18"/>
      <c r="H32" s="18"/>
      <c r="I32" s="21"/>
      <c r="J32" s="22"/>
      <c r="K32" s="21"/>
    </row>
    <row r="33" spans="1:11" x14ac:dyDescent="0.25">
      <c r="A33" s="17"/>
      <c r="B33" s="17"/>
      <c r="C33" s="17"/>
      <c r="D33" s="18"/>
      <c r="E33" s="19"/>
      <c r="F33" s="20"/>
      <c r="G33" s="18"/>
      <c r="H33" s="18"/>
      <c r="I33" s="21"/>
      <c r="J33" s="22"/>
      <c r="K33" s="21"/>
    </row>
    <row r="34" spans="1:11" x14ac:dyDescent="0.25">
      <c r="A34" s="17"/>
      <c r="B34" s="17"/>
      <c r="C34" s="17"/>
      <c r="D34" s="18"/>
      <c r="E34" s="19"/>
      <c r="F34" s="20"/>
      <c r="G34" s="18"/>
      <c r="H34" s="18"/>
      <c r="I34" s="21"/>
      <c r="J34" s="22"/>
      <c r="K34" s="21"/>
    </row>
    <row r="35" spans="1:11" x14ac:dyDescent="0.25">
      <c r="A35" s="17"/>
      <c r="B35" s="24"/>
      <c r="C35" s="17"/>
      <c r="D35" s="18"/>
      <c r="E35" s="19"/>
      <c r="F35" s="20"/>
      <c r="G35" s="18"/>
      <c r="H35" s="18"/>
      <c r="I35" s="21"/>
      <c r="J35" s="22"/>
      <c r="K35" s="21"/>
    </row>
  </sheetData>
  <sortState xmlns:xlrd2="http://schemas.microsoft.com/office/spreadsheetml/2017/richdata2" ref="A2:F37">
    <sortCondition ref="A2:A37"/>
  </sortState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"/>
  <sheetViews>
    <sheetView zoomScale="85" zoomScaleNormal="85" workbookViewId="0">
      <pane ySplit="1" topLeftCell="A2" activePane="bottomLeft" state="frozen"/>
      <selection pane="bottomLeft" activeCell="G3" sqref="G3"/>
    </sheetView>
  </sheetViews>
  <sheetFormatPr baseColWidth="10" defaultColWidth="11" defaultRowHeight="15.75" x14ac:dyDescent="0.25"/>
  <cols>
    <col min="1" max="1" width="20.75" bestFit="1" customWidth="1"/>
    <col min="2" max="2" width="7.875" customWidth="1"/>
    <col min="3" max="3" width="6.5" bestFit="1" customWidth="1"/>
    <col min="4" max="4" width="6.25" bestFit="1" customWidth="1"/>
    <col min="5" max="5" width="6.875" customWidth="1"/>
    <col min="9" max="9" width="14.125" customWidth="1"/>
    <col min="10" max="10" width="14.375" customWidth="1"/>
    <col min="11" max="11" width="16.25" customWidth="1"/>
  </cols>
  <sheetData>
    <row r="1" spans="1:11" s="12" customFormat="1" x14ac:dyDescent="0.25">
      <c r="A1" s="10" t="s">
        <v>28</v>
      </c>
      <c r="B1" s="10" t="s">
        <v>0</v>
      </c>
      <c r="C1" s="41" t="s">
        <v>2</v>
      </c>
      <c r="D1" s="41" t="s">
        <v>5</v>
      </c>
      <c r="E1" s="41" t="s">
        <v>7</v>
      </c>
    </row>
    <row r="2" spans="1:11" x14ac:dyDescent="0.25">
      <c r="A2" s="3" t="s">
        <v>9</v>
      </c>
      <c r="B2" s="3" t="s">
        <v>1</v>
      </c>
      <c r="C2" s="5">
        <v>2.8081405856455506</v>
      </c>
      <c r="D2" s="36">
        <v>0.12137335</v>
      </c>
      <c r="E2" s="4">
        <f t="shared" ref="E2:E33" si="0">C2/D2</f>
        <v>23.136385257929771</v>
      </c>
      <c r="H2" s="43" t="s">
        <v>49</v>
      </c>
      <c r="I2" s="44"/>
      <c r="J2" s="44"/>
      <c r="K2" s="44"/>
    </row>
    <row r="3" spans="1:11" x14ac:dyDescent="0.25">
      <c r="A3" s="3" t="s">
        <v>9</v>
      </c>
      <c r="B3" s="3" t="s">
        <v>1</v>
      </c>
      <c r="C3" s="5">
        <v>2.8323566301198326</v>
      </c>
      <c r="D3" s="36">
        <v>0.190859484</v>
      </c>
      <c r="E3" s="4">
        <f t="shared" si="0"/>
        <v>14.840009889787991</v>
      </c>
      <c r="H3" s="43" t="s">
        <v>45</v>
      </c>
      <c r="I3" s="41" t="s">
        <v>46</v>
      </c>
      <c r="J3" s="41" t="s">
        <v>47</v>
      </c>
      <c r="K3" s="41" t="s">
        <v>48</v>
      </c>
    </row>
    <row r="4" spans="1:11" x14ac:dyDescent="0.25">
      <c r="A4" s="3" t="s">
        <v>9</v>
      </c>
      <c r="B4" s="3" t="s">
        <v>1</v>
      </c>
      <c r="C4" s="5">
        <v>2.7464813717709262</v>
      </c>
      <c r="D4" s="36">
        <v>0.12609229499999999</v>
      </c>
      <c r="E4" s="4">
        <f t="shared" si="0"/>
        <v>21.781516243882518</v>
      </c>
      <c r="H4" s="42" t="s">
        <v>1</v>
      </c>
      <c r="I4" s="46">
        <f>AVERAGE(C2:C25)</f>
        <v>2.6169472237169882</v>
      </c>
      <c r="J4" s="46">
        <f>AVERAGE(D2:D25)</f>
        <v>0.14337812170833333</v>
      </c>
      <c r="K4" s="46">
        <f>AVERAGE(E2:E25)</f>
        <v>19.359748820635275</v>
      </c>
    </row>
    <row r="5" spans="1:11" x14ac:dyDescent="0.25">
      <c r="A5" s="3" t="s">
        <v>9</v>
      </c>
      <c r="B5" s="3" t="s">
        <v>1</v>
      </c>
      <c r="C5" s="5">
        <v>2.1782614751948772</v>
      </c>
      <c r="D5" s="36">
        <v>0.23252351900000001</v>
      </c>
      <c r="E5" s="4">
        <f t="shared" si="0"/>
        <v>9.3679189295035439</v>
      </c>
      <c r="H5" s="43" t="s">
        <v>8</v>
      </c>
      <c r="I5" s="46">
        <f>AVERAGE(C26:C62)</f>
        <v>0.84226839982230095</v>
      </c>
      <c r="J5" s="46">
        <f>AVERAGE(D26:D62)</f>
        <v>7.6217493324324315E-2</v>
      </c>
      <c r="K5" s="46">
        <f t="shared" ref="K5" si="1">AVERAGE(E26:E62)</f>
        <v>12.127481604308132</v>
      </c>
    </row>
    <row r="6" spans="1:11" x14ac:dyDescent="0.25">
      <c r="A6" s="3" t="s">
        <v>9</v>
      </c>
      <c r="B6" s="3" t="s">
        <v>1</v>
      </c>
      <c r="C6" s="5">
        <v>2.3237846889839755</v>
      </c>
      <c r="D6" s="36">
        <v>0.13293912599999999</v>
      </c>
      <c r="E6" s="4">
        <f t="shared" si="0"/>
        <v>17.48006594374613</v>
      </c>
    </row>
    <row r="7" spans="1:11" x14ac:dyDescent="0.25">
      <c r="A7" s="3" t="s">
        <v>9</v>
      </c>
      <c r="B7" s="3" t="s">
        <v>1</v>
      </c>
      <c r="C7" s="5">
        <v>3.0085162079670322</v>
      </c>
      <c r="D7" s="36">
        <v>0.143439239</v>
      </c>
      <c r="E7" s="4">
        <f t="shared" si="0"/>
        <v>20.974150650416043</v>
      </c>
    </row>
    <row r="8" spans="1:11" x14ac:dyDescent="0.25">
      <c r="A8" s="3" t="s">
        <v>11</v>
      </c>
      <c r="B8" s="3" t="s">
        <v>1</v>
      </c>
      <c r="C8" s="5">
        <v>2.6980909476236441</v>
      </c>
      <c r="D8" s="36">
        <v>0.13960893199999999</v>
      </c>
      <c r="E8" s="4">
        <f t="shared" si="0"/>
        <v>19.326062515997503</v>
      </c>
    </row>
    <row r="9" spans="1:11" x14ac:dyDescent="0.25">
      <c r="A9" s="3" t="s">
        <v>11</v>
      </c>
      <c r="B9" s="3" t="s">
        <v>1</v>
      </c>
      <c r="C9" s="5">
        <v>2.4289111676624375</v>
      </c>
      <c r="D9" s="36">
        <v>0.13634547799999999</v>
      </c>
      <c r="E9" s="4">
        <f t="shared" si="0"/>
        <v>17.814387417105522</v>
      </c>
      <c r="I9" s="46"/>
      <c r="J9" s="46"/>
      <c r="K9" s="46"/>
    </row>
    <row r="10" spans="1:11" x14ac:dyDescent="0.25">
      <c r="A10" s="3" t="s">
        <v>11</v>
      </c>
      <c r="B10" s="3" t="s">
        <v>1</v>
      </c>
      <c r="C10" s="5">
        <v>2.4375237355778441</v>
      </c>
      <c r="D10" s="36">
        <v>0.14078566300000001</v>
      </c>
      <c r="E10" s="4">
        <f t="shared" si="0"/>
        <v>17.313721323866933</v>
      </c>
      <c r="I10" s="46"/>
      <c r="J10" s="46"/>
      <c r="K10" s="46"/>
    </row>
    <row r="11" spans="1:11" x14ac:dyDescent="0.25">
      <c r="A11" s="3" t="s">
        <v>11</v>
      </c>
      <c r="B11" s="3" t="s">
        <v>1</v>
      </c>
      <c r="C11" s="5">
        <v>2.8055735020398735</v>
      </c>
      <c r="D11" s="36">
        <v>0.15335142900000001</v>
      </c>
      <c r="E11" s="4">
        <f t="shared" si="0"/>
        <v>18.295059396152567</v>
      </c>
    </row>
    <row r="12" spans="1:11" x14ac:dyDescent="0.25">
      <c r="A12" s="3" t="s">
        <v>11</v>
      </c>
      <c r="B12" s="3" t="s">
        <v>1</v>
      </c>
      <c r="C12" s="5">
        <v>2.5657190015756335</v>
      </c>
      <c r="D12" s="36">
        <v>0.16064965</v>
      </c>
      <c r="E12" s="4">
        <f t="shared" si="0"/>
        <v>15.970896927417105</v>
      </c>
    </row>
    <row r="13" spans="1:11" x14ac:dyDescent="0.25">
      <c r="A13" s="3" t="s">
        <v>11</v>
      </c>
      <c r="B13" s="3" t="s">
        <v>1</v>
      </c>
      <c r="C13" s="5">
        <v>2.6701718804682524</v>
      </c>
      <c r="D13" s="36">
        <v>0.120014696</v>
      </c>
      <c r="E13" s="4">
        <f t="shared" si="0"/>
        <v>22.248707612176531</v>
      </c>
    </row>
    <row r="14" spans="1:11" x14ac:dyDescent="0.25">
      <c r="A14" s="2" t="s">
        <v>12</v>
      </c>
      <c r="B14" s="3" t="s">
        <v>1</v>
      </c>
      <c r="C14" s="5">
        <v>2.6736467267958792</v>
      </c>
      <c r="D14" s="36">
        <v>0.17024492799999999</v>
      </c>
      <c r="E14" s="4">
        <f t="shared" si="0"/>
        <v>15.704707084112835</v>
      </c>
    </row>
    <row r="15" spans="1:11" x14ac:dyDescent="0.25">
      <c r="A15" s="2" t="s">
        <v>12</v>
      </c>
      <c r="B15" s="3" t="s">
        <v>1</v>
      </c>
      <c r="C15" s="5">
        <v>2.5734416542589629</v>
      </c>
      <c r="D15" s="36">
        <v>9.5770866999999996E-2</v>
      </c>
      <c r="E15" s="4">
        <f t="shared" si="0"/>
        <v>26.870819225839973</v>
      </c>
    </row>
    <row r="16" spans="1:11" x14ac:dyDescent="0.25">
      <c r="A16" s="2" t="s">
        <v>12</v>
      </c>
      <c r="B16" s="3" t="s">
        <v>1</v>
      </c>
      <c r="C16" s="5">
        <v>2.0786907482830528</v>
      </c>
      <c r="D16" s="36">
        <v>0.107802915</v>
      </c>
      <c r="E16" s="4">
        <f t="shared" si="0"/>
        <v>19.282324121597757</v>
      </c>
    </row>
    <row r="17" spans="1:5" x14ac:dyDescent="0.25">
      <c r="A17" s="2" t="s">
        <v>12</v>
      </c>
      <c r="B17" s="3" t="s">
        <v>1</v>
      </c>
      <c r="C17" s="5">
        <v>2.1050889538273085</v>
      </c>
      <c r="D17" s="36">
        <v>0.11844724600000001</v>
      </c>
      <c r="E17" s="4">
        <f t="shared" si="0"/>
        <v>17.772375677078287</v>
      </c>
    </row>
    <row r="18" spans="1:5" x14ac:dyDescent="0.25">
      <c r="A18" s="2" t="s">
        <v>12</v>
      </c>
      <c r="B18" s="3" t="s">
        <v>1</v>
      </c>
      <c r="C18" s="5">
        <v>2.3292758137890246</v>
      </c>
      <c r="D18" s="36">
        <v>0.130175494</v>
      </c>
      <c r="E18" s="4">
        <f t="shared" si="0"/>
        <v>17.893351061829076</v>
      </c>
    </row>
    <row r="19" spans="1:5" x14ac:dyDescent="0.25">
      <c r="A19" s="2" t="s">
        <v>12</v>
      </c>
      <c r="B19" s="3" t="s">
        <v>1</v>
      </c>
      <c r="C19" s="5">
        <v>2.1366570603619346</v>
      </c>
      <c r="D19" s="36">
        <v>0.150370265</v>
      </c>
      <c r="E19" s="4">
        <f t="shared" si="0"/>
        <v>14.209305678632239</v>
      </c>
    </row>
    <row r="20" spans="1:5" x14ac:dyDescent="0.25">
      <c r="A20" s="3" t="s">
        <v>10</v>
      </c>
      <c r="B20" s="3" t="s">
        <v>1</v>
      </c>
      <c r="C20" s="5">
        <v>2.9421291744440881</v>
      </c>
      <c r="D20" s="36">
        <v>0.15615373699999999</v>
      </c>
      <c r="E20" s="4">
        <f t="shared" si="0"/>
        <v>18.841234484475311</v>
      </c>
    </row>
    <row r="21" spans="1:5" x14ac:dyDescent="0.25">
      <c r="A21" s="3" t="s">
        <v>10</v>
      </c>
      <c r="B21" s="3" t="s">
        <v>1</v>
      </c>
      <c r="C21" s="5">
        <v>2.7186231185774776</v>
      </c>
      <c r="D21" s="36">
        <v>0.12549363399999999</v>
      </c>
      <c r="E21" s="4">
        <f t="shared" si="0"/>
        <v>21.663434486067061</v>
      </c>
    </row>
    <row r="22" spans="1:5" x14ac:dyDescent="0.25">
      <c r="A22" s="3" t="s">
        <v>10</v>
      </c>
      <c r="B22" s="3" t="s">
        <v>1</v>
      </c>
      <c r="C22" s="5">
        <v>3.0470494058031967</v>
      </c>
      <c r="D22" s="36">
        <v>7.6404019000000004E-2</v>
      </c>
      <c r="E22" s="4">
        <f t="shared" si="0"/>
        <v>39.880747710446968</v>
      </c>
    </row>
    <row r="23" spans="1:5" x14ac:dyDescent="0.25">
      <c r="A23" s="3" t="s">
        <v>10</v>
      </c>
      <c r="B23" s="3" t="s">
        <v>1</v>
      </c>
      <c r="C23" s="5">
        <v>2.3331004949710334</v>
      </c>
      <c r="D23" s="36">
        <v>0.104573688</v>
      </c>
      <c r="E23" s="4">
        <f t="shared" si="0"/>
        <v>22.310588252094863</v>
      </c>
    </row>
    <row r="24" spans="1:5" x14ac:dyDescent="0.25">
      <c r="A24" s="3" t="s">
        <v>10</v>
      </c>
      <c r="B24" s="3" t="s">
        <v>1</v>
      </c>
      <c r="C24" s="5">
        <v>3.1947661362633406</v>
      </c>
      <c r="D24" s="36">
        <v>0.22786599799999999</v>
      </c>
      <c r="E24" s="4">
        <f t="shared" si="0"/>
        <v>14.020372342973877</v>
      </c>
    </row>
    <row r="25" spans="1:5" x14ac:dyDescent="0.25">
      <c r="A25" s="37" t="s">
        <v>10</v>
      </c>
      <c r="B25" s="37" t="s">
        <v>1</v>
      </c>
      <c r="C25" s="38">
        <v>3.1707328872025404</v>
      </c>
      <c r="D25" s="39">
        <v>0.179789269</v>
      </c>
      <c r="E25" s="40">
        <f t="shared" si="0"/>
        <v>17.635829462116231</v>
      </c>
    </row>
    <row r="26" spans="1:5" x14ac:dyDescent="0.25">
      <c r="A26" s="6" t="s">
        <v>13</v>
      </c>
      <c r="B26" s="13" t="s">
        <v>8</v>
      </c>
      <c r="C26" s="8">
        <v>0.90859020593395989</v>
      </c>
      <c r="D26" s="9">
        <v>8.4246143999999995E-2</v>
      </c>
      <c r="E26" s="7">
        <f t="shared" si="0"/>
        <v>10.784947094242794</v>
      </c>
    </row>
    <row r="27" spans="1:5" x14ac:dyDescent="0.25">
      <c r="A27" s="6" t="s">
        <v>13</v>
      </c>
      <c r="B27" s="13" t="s">
        <v>8</v>
      </c>
      <c r="C27" s="8">
        <v>1.019574653772777</v>
      </c>
      <c r="D27" s="9">
        <v>8.2296926000000006E-2</v>
      </c>
      <c r="E27" s="7">
        <f t="shared" si="0"/>
        <v>12.388976154136996</v>
      </c>
    </row>
    <row r="28" spans="1:5" x14ac:dyDescent="0.25">
      <c r="A28" s="6" t="s">
        <v>13</v>
      </c>
      <c r="B28" s="13" t="s">
        <v>8</v>
      </c>
      <c r="C28" s="8">
        <v>0.95606596217268236</v>
      </c>
      <c r="D28" s="9">
        <v>9.9256771999999993E-2</v>
      </c>
      <c r="E28" s="7">
        <f t="shared" si="0"/>
        <v>9.6322491947721449</v>
      </c>
    </row>
    <row r="29" spans="1:5" x14ac:dyDescent="0.25">
      <c r="A29" s="6" t="s">
        <v>13</v>
      </c>
      <c r="B29" s="13" t="s">
        <v>8</v>
      </c>
      <c r="C29" s="8">
        <v>1.0275781455512361</v>
      </c>
      <c r="D29" s="9">
        <v>8.7226076E-2</v>
      </c>
      <c r="E29" s="7">
        <f t="shared" si="0"/>
        <v>11.780630204564471</v>
      </c>
    </row>
    <row r="30" spans="1:5" x14ac:dyDescent="0.25">
      <c r="A30" s="6" t="s">
        <v>13</v>
      </c>
      <c r="B30" s="13" t="s">
        <v>8</v>
      </c>
      <c r="C30" s="8">
        <v>1.0459322310976742</v>
      </c>
      <c r="D30" s="9">
        <v>7.3868239000000002E-2</v>
      </c>
      <c r="E30" s="7">
        <f t="shared" si="0"/>
        <v>14.159430971376942</v>
      </c>
    </row>
    <row r="31" spans="1:5" x14ac:dyDescent="0.25">
      <c r="A31" s="6" t="s">
        <v>13</v>
      </c>
      <c r="B31" s="13" t="s">
        <v>8</v>
      </c>
      <c r="C31" s="8">
        <v>0.89542412588754761</v>
      </c>
      <c r="D31" s="9">
        <v>4.2865350000000003E-2</v>
      </c>
      <c r="E31" s="7">
        <f t="shared" si="0"/>
        <v>20.88922931662864</v>
      </c>
    </row>
    <row r="32" spans="1:5" x14ac:dyDescent="0.25">
      <c r="A32" s="6" t="s">
        <v>13</v>
      </c>
      <c r="B32" s="13" t="s">
        <v>8</v>
      </c>
      <c r="C32" s="8">
        <v>0.84139465477923781</v>
      </c>
      <c r="D32" s="9">
        <v>6.4143321000000003E-2</v>
      </c>
      <c r="E32" s="7">
        <f t="shared" si="0"/>
        <v>13.117416461477536</v>
      </c>
    </row>
    <row r="33" spans="1:5" x14ac:dyDescent="0.25">
      <c r="A33" s="6" t="s">
        <v>13</v>
      </c>
      <c r="B33" s="13" t="s">
        <v>8</v>
      </c>
      <c r="C33" s="8">
        <v>0.98834270932624635</v>
      </c>
      <c r="D33" s="9">
        <v>6.5961456000000002E-2</v>
      </c>
      <c r="E33" s="7">
        <f t="shared" si="0"/>
        <v>14.983639980995058</v>
      </c>
    </row>
    <row r="34" spans="1:5" x14ac:dyDescent="0.25">
      <c r="A34" s="6" t="s">
        <v>13</v>
      </c>
      <c r="B34" s="13" t="s">
        <v>8</v>
      </c>
      <c r="C34" s="8">
        <v>0.93157126800614376</v>
      </c>
      <c r="D34" s="9">
        <v>6.5576455000000006E-2</v>
      </c>
      <c r="E34" s="7">
        <f t="shared" ref="E34:E62" si="2">C34/D34</f>
        <v>14.205880266112947</v>
      </c>
    </row>
    <row r="35" spans="1:5" x14ac:dyDescent="0.25">
      <c r="A35" s="6" t="s">
        <v>13</v>
      </c>
      <c r="B35" s="13" t="s">
        <v>8</v>
      </c>
      <c r="C35" s="8">
        <v>0.89554364906936879</v>
      </c>
      <c r="D35" s="9">
        <v>6.5827456000000006E-2</v>
      </c>
      <c r="E35" s="7">
        <f t="shared" si="2"/>
        <v>13.604409215956466</v>
      </c>
    </row>
    <row r="36" spans="1:5" x14ac:dyDescent="0.25">
      <c r="A36" s="6" t="s">
        <v>14</v>
      </c>
      <c r="B36" s="13" t="s">
        <v>8</v>
      </c>
      <c r="C36" s="8">
        <v>0.79636473338715386</v>
      </c>
      <c r="D36" s="9">
        <v>8.1018249000000001E-2</v>
      </c>
      <c r="E36" s="7">
        <f t="shared" si="2"/>
        <v>9.8294488367324977</v>
      </c>
    </row>
    <row r="37" spans="1:5" x14ac:dyDescent="0.25">
      <c r="A37" s="6" t="s">
        <v>14</v>
      </c>
      <c r="B37" s="13" t="s">
        <v>8</v>
      </c>
      <c r="C37" s="8">
        <v>0.92834058716112078</v>
      </c>
      <c r="D37" s="9">
        <v>6.8410507999999995E-2</v>
      </c>
      <c r="E37" s="7">
        <f t="shared" si="2"/>
        <v>13.570146082837462</v>
      </c>
    </row>
    <row r="38" spans="1:5" x14ac:dyDescent="0.25">
      <c r="A38" s="6" t="s">
        <v>14</v>
      </c>
      <c r="B38" s="13" t="s">
        <v>8</v>
      </c>
      <c r="C38" s="8">
        <v>0.980726654349375</v>
      </c>
      <c r="D38" s="9">
        <v>6.6003152999999995E-2</v>
      </c>
      <c r="E38" s="7">
        <f t="shared" si="2"/>
        <v>14.858784918189819</v>
      </c>
    </row>
    <row r="39" spans="1:5" x14ac:dyDescent="0.25">
      <c r="A39" s="6" t="s">
        <v>14</v>
      </c>
      <c r="B39" s="13" t="s">
        <v>8</v>
      </c>
      <c r="C39" s="8">
        <v>0.67579309547150279</v>
      </c>
      <c r="D39" s="9">
        <v>6.6092957999999993E-2</v>
      </c>
      <c r="E39" s="7">
        <f t="shared" si="2"/>
        <v>10.224888035295725</v>
      </c>
    </row>
    <row r="40" spans="1:5" x14ac:dyDescent="0.25">
      <c r="A40" s="6" t="s">
        <v>14</v>
      </c>
      <c r="B40" s="13" t="s">
        <v>8</v>
      </c>
      <c r="C40" s="8">
        <v>0.71305978831666983</v>
      </c>
      <c r="D40" s="9">
        <v>6.1666019000000002E-2</v>
      </c>
      <c r="E40" s="7">
        <f t="shared" si="2"/>
        <v>11.563253147842572</v>
      </c>
    </row>
    <row r="41" spans="1:5" x14ac:dyDescent="0.25">
      <c r="A41" s="6" t="s">
        <v>14</v>
      </c>
      <c r="B41" s="13" t="s">
        <v>8</v>
      </c>
      <c r="C41" s="8">
        <v>0.83431812091843993</v>
      </c>
      <c r="D41" s="9">
        <v>3.4457363999999997E-2</v>
      </c>
      <c r="E41" s="7">
        <f t="shared" si="2"/>
        <v>24.213057067233581</v>
      </c>
    </row>
    <row r="42" spans="1:5" x14ac:dyDescent="0.25">
      <c r="A42" s="6" t="s">
        <v>14</v>
      </c>
      <c r="B42" s="13" t="s">
        <v>8</v>
      </c>
      <c r="C42" s="8">
        <v>0.66392624925077459</v>
      </c>
      <c r="D42" s="9">
        <v>6.5542289000000004E-2</v>
      </c>
      <c r="E42" s="7">
        <f t="shared" si="2"/>
        <v>10.129738515094806</v>
      </c>
    </row>
    <row r="43" spans="1:5" x14ac:dyDescent="0.25">
      <c r="A43" s="6" t="s">
        <v>14</v>
      </c>
      <c r="B43" s="13" t="s">
        <v>8</v>
      </c>
      <c r="C43" s="8">
        <v>0.91873037337353491</v>
      </c>
      <c r="D43" s="9">
        <v>0.102303165</v>
      </c>
      <c r="E43" s="7">
        <f t="shared" si="2"/>
        <v>8.980468721310185</v>
      </c>
    </row>
    <row r="44" spans="1:5" x14ac:dyDescent="0.25">
      <c r="A44" s="6" t="s">
        <v>14</v>
      </c>
      <c r="B44" s="13" t="s">
        <v>8</v>
      </c>
      <c r="C44" s="8">
        <v>0.90913744659868645</v>
      </c>
      <c r="D44" s="9">
        <v>6.8404008000000002E-2</v>
      </c>
      <c r="E44" s="7">
        <f t="shared" si="2"/>
        <v>13.290704348766909</v>
      </c>
    </row>
    <row r="45" spans="1:5" x14ac:dyDescent="0.25">
      <c r="A45" s="6" t="s">
        <v>14</v>
      </c>
      <c r="B45" s="13" t="s">
        <v>8</v>
      </c>
      <c r="C45" s="8">
        <v>0.70640883244825337</v>
      </c>
      <c r="D45" s="9">
        <v>5.2299696999999999E-2</v>
      </c>
      <c r="E45" s="7">
        <f t="shared" si="2"/>
        <v>13.506939293515474</v>
      </c>
    </row>
    <row r="46" spans="1:5" x14ac:dyDescent="0.25">
      <c r="A46" s="6" t="s">
        <v>15</v>
      </c>
      <c r="B46" s="13" t="s">
        <v>8</v>
      </c>
      <c r="C46" s="8">
        <v>0.89941376393548422</v>
      </c>
      <c r="D46" s="9">
        <v>0.125782956</v>
      </c>
      <c r="E46" s="7">
        <f t="shared" si="2"/>
        <v>7.1505217601618796</v>
      </c>
    </row>
    <row r="47" spans="1:5" x14ac:dyDescent="0.25">
      <c r="A47" s="6" t="s">
        <v>15</v>
      </c>
      <c r="B47" s="13" t="s">
        <v>8</v>
      </c>
      <c r="C47" s="8">
        <v>1.0827955904579152</v>
      </c>
      <c r="D47" s="9">
        <v>8.0292546000000006E-2</v>
      </c>
      <c r="E47" s="7">
        <f t="shared" si="2"/>
        <v>13.485630290736019</v>
      </c>
    </row>
    <row r="48" spans="1:5" x14ac:dyDescent="0.25">
      <c r="A48" s="6" t="s">
        <v>15</v>
      </c>
      <c r="B48" s="13" t="s">
        <v>8</v>
      </c>
      <c r="C48" s="8">
        <v>1.0310244485764646</v>
      </c>
      <c r="D48" s="9">
        <v>9.0621242000000005E-2</v>
      </c>
      <c r="E48" s="7">
        <f t="shared" si="2"/>
        <v>11.377293290423724</v>
      </c>
    </row>
    <row r="49" spans="1:5" x14ac:dyDescent="0.25">
      <c r="A49" s="6" t="s">
        <v>15</v>
      </c>
      <c r="B49" s="13" t="s">
        <v>8</v>
      </c>
      <c r="C49" s="8">
        <v>0.68657738219727082</v>
      </c>
      <c r="D49" s="9">
        <v>7.7361672000000006E-2</v>
      </c>
      <c r="E49" s="7">
        <f t="shared" si="2"/>
        <v>8.8749036111483051</v>
      </c>
    </row>
    <row r="50" spans="1:5" x14ac:dyDescent="0.25">
      <c r="A50" s="6" t="s">
        <v>15</v>
      </c>
      <c r="B50" s="13" t="s">
        <v>8</v>
      </c>
      <c r="C50" s="8">
        <v>1.1567784040317111</v>
      </c>
      <c r="D50" s="9">
        <v>6.7888109000000002E-2</v>
      </c>
      <c r="E50" s="7">
        <f t="shared" si="2"/>
        <v>17.039484838673456</v>
      </c>
    </row>
    <row r="51" spans="1:5" x14ac:dyDescent="0.25">
      <c r="A51" s="6" t="s">
        <v>15</v>
      </c>
      <c r="B51" s="13" t="s">
        <v>8</v>
      </c>
      <c r="C51" s="8">
        <v>0.93603184933691175</v>
      </c>
      <c r="D51" s="9">
        <v>6.6453339E-2</v>
      </c>
      <c r="E51" s="7">
        <f t="shared" si="2"/>
        <v>14.085550303753912</v>
      </c>
    </row>
    <row r="52" spans="1:5" x14ac:dyDescent="0.25">
      <c r="A52" s="6" t="s">
        <v>15</v>
      </c>
      <c r="B52" s="13" t="s">
        <v>8</v>
      </c>
      <c r="C52" s="8">
        <v>1.1183580413110519</v>
      </c>
      <c r="D52" s="9">
        <v>8.6060175000000003E-2</v>
      </c>
      <c r="E52" s="7">
        <f t="shared" si="2"/>
        <v>12.995070499345973</v>
      </c>
    </row>
    <row r="53" spans="1:5" x14ac:dyDescent="0.25">
      <c r="A53" s="6" t="s">
        <v>16</v>
      </c>
      <c r="B53" s="13" t="s">
        <v>8</v>
      </c>
      <c r="C53" s="8">
        <v>0.85105089794549282</v>
      </c>
      <c r="D53" s="9">
        <v>0.12936266199999999</v>
      </c>
      <c r="E53" s="7">
        <f t="shared" si="2"/>
        <v>6.5787985867629475</v>
      </c>
    </row>
    <row r="54" spans="1:5" x14ac:dyDescent="0.25">
      <c r="A54" s="6" t="s">
        <v>16</v>
      </c>
      <c r="B54" s="13" t="s">
        <v>8</v>
      </c>
      <c r="C54" s="8">
        <v>0.60486290769918527</v>
      </c>
      <c r="D54" s="9">
        <v>5.1199797999999998E-2</v>
      </c>
      <c r="E54" s="7">
        <f t="shared" si="2"/>
        <v>11.813775275034978</v>
      </c>
    </row>
    <row r="55" spans="1:5" x14ac:dyDescent="0.25">
      <c r="A55" s="6" t="s">
        <v>16</v>
      </c>
      <c r="B55" s="13" t="s">
        <v>8</v>
      </c>
      <c r="C55" s="8">
        <v>0.73902828781363494</v>
      </c>
      <c r="D55" s="9">
        <v>0.106856425</v>
      </c>
      <c r="E55" s="7">
        <f t="shared" si="2"/>
        <v>6.9160865882761371</v>
      </c>
    </row>
    <row r="56" spans="1:5" x14ac:dyDescent="0.25">
      <c r="A56" s="6" t="s">
        <v>16</v>
      </c>
      <c r="B56" s="13" t="s">
        <v>8</v>
      </c>
      <c r="C56" s="8">
        <v>0.49839681574451439</v>
      </c>
      <c r="D56" s="9">
        <v>0.170056285</v>
      </c>
      <c r="E56" s="7">
        <f t="shared" si="2"/>
        <v>2.9307756296364724</v>
      </c>
    </row>
    <row r="57" spans="1:5" x14ac:dyDescent="0.25">
      <c r="A57" s="6" t="s">
        <v>16</v>
      </c>
      <c r="B57" s="13" t="s">
        <v>8</v>
      </c>
      <c r="C57" s="8">
        <v>0.7133273412590514</v>
      </c>
      <c r="D57" s="9">
        <v>7.1815223999999997E-2</v>
      </c>
      <c r="E57" s="7">
        <f t="shared" si="2"/>
        <v>9.9328150986349559</v>
      </c>
    </row>
    <row r="58" spans="1:5" x14ac:dyDescent="0.25">
      <c r="A58" s="6" t="s">
        <v>16</v>
      </c>
      <c r="B58" s="13" t="s">
        <v>8</v>
      </c>
      <c r="C58" s="8">
        <v>0.56584268048111508</v>
      </c>
      <c r="D58" s="9">
        <v>7.1822516000000003E-2</v>
      </c>
      <c r="E58" s="7">
        <f t="shared" si="2"/>
        <v>7.8783466800455031</v>
      </c>
    </row>
    <row r="59" spans="1:5" x14ac:dyDescent="0.25">
      <c r="A59" s="6" t="s">
        <v>16</v>
      </c>
      <c r="B59" s="13" t="s">
        <v>8</v>
      </c>
      <c r="C59" s="8">
        <v>0.68553480608017781</v>
      </c>
      <c r="D59" s="9">
        <v>5.4707614000000002E-2</v>
      </c>
      <c r="E59" s="7">
        <f t="shared" si="2"/>
        <v>12.530884751803978</v>
      </c>
    </row>
    <row r="60" spans="1:5" x14ac:dyDescent="0.25">
      <c r="A60" s="6" t="s">
        <v>16</v>
      </c>
      <c r="B60" s="13" t="s">
        <v>8</v>
      </c>
      <c r="C60" s="8">
        <v>0.65919963821537342</v>
      </c>
      <c r="D60" s="9">
        <v>3.6742144999999997E-2</v>
      </c>
      <c r="E60" s="7">
        <f t="shared" si="2"/>
        <v>17.941239908975742</v>
      </c>
    </row>
    <row r="61" spans="1:5" x14ac:dyDescent="0.25">
      <c r="A61" s="6" t="s">
        <v>16</v>
      </c>
      <c r="B61" s="13" t="s">
        <v>8</v>
      </c>
      <c r="C61" s="8">
        <v>0.63274525213781574</v>
      </c>
      <c r="D61" s="9">
        <v>4.4766025000000001E-2</v>
      </c>
      <c r="E61" s="7">
        <f t="shared" si="2"/>
        <v>14.134497135669646</v>
      </c>
    </row>
    <row r="62" spans="1:5" x14ac:dyDescent="0.25">
      <c r="A62" s="6" t="s">
        <v>16</v>
      </c>
      <c r="B62" s="13" t="s">
        <v>8</v>
      </c>
      <c r="C62" s="8">
        <v>0.66613919932957333</v>
      </c>
      <c r="D62" s="9">
        <v>9.0792915000000002E-2</v>
      </c>
      <c r="E62" s="7">
        <f t="shared" si="2"/>
        <v>7.3369072832343063</v>
      </c>
    </row>
  </sheetData>
  <sortState xmlns:xlrd2="http://schemas.microsoft.com/office/spreadsheetml/2017/richdata2" ref="A2:L74">
    <sortCondition ref="A2:A74"/>
  </sortState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topLeftCell="C1" workbookViewId="0">
      <pane ySplit="1" topLeftCell="A2" activePane="bottomLeft" state="frozen"/>
      <selection pane="bottomLeft" activeCell="K1" sqref="K1"/>
    </sheetView>
  </sheetViews>
  <sheetFormatPr baseColWidth="10" defaultColWidth="10.875" defaultRowHeight="15.75" x14ac:dyDescent="0.25"/>
  <cols>
    <col min="1" max="1" width="16" style="1" bestFit="1" customWidth="1"/>
    <col min="2" max="2" width="16" style="1" customWidth="1"/>
    <col min="3" max="3" width="15.125" style="1" bestFit="1" customWidth="1"/>
    <col min="4" max="4" width="6.5" style="1" bestFit="1" customWidth="1"/>
    <col min="5" max="5" width="6.125" style="1" bestFit="1" customWidth="1"/>
    <col min="6" max="6" width="6.25" style="1" bestFit="1" customWidth="1"/>
    <col min="7" max="7" width="6" style="1" bestFit="1" customWidth="1"/>
    <col min="8" max="8" width="5.375" style="1" bestFit="1" customWidth="1"/>
    <col min="9" max="9" width="6.375" style="1" bestFit="1" customWidth="1"/>
    <col min="10" max="10" width="4.375" style="1" bestFit="1" customWidth="1"/>
    <col min="11" max="16384" width="10.875" style="1"/>
  </cols>
  <sheetData>
    <row r="1" spans="1:10" s="11" customFormat="1" x14ac:dyDescent="0.25">
      <c r="A1" s="11" t="s">
        <v>26</v>
      </c>
      <c r="B1" s="11" t="s">
        <v>50</v>
      </c>
      <c r="C1" s="11" t="s">
        <v>40</v>
      </c>
      <c r="D1" s="45" t="s">
        <v>2</v>
      </c>
      <c r="E1" s="45" t="s">
        <v>3</v>
      </c>
      <c r="F1" s="45" t="s">
        <v>5</v>
      </c>
      <c r="G1" s="11" t="s">
        <v>27</v>
      </c>
      <c r="H1" s="45" t="s">
        <v>4</v>
      </c>
      <c r="I1" s="45" t="s">
        <v>6</v>
      </c>
      <c r="J1" s="45" t="s">
        <v>7</v>
      </c>
    </row>
    <row r="2" spans="1:10" x14ac:dyDescent="0.25">
      <c r="A2" s="1" t="s">
        <v>36</v>
      </c>
      <c r="B2" s="1" t="s">
        <v>51</v>
      </c>
      <c r="C2" s="1" t="s">
        <v>38</v>
      </c>
      <c r="D2" s="27">
        <v>1.8670804922184987</v>
      </c>
      <c r="E2" s="27">
        <v>37.00113518862495</v>
      </c>
      <c r="F2" s="27">
        <v>0.35193138499999999</v>
      </c>
      <c r="G2" s="27">
        <v>-27.634256498566085</v>
      </c>
      <c r="H2" s="27">
        <f>E2/D2</f>
        <v>19.817643290064872</v>
      </c>
      <c r="I2" s="27">
        <f>E2/F2</f>
        <v>105.13735564853062</v>
      </c>
      <c r="J2" s="28">
        <f>D2/F2</f>
        <v>5.3052400888272544</v>
      </c>
    </row>
    <row r="3" spans="1:10" x14ac:dyDescent="0.25">
      <c r="A3" s="1" t="s">
        <v>36</v>
      </c>
      <c r="B3" s="1" t="s">
        <v>51</v>
      </c>
      <c r="C3" s="1" t="s">
        <v>38</v>
      </c>
      <c r="D3" s="27">
        <v>2.2310275124674637</v>
      </c>
      <c r="E3" s="27">
        <v>40.014392800517093</v>
      </c>
      <c r="F3" s="27">
        <v>0.50984355128487191</v>
      </c>
      <c r="G3" s="27">
        <v>-26.659263414867002</v>
      </c>
      <c r="H3" s="27">
        <f t="shared" ref="H3:H40" si="0">E3/D3</f>
        <v>17.935409840043668</v>
      </c>
      <c r="I3" s="27">
        <f t="shared" ref="I3:I40" si="1">E3/F3</f>
        <v>78.483669548581389</v>
      </c>
      <c r="J3" s="28">
        <f t="shared" ref="J3:J40" si="2">D3/F3</f>
        <v>4.3759061124632934</v>
      </c>
    </row>
    <row r="4" spans="1:10" x14ac:dyDescent="0.25">
      <c r="A4" s="1" t="s">
        <v>36</v>
      </c>
      <c r="B4" s="1" t="s">
        <v>51</v>
      </c>
      <c r="C4" s="1" t="s">
        <v>38</v>
      </c>
      <c r="D4" s="27">
        <v>2.1043017303672538</v>
      </c>
      <c r="E4" s="27">
        <v>38.73239446584914</v>
      </c>
      <c r="F4" s="27">
        <v>0.43804955000000001</v>
      </c>
      <c r="G4" s="27">
        <v>-26.469083247538766</v>
      </c>
      <c r="H4" s="27">
        <f t="shared" si="0"/>
        <v>18.406293121799298</v>
      </c>
      <c r="I4" s="27">
        <f t="shared" si="1"/>
        <v>88.420121572660307</v>
      </c>
      <c r="J4" s="28">
        <f t="shared" si="2"/>
        <v>4.8037984067493138</v>
      </c>
    </row>
    <row r="5" spans="1:10" x14ac:dyDescent="0.25">
      <c r="A5" s="1" t="s">
        <v>36</v>
      </c>
      <c r="B5" s="1" t="s">
        <v>51</v>
      </c>
      <c r="C5" s="1" t="s">
        <v>38</v>
      </c>
      <c r="D5" s="27">
        <v>4.738185522596587</v>
      </c>
      <c r="E5" s="27">
        <v>74.84330126562098</v>
      </c>
      <c r="F5" s="27">
        <v>1.0065512488819812</v>
      </c>
      <c r="G5" s="27">
        <v>-26.451479734590702</v>
      </c>
      <c r="H5" s="27">
        <f t="shared" si="0"/>
        <v>15.795772645180403</v>
      </c>
      <c r="I5" s="27">
        <f t="shared" si="1"/>
        <v>74.356175454307547</v>
      </c>
      <c r="J5" s="28">
        <f t="shared" si="2"/>
        <v>4.7073465239444978</v>
      </c>
    </row>
    <row r="6" spans="1:10" x14ac:dyDescent="0.25">
      <c r="A6" s="1" t="s">
        <v>36</v>
      </c>
      <c r="B6" s="1" t="s">
        <v>51</v>
      </c>
      <c r="C6" s="1" t="s">
        <v>38</v>
      </c>
      <c r="D6" s="27">
        <v>2.2887309657591581</v>
      </c>
      <c r="E6" s="27">
        <v>39.540146133205141</v>
      </c>
      <c r="F6" s="27">
        <v>0.594959935</v>
      </c>
      <c r="G6" s="27">
        <v>-26.127294678060252</v>
      </c>
      <c r="H6" s="27">
        <f t="shared" si="0"/>
        <v>17.276013094046601</v>
      </c>
      <c r="I6" s="27">
        <f t="shared" si="1"/>
        <v>66.458502173268428</v>
      </c>
      <c r="J6" s="28">
        <f t="shared" si="2"/>
        <v>3.8468656982073224</v>
      </c>
    </row>
    <row r="7" spans="1:10" x14ac:dyDescent="0.25">
      <c r="A7" s="1" t="s">
        <v>36</v>
      </c>
      <c r="B7" s="1" t="s">
        <v>51</v>
      </c>
      <c r="C7" s="1" t="s">
        <v>38</v>
      </c>
      <c r="D7" s="27">
        <v>1.7604980619406161</v>
      </c>
      <c r="E7" s="27">
        <v>35.378510558842265</v>
      </c>
      <c r="F7" s="27">
        <v>0.60906254800000004</v>
      </c>
      <c r="G7" s="27">
        <v>-26.05656267801119</v>
      </c>
      <c r="H7" s="27">
        <f t="shared" si="0"/>
        <v>20.095739565793188</v>
      </c>
      <c r="I7" s="27">
        <f t="shared" si="1"/>
        <v>58.086826509060387</v>
      </c>
      <c r="J7" s="28">
        <f t="shared" si="2"/>
        <v>2.8905045429597092</v>
      </c>
    </row>
    <row r="8" spans="1:10" x14ac:dyDescent="0.25">
      <c r="A8" s="1" t="s">
        <v>35</v>
      </c>
      <c r="B8" s="1" t="s">
        <v>52</v>
      </c>
      <c r="C8" s="1" t="s">
        <v>38</v>
      </c>
      <c r="D8" s="27">
        <v>2.0847040242716073</v>
      </c>
      <c r="E8" s="27">
        <v>42.2690700583736</v>
      </c>
      <c r="F8" s="27">
        <v>0.501475487</v>
      </c>
      <c r="G8" s="27">
        <v>-28.275447263078899</v>
      </c>
      <c r="H8" s="27">
        <f t="shared" si="0"/>
        <v>20.275813528561855</v>
      </c>
      <c r="I8" s="27">
        <f t="shared" si="1"/>
        <v>84.289404276252498</v>
      </c>
      <c r="J8" s="28">
        <f t="shared" si="2"/>
        <v>4.1571404352045773</v>
      </c>
    </row>
    <row r="9" spans="1:10" x14ac:dyDescent="0.25">
      <c r="A9" s="1" t="s">
        <v>35</v>
      </c>
      <c r="B9" s="1" t="s">
        <v>52</v>
      </c>
      <c r="C9" s="1" t="s">
        <v>38</v>
      </c>
      <c r="D9" s="27">
        <v>1.8067817142551508</v>
      </c>
      <c r="E9" s="27">
        <v>41.806790348374371</v>
      </c>
      <c r="F9" s="27">
        <v>0.39125966899999998</v>
      </c>
      <c r="G9" s="27">
        <v>-27.828400648667362</v>
      </c>
      <c r="H9" s="27">
        <f t="shared" si="0"/>
        <v>23.138816392997036</v>
      </c>
      <c r="I9" s="27">
        <f t="shared" si="1"/>
        <v>106.85177558736413</v>
      </c>
      <c r="J9" s="28">
        <f t="shared" si="2"/>
        <v>4.6178583110112248</v>
      </c>
    </row>
    <row r="10" spans="1:10" x14ac:dyDescent="0.25">
      <c r="A10" s="1" t="s">
        <v>35</v>
      </c>
      <c r="B10" s="1" t="s">
        <v>52</v>
      </c>
      <c r="C10" s="1" t="s">
        <v>38</v>
      </c>
      <c r="D10" s="27">
        <v>1.9946107289037098</v>
      </c>
      <c r="E10" s="27">
        <v>37.943799851567697</v>
      </c>
      <c r="F10" s="27">
        <v>0.44173777356613914</v>
      </c>
      <c r="G10" s="27">
        <v>-27.447603976544141</v>
      </c>
      <c r="H10" s="27">
        <f t="shared" si="0"/>
        <v>19.023160410062872</v>
      </c>
      <c r="I10" s="27">
        <f t="shared" si="1"/>
        <v>85.896661146381604</v>
      </c>
      <c r="J10" s="28">
        <f t="shared" si="2"/>
        <v>4.5153728031933111</v>
      </c>
    </row>
    <row r="11" spans="1:10" x14ac:dyDescent="0.25">
      <c r="A11" s="1" t="s">
        <v>34</v>
      </c>
      <c r="B11" s="1" t="s">
        <v>53</v>
      </c>
      <c r="C11" s="1" t="s">
        <v>38</v>
      </c>
      <c r="D11" s="27">
        <v>2.9350576388108074</v>
      </c>
      <c r="E11" s="27">
        <v>46.608179623176468</v>
      </c>
      <c r="F11" s="27">
        <v>0.55377313100000003</v>
      </c>
      <c r="G11" s="27">
        <v>-28.718267604901737</v>
      </c>
      <c r="H11" s="27">
        <f t="shared" si="0"/>
        <v>15.8798174887157</v>
      </c>
      <c r="I11" s="27">
        <f t="shared" si="1"/>
        <v>84.164754506979619</v>
      </c>
      <c r="J11" s="28">
        <f t="shared" si="2"/>
        <v>5.3001084279959532</v>
      </c>
    </row>
    <row r="12" spans="1:10" x14ac:dyDescent="0.25">
      <c r="A12" s="1" t="s">
        <v>34</v>
      </c>
      <c r="B12" s="1" t="s">
        <v>53</v>
      </c>
      <c r="C12" s="1" t="s">
        <v>38</v>
      </c>
      <c r="D12" s="27">
        <v>2.9293572045581864</v>
      </c>
      <c r="E12" s="27">
        <v>45.927719189795951</v>
      </c>
      <c r="F12" s="27">
        <v>0.41973765600000001</v>
      </c>
      <c r="G12" s="27">
        <v>-28.49784981039684</v>
      </c>
      <c r="H12" s="27">
        <f t="shared" si="0"/>
        <v>15.678429082779918</v>
      </c>
      <c r="I12" s="27">
        <f t="shared" si="1"/>
        <v>109.42005925195321</v>
      </c>
      <c r="J12" s="28">
        <f t="shared" si="2"/>
        <v>6.9790193057117236</v>
      </c>
    </row>
    <row r="13" spans="1:10" x14ac:dyDescent="0.25">
      <c r="A13" s="1" t="s">
        <v>34</v>
      </c>
      <c r="B13" s="1" t="s">
        <v>53</v>
      </c>
      <c r="C13" s="1" t="s">
        <v>38</v>
      </c>
      <c r="D13" s="27">
        <v>2.3824229752297956</v>
      </c>
      <c r="E13" s="27">
        <v>43.909851415843306</v>
      </c>
      <c r="F13" s="27">
        <v>0.39387752433524892</v>
      </c>
      <c r="G13" s="27">
        <v>-28.453668982083801</v>
      </c>
      <c r="H13" s="27">
        <f t="shared" si="0"/>
        <v>18.430753846977151</v>
      </c>
      <c r="I13" s="27">
        <f t="shared" si="1"/>
        <v>111.48097746869514</v>
      </c>
      <c r="J13" s="28">
        <f t="shared" si="2"/>
        <v>6.0486390515697357</v>
      </c>
    </row>
    <row r="14" spans="1:10" x14ac:dyDescent="0.25">
      <c r="A14" s="1" t="s">
        <v>34</v>
      </c>
      <c r="B14" s="1" t="s">
        <v>53</v>
      </c>
      <c r="C14" s="1" t="s">
        <v>38</v>
      </c>
      <c r="D14" s="27">
        <v>2.0680839941322176</v>
      </c>
      <c r="E14" s="27">
        <v>36.451414390393424</v>
      </c>
      <c r="F14" s="27">
        <v>0.482079696</v>
      </c>
      <c r="G14" s="27">
        <v>-28.446928153536916</v>
      </c>
      <c r="H14" s="27">
        <f t="shared" si="0"/>
        <v>17.625693392443033</v>
      </c>
      <c r="I14" s="27">
        <f t="shared" si="1"/>
        <v>75.61283889955287</v>
      </c>
      <c r="J14" s="28">
        <f t="shared" si="2"/>
        <v>4.2899213787510719</v>
      </c>
    </row>
    <row r="15" spans="1:10" x14ac:dyDescent="0.25">
      <c r="A15" s="1" t="s">
        <v>34</v>
      </c>
      <c r="B15" s="1" t="s">
        <v>53</v>
      </c>
      <c r="C15" s="1" t="s">
        <v>38</v>
      </c>
      <c r="D15" s="27">
        <v>2.3071549923345471</v>
      </c>
      <c r="E15" s="27">
        <v>44.267116640203206</v>
      </c>
      <c r="F15" s="27">
        <v>0.39228840676433097</v>
      </c>
      <c r="G15" s="27">
        <v>-26.976221771120073</v>
      </c>
      <c r="H15" s="27">
        <f t="shared" si="0"/>
        <v>19.186884620790266</v>
      </c>
      <c r="I15" s="27">
        <f t="shared" si="1"/>
        <v>112.84329558787313</v>
      </c>
      <c r="J15" s="28">
        <f t="shared" si="2"/>
        <v>5.8812724326074228</v>
      </c>
    </row>
    <row r="16" spans="1:10" x14ac:dyDescent="0.25">
      <c r="A16" s="1" t="s">
        <v>32</v>
      </c>
      <c r="B16" s="1" t="s">
        <v>54</v>
      </c>
      <c r="C16" s="1" t="s">
        <v>38</v>
      </c>
      <c r="D16" s="27">
        <v>2.1437312446128263</v>
      </c>
      <c r="E16" s="27">
        <v>39.578049517037158</v>
      </c>
      <c r="F16" s="27">
        <v>0.57488216700000005</v>
      </c>
      <c r="G16" s="27">
        <v>-27.50715777152967</v>
      </c>
      <c r="H16" s="27">
        <f t="shared" si="0"/>
        <v>18.462225438238292</v>
      </c>
      <c r="I16" s="27">
        <f t="shared" si="1"/>
        <v>68.84549876294416</v>
      </c>
      <c r="J16" s="28">
        <f t="shared" si="2"/>
        <v>3.7289924225686168</v>
      </c>
    </row>
    <row r="17" spans="1:10" x14ac:dyDescent="0.25">
      <c r="A17" s="1" t="s">
        <v>32</v>
      </c>
      <c r="B17" s="1" t="s">
        <v>54</v>
      </c>
      <c r="C17" s="1" t="s">
        <v>38</v>
      </c>
      <c r="D17" s="27">
        <v>2.5851403028474516</v>
      </c>
      <c r="E17" s="27">
        <v>44.72956511132297</v>
      </c>
      <c r="F17" s="27">
        <v>0.51430920842664329</v>
      </c>
      <c r="G17" s="27">
        <v>-27.443431389566218</v>
      </c>
      <c r="H17" s="27">
        <f t="shared" si="0"/>
        <v>17.30256770282632</v>
      </c>
      <c r="I17" s="27">
        <f t="shared" si="1"/>
        <v>86.970181319829152</v>
      </c>
      <c r="J17" s="28">
        <f t="shared" si="2"/>
        <v>5.0264320772241708</v>
      </c>
    </row>
    <row r="18" spans="1:10" x14ac:dyDescent="0.25">
      <c r="A18" s="1" t="s">
        <v>32</v>
      </c>
      <c r="B18" s="1" t="s">
        <v>54</v>
      </c>
      <c r="C18" s="1" t="s">
        <v>38</v>
      </c>
      <c r="D18" s="27">
        <v>2.6751120073890626</v>
      </c>
      <c r="E18" s="27">
        <v>45.866798163374114</v>
      </c>
      <c r="F18" s="27">
        <v>0.53339185799139799</v>
      </c>
      <c r="G18" s="27">
        <v>-27.19171459500518</v>
      </c>
      <c r="H18" s="27">
        <f t="shared" si="0"/>
        <v>17.145748677693906</v>
      </c>
      <c r="I18" s="27">
        <f t="shared" si="1"/>
        <v>85.990810463615674</v>
      </c>
      <c r="J18" s="28">
        <f t="shared" si="2"/>
        <v>5.0152846679414518</v>
      </c>
    </row>
    <row r="19" spans="1:10" x14ac:dyDescent="0.25">
      <c r="A19" s="1" t="s">
        <v>31</v>
      </c>
      <c r="B19" s="1" t="s">
        <v>55</v>
      </c>
      <c r="C19" s="1" t="s">
        <v>38</v>
      </c>
      <c r="D19" s="27">
        <v>1.7991871513697126</v>
      </c>
      <c r="E19" s="27">
        <v>35.344893508451968</v>
      </c>
      <c r="F19" s="27">
        <v>0.44865434016800859</v>
      </c>
      <c r="G19" s="27">
        <v>-25.467212518725155</v>
      </c>
      <c r="H19" s="27">
        <f t="shared" si="0"/>
        <v>19.64492325411732</v>
      </c>
      <c r="I19" s="27">
        <f t="shared" si="1"/>
        <v>78.779787341890611</v>
      </c>
      <c r="J19" s="28">
        <f t="shared" si="2"/>
        <v>4.0101855488480664</v>
      </c>
    </row>
    <row r="20" spans="1:10" x14ac:dyDescent="0.25">
      <c r="A20" s="1" t="s">
        <v>31</v>
      </c>
      <c r="B20" s="1" t="s">
        <v>55</v>
      </c>
      <c r="C20" s="1" t="s">
        <v>38</v>
      </c>
      <c r="D20" s="27">
        <v>1.8535051431162322</v>
      </c>
      <c r="E20" s="27">
        <v>31.470199816997173</v>
      </c>
      <c r="F20" s="27">
        <v>0.367199371</v>
      </c>
      <c r="G20" s="27">
        <v>-25.178937078814901</v>
      </c>
      <c r="H20" s="27">
        <f t="shared" si="0"/>
        <v>16.978749659192985</v>
      </c>
      <c r="I20" s="27">
        <f t="shared" si="1"/>
        <v>85.703305349608499</v>
      </c>
      <c r="J20" s="28">
        <f t="shared" si="2"/>
        <v>5.0476806048674634</v>
      </c>
    </row>
    <row r="21" spans="1:10" x14ac:dyDescent="0.25">
      <c r="A21" s="1" t="s">
        <v>31</v>
      </c>
      <c r="B21" s="1" t="s">
        <v>55</v>
      </c>
      <c r="C21" s="1" t="s">
        <v>38</v>
      </c>
      <c r="D21" s="27">
        <v>2.353021491188986</v>
      </c>
      <c r="E21" s="27">
        <v>36.405373640389442</v>
      </c>
      <c r="F21" s="27">
        <v>0.27417525261911979</v>
      </c>
      <c r="G21" s="27">
        <v>-25.053691067299397</v>
      </c>
      <c r="H21" s="27">
        <f t="shared" si="0"/>
        <v>15.471755688042501</v>
      </c>
      <c r="I21" s="27">
        <f t="shared" si="1"/>
        <v>132.78139909645037</v>
      </c>
      <c r="J21" s="28">
        <f t="shared" si="2"/>
        <v>8.5821804437535025</v>
      </c>
    </row>
    <row r="22" spans="1:10" x14ac:dyDescent="0.25">
      <c r="A22" s="1" t="s">
        <v>31</v>
      </c>
      <c r="B22" s="1" t="s">
        <v>55</v>
      </c>
      <c r="C22" s="1" t="s">
        <v>38</v>
      </c>
      <c r="D22" s="27">
        <v>2.2292334497351933</v>
      </c>
      <c r="E22" s="27">
        <v>36.02670339476002</v>
      </c>
      <c r="F22" s="27">
        <v>0.31758592200000002</v>
      </c>
      <c r="G22" s="27">
        <v>-24.622783711212886</v>
      </c>
      <c r="H22" s="27">
        <f t="shared" si="0"/>
        <v>16.161027638913083</v>
      </c>
      <c r="I22" s="27">
        <f t="shared" si="1"/>
        <v>113.43923297317951</v>
      </c>
      <c r="J22" s="28">
        <f t="shared" si="2"/>
        <v>7.0193081472143879</v>
      </c>
    </row>
    <row r="23" spans="1:10" x14ac:dyDescent="0.25">
      <c r="A23" s="1" t="s">
        <v>31</v>
      </c>
      <c r="B23" s="1" t="s">
        <v>55</v>
      </c>
      <c r="C23" s="1" t="s">
        <v>38</v>
      </c>
      <c r="D23" s="27">
        <v>2.0651221648249587</v>
      </c>
      <c r="E23" s="27">
        <v>34.995158353525433</v>
      </c>
      <c r="F23" s="27">
        <v>0.54075415800000004</v>
      </c>
      <c r="G23" s="27">
        <v>-24.28007410512517</v>
      </c>
      <c r="H23" s="27">
        <f t="shared" si="0"/>
        <v>16.945805410253609</v>
      </c>
      <c r="I23" s="27">
        <f t="shared" si="1"/>
        <v>64.715467899417305</v>
      </c>
      <c r="J23" s="28">
        <f t="shared" si="2"/>
        <v>3.8189667786612906</v>
      </c>
    </row>
    <row r="24" spans="1:10" x14ac:dyDescent="0.25">
      <c r="A24" s="1" t="s">
        <v>31</v>
      </c>
      <c r="B24" s="1" t="s">
        <v>55</v>
      </c>
      <c r="C24" s="1" t="s">
        <v>38</v>
      </c>
      <c r="D24" s="27">
        <v>2.3241575225143465</v>
      </c>
      <c r="E24" s="27">
        <v>33.534976467441737</v>
      </c>
      <c r="F24" s="27">
        <v>0.28988712154357821</v>
      </c>
      <c r="G24" s="27">
        <v>-23.553046785248629</v>
      </c>
      <c r="H24" s="27">
        <f t="shared" si="0"/>
        <v>14.42887418025029</v>
      </c>
      <c r="I24" s="27">
        <f t="shared" si="1"/>
        <v>115.68287783491785</v>
      </c>
      <c r="J24" s="28">
        <f t="shared" si="2"/>
        <v>8.0174569678665772</v>
      </c>
    </row>
    <row r="25" spans="1:10" x14ac:dyDescent="0.25">
      <c r="A25" s="1" t="s">
        <v>37</v>
      </c>
      <c r="B25" s="1" t="s">
        <v>56</v>
      </c>
      <c r="C25" s="1" t="s">
        <v>39</v>
      </c>
      <c r="D25" s="27">
        <v>1.4378618520175579</v>
      </c>
      <c r="E25" s="27">
        <v>32.119825137937639</v>
      </c>
      <c r="F25" s="27">
        <v>0.56285379199999996</v>
      </c>
      <c r="G25" s="27">
        <v>-14.996980889099921</v>
      </c>
      <c r="H25" s="27">
        <f t="shared" si="0"/>
        <v>22.338603039553636</v>
      </c>
      <c r="I25" s="27">
        <f t="shared" si="1"/>
        <v>57.066018910178435</v>
      </c>
      <c r="J25" s="28">
        <f t="shared" si="2"/>
        <v>2.5545921026993064</v>
      </c>
    </row>
    <row r="26" spans="1:10" x14ac:dyDescent="0.25">
      <c r="A26" s="1" t="s">
        <v>37</v>
      </c>
      <c r="B26" s="1" t="s">
        <v>56</v>
      </c>
      <c r="C26" s="1" t="s">
        <v>39</v>
      </c>
      <c r="D26" s="27">
        <v>1.4862317777623726</v>
      </c>
      <c r="E26" s="27">
        <v>38.232988847431308</v>
      </c>
      <c r="F26" s="27">
        <v>0.41397119500000001</v>
      </c>
      <c r="G26" s="27">
        <v>-14.913070808027662</v>
      </c>
      <c r="H26" s="27">
        <f t="shared" si="0"/>
        <v>25.724782244256534</v>
      </c>
      <c r="I26" s="27">
        <f t="shared" si="1"/>
        <v>92.356640532516536</v>
      </c>
      <c r="J26" s="28">
        <f t="shared" si="2"/>
        <v>3.5901816254688264</v>
      </c>
    </row>
    <row r="27" spans="1:10" x14ac:dyDescent="0.25">
      <c r="A27" s="1" t="s">
        <v>37</v>
      </c>
      <c r="B27" s="1" t="s">
        <v>56</v>
      </c>
      <c r="C27" s="1" t="s">
        <v>39</v>
      </c>
      <c r="D27" s="27">
        <v>1.937222654530862</v>
      </c>
      <c r="E27" s="27">
        <v>34.738410689003167</v>
      </c>
      <c r="F27" s="27">
        <v>0.547468556</v>
      </c>
      <c r="G27" s="27">
        <v>-14.781852491198567</v>
      </c>
      <c r="H27" s="27">
        <f t="shared" si="0"/>
        <v>17.932069195946806</v>
      </c>
      <c r="I27" s="27">
        <f t="shared" si="1"/>
        <v>63.452796162056053</v>
      </c>
      <c r="J27" s="28">
        <f t="shared" si="2"/>
        <v>3.5385094418662137</v>
      </c>
    </row>
    <row r="28" spans="1:10" x14ac:dyDescent="0.25">
      <c r="A28" s="1" t="s">
        <v>37</v>
      </c>
      <c r="B28" s="1" t="s">
        <v>56</v>
      </c>
      <c r="C28" s="1" t="s">
        <v>39</v>
      </c>
      <c r="D28" s="27">
        <v>1.6840635234838537</v>
      </c>
      <c r="E28" s="27">
        <v>36.318317116890405</v>
      </c>
      <c r="F28" s="27">
        <v>0.61568951696384</v>
      </c>
      <c r="G28" s="27">
        <v>-14.588564214094736</v>
      </c>
      <c r="H28" s="27">
        <f t="shared" si="0"/>
        <v>21.565883121652099</v>
      </c>
      <c r="I28" s="27">
        <f t="shared" si="1"/>
        <v>58.988038802394314</v>
      </c>
      <c r="J28" s="28">
        <f t="shared" si="2"/>
        <v>2.7352480058268722</v>
      </c>
    </row>
    <row r="29" spans="1:10" x14ac:dyDescent="0.25">
      <c r="A29" s="1" t="s">
        <v>37</v>
      </c>
      <c r="B29" s="1" t="s">
        <v>56</v>
      </c>
      <c r="C29" s="1" t="s">
        <v>39</v>
      </c>
      <c r="D29" s="27">
        <v>1.5237977367819315</v>
      </c>
      <c r="E29" s="27">
        <v>32.289863359756396</v>
      </c>
      <c r="F29" s="27">
        <v>0.58460977700000005</v>
      </c>
      <c r="G29" s="27">
        <v>-13.679033617614675</v>
      </c>
      <c r="H29" s="27">
        <f t="shared" si="0"/>
        <v>21.190386742500689</v>
      </c>
      <c r="I29" s="27">
        <f t="shared" si="1"/>
        <v>55.233190805422318</v>
      </c>
      <c r="J29" s="28">
        <f t="shared" si="2"/>
        <v>2.6065211303880251</v>
      </c>
    </row>
    <row r="30" spans="1:10" x14ac:dyDescent="0.25">
      <c r="A30" s="1" t="s">
        <v>33</v>
      </c>
      <c r="B30" s="1" t="s">
        <v>57</v>
      </c>
      <c r="C30" s="1" t="s">
        <v>39</v>
      </c>
      <c r="D30" s="27">
        <v>1.38</v>
      </c>
      <c r="E30" s="27">
        <v>36.51</v>
      </c>
      <c r="F30" s="27">
        <v>0.52</v>
      </c>
      <c r="G30" s="27">
        <v>-14.58</v>
      </c>
      <c r="H30" s="27">
        <f t="shared" si="0"/>
        <v>26.456521739130434</v>
      </c>
      <c r="I30" s="27">
        <f t="shared" si="1"/>
        <v>70.211538461538453</v>
      </c>
      <c r="J30" s="28">
        <f t="shared" si="2"/>
        <v>2.6538461538461537</v>
      </c>
    </row>
    <row r="31" spans="1:10" x14ac:dyDescent="0.25">
      <c r="A31" s="1" t="s">
        <v>33</v>
      </c>
      <c r="B31" s="1" t="s">
        <v>57</v>
      </c>
      <c r="C31" s="1" t="s">
        <v>39</v>
      </c>
      <c r="D31" s="27">
        <v>1.3986771377106446</v>
      </c>
      <c r="E31" s="27">
        <v>38.096655621011095</v>
      </c>
      <c r="F31" s="27">
        <v>0.52684807300000003</v>
      </c>
      <c r="G31" s="27">
        <v>-14.024674161731289</v>
      </c>
      <c r="H31" s="27">
        <f t="shared" si="0"/>
        <v>27.237633756828053</v>
      </c>
      <c r="I31" s="27">
        <f t="shared" si="1"/>
        <v>72.310515257424299</v>
      </c>
      <c r="J31" s="28">
        <f t="shared" si="2"/>
        <v>2.6548016579926723</v>
      </c>
    </row>
    <row r="32" spans="1:10" x14ac:dyDescent="0.25">
      <c r="A32" s="1" t="s">
        <v>30</v>
      </c>
      <c r="B32" s="1" t="s">
        <v>58</v>
      </c>
      <c r="C32" s="1" t="s">
        <v>39</v>
      </c>
      <c r="D32" s="27">
        <v>1.4570273452603499</v>
      </c>
      <c r="E32" s="27">
        <v>36.336864116878012</v>
      </c>
      <c r="F32" s="27">
        <v>0.272018078</v>
      </c>
      <c r="G32" s="27">
        <v>-15.505652799121323</v>
      </c>
      <c r="H32" s="27">
        <f t="shared" si="0"/>
        <v>24.939040598709653</v>
      </c>
      <c r="I32" s="27">
        <f t="shared" si="1"/>
        <v>133.58253386702486</v>
      </c>
      <c r="J32" s="28">
        <f t="shared" si="2"/>
        <v>5.3563621799443419</v>
      </c>
    </row>
    <row r="33" spans="1:10" x14ac:dyDescent="0.25">
      <c r="A33" s="1" t="s">
        <v>30</v>
      </c>
      <c r="B33" s="1" t="s">
        <v>58</v>
      </c>
      <c r="C33" s="1" t="s">
        <v>39</v>
      </c>
      <c r="D33" s="27">
        <v>1.4160858032128898</v>
      </c>
      <c r="E33" s="27">
        <v>34.311774916471634</v>
      </c>
      <c r="F33" s="27">
        <v>0.44468675499999999</v>
      </c>
      <c r="G33" s="27">
        <v>-14.680166181264752</v>
      </c>
      <c r="H33" s="27">
        <f t="shared" si="0"/>
        <v>24.230011231398041</v>
      </c>
      <c r="I33" s="27">
        <f t="shared" si="1"/>
        <v>77.159426339270297</v>
      </c>
      <c r="J33" s="28">
        <f t="shared" si="2"/>
        <v>3.1844568953102499</v>
      </c>
    </row>
    <row r="34" spans="1:10" x14ac:dyDescent="0.25">
      <c r="A34" s="1" t="s">
        <v>30</v>
      </c>
      <c r="B34" s="1" t="s">
        <v>58</v>
      </c>
      <c r="C34" s="1" t="s">
        <v>39</v>
      </c>
      <c r="D34" s="27">
        <v>1.4974093780890747</v>
      </c>
      <c r="E34" s="27">
        <v>33.411899330965589</v>
      </c>
      <c r="F34" s="27">
        <v>0.44734221600000001</v>
      </c>
      <c r="G34" s="27">
        <v>-14.437463539964153</v>
      </c>
      <c r="H34" s="27">
        <f t="shared" si="0"/>
        <v>22.313136153591028</v>
      </c>
      <c r="I34" s="27">
        <f t="shared" si="1"/>
        <v>74.689797063475865</v>
      </c>
      <c r="J34" s="28">
        <f t="shared" si="2"/>
        <v>3.3473464487176292</v>
      </c>
    </row>
    <row r="35" spans="1:10" x14ac:dyDescent="0.25">
      <c r="A35" s="1" t="s">
        <v>29</v>
      </c>
      <c r="B35" s="1" t="s">
        <v>59</v>
      </c>
      <c r="C35" s="1" t="s">
        <v>39</v>
      </c>
      <c r="D35" s="27">
        <v>1.6285758443863221</v>
      </c>
      <c r="E35" s="27">
        <v>30.22195357259368</v>
      </c>
      <c r="F35" s="27">
        <v>0.35170076900000002</v>
      </c>
      <c r="G35" s="27">
        <v>-15.377563835391975</v>
      </c>
      <c r="H35" s="27">
        <f t="shared" si="0"/>
        <v>18.557289595549587</v>
      </c>
      <c r="I35" s="27">
        <f t="shared" si="1"/>
        <v>85.930871457928703</v>
      </c>
      <c r="J35" s="28">
        <f t="shared" si="2"/>
        <v>4.6305723158265879</v>
      </c>
    </row>
    <row r="36" spans="1:10" x14ac:dyDescent="0.25">
      <c r="A36" s="1" t="s">
        <v>29</v>
      </c>
      <c r="B36" s="1" t="s">
        <v>59</v>
      </c>
      <c r="C36" s="1" t="s">
        <v>39</v>
      </c>
      <c r="D36" s="27">
        <v>1.4748187023848953</v>
      </c>
      <c r="E36" s="27">
        <v>28.413548336550399</v>
      </c>
      <c r="F36" s="27">
        <v>0.41237628700000001</v>
      </c>
      <c r="G36" s="27">
        <v>-15.292631776646177</v>
      </c>
      <c r="H36" s="27">
        <f t="shared" si="0"/>
        <v>19.265790629453981</v>
      </c>
      <c r="I36" s="27">
        <f t="shared" si="1"/>
        <v>68.901993718543764</v>
      </c>
      <c r="J36" s="28">
        <f t="shared" si="2"/>
        <v>3.5763906627950584</v>
      </c>
    </row>
    <row r="37" spans="1:10" x14ac:dyDescent="0.25">
      <c r="A37" s="1" t="s">
        <v>29</v>
      </c>
      <c r="B37" s="1" t="s">
        <v>59</v>
      </c>
      <c r="C37" s="1" t="s">
        <v>39</v>
      </c>
      <c r="D37" s="27">
        <v>0.71676984436748725</v>
      </c>
      <c r="E37" s="27">
        <v>35.853252838731173</v>
      </c>
      <c r="F37" s="27">
        <v>0.31805602100000002</v>
      </c>
      <c r="G37" s="27">
        <v>-14.767103332608698</v>
      </c>
      <c r="H37" s="27">
        <f t="shared" si="0"/>
        <v>50.020593249664174</v>
      </c>
      <c r="I37" s="27">
        <f t="shared" si="1"/>
        <v>112.72621950688105</v>
      </c>
      <c r="J37" s="28">
        <f t="shared" si="2"/>
        <v>2.2535962127485938</v>
      </c>
    </row>
    <row r="38" spans="1:10" x14ac:dyDescent="0.25">
      <c r="A38" s="1" t="s">
        <v>29</v>
      </c>
      <c r="B38" s="1" t="s">
        <v>59</v>
      </c>
      <c r="C38" s="1" t="s">
        <v>39</v>
      </c>
      <c r="D38" s="27">
        <v>1.0434211486050791</v>
      </c>
      <c r="E38" s="27">
        <v>33.808864958245593</v>
      </c>
      <c r="F38" s="27">
        <v>0.28316039506445684</v>
      </c>
      <c r="G38" s="27">
        <v>-14.755048342799059</v>
      </c>
      <c r="H38" s="27">
        <f t="shared" si="0"/>
        <v>32.401935693409833</v>
      </c>
      <c r="I38" s="27">
        <f t="shared" si="1"/>
        <v>119.3982829079948</v>
      </c>
      <c r="J38" s="28">
        <f t="shared" si="2"/>
        <v>3.6849120385199394</v>
      </c>
    </row>
    <row r="39" spans="1:10" x14ac:dyDescent="0.25">
      <c r="A39" s="1" t="s">
        <v>29</v>
      </c>
      <c r="B39" s="1" t="s">
        <v>59</v>
      </c>
      <c r="C39" s="1" t="s">
        <v>39</v>
      </c>
      <c r="D39" s="27">
        <v>0.86398658151211671</v>
      </c>
      <c r="E39" s="27">
        <v>36.362940940989802</v>
      </c>
      <c r="F39" s="27">
        <v>0.33936065687976757</v>
      </c>
      <c r="G39" s="27">
        <v>-14.673116096133969</v>
      </c>
      <c r="H39" s="27">
        <f t="shared" si="0"/>
        <v>42.08739084506238</v>
      </c>
      <c r="I39" s="27">
        <f t="shared" si="1"/>
        <v>107.1513158753487</v>
      </c>
      <c r="J39" s="28">
        <f t="shared" si="2"/>
        <v>2.5459244140319406</v>
      </c>
    </row>
    <row r="40" spans="1:10" x14ac:dyDescent="0.25">
      <c r="A40" s="1" t="s">
        <v>29</v>
      </c>
      <c r="B40" s="1" t="s">
        <v>59</v>
      </c>
      <c r="C40" s="1" t="s">
        <v>39</v>
      </c>
      <c r="D40" s="27">
        <v>1.0295731891149149</v>
      </c>
      <c r="E40" s="27">
        <v>36.454272257921531</v>
      </c>
      <c r="F40" s="27">
        <v>0.27654089799999998</v>
      </c>
      <c r="G40" s="27">
        <v>-14.394907948299982</v>
      </c>
      <c r="H40" s="27">
        <f t="shared" si="0"/>
        <v>35.407169342919552</v>
      </c>
      <c r="I40" s="27">
        <f t="shared" si="1"/>
        <v>131.82235438434691</v>
      </c>
      <c r="J40" s="28">
        <f t="shared" si="2"/>
        <v>3.7230413170746086</v>
      </c>
    </row>
  </sheetData>
  <sortState xmlns:xlrd2="http://schemas.microsoft.com/office/spreadsheetml/2017/richdata2" ref="A2:K40">
    <sortCondition ref="C2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Forage nutrient data</vt:lpstr>
      <vt:lpstr>Dung nutrient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juud</dc:creator>
  <cp:lastModifiedBy>kenji</cp:lastModifiedBy>
  <dcterms:created xsi:type="dcterms:W3CDTF">2016-05-06T13:23:29Z</dcterms:created>
  <dcterms:modified xsi:type="dcterms:W3CDTF">2020-04-13T13:48:10Z</dcterms:modified>
</cp:coreProperties>
</file>