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" sheetId="1" state="visible" r:id="rId2"/>
    <sheet name="Feuille 3" sheetId="2" state="visible" r:id="rId3"/>
    <sheet name="organism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<sst xmlns="http://schemas.openxmlformats.org/spreadsheetml/2006/main" count="306" uniqueCount="152">
  <si>
    <t xml:space="preserve">Ech_ID</t>
  </si>
  <si>
    <t xml:space="preserve">Organism</t>
  </si>
  <si>
    <t xml:space="preserve">Food_ID</t>
  </si>
  <si>
    <t xml:space="preserve">Food</t>
  </si>
  <si>
    <t xml:space="preserve">g/day</t>
  </si>
  <si>
    <t xml:space="preserve">Freq</t>
  </si>
  <si>
    <t xml:space="preserve">N</t>
  </si>
  <si>
    <t xml:space="preserve">C</t>
  </si>
  <si>
    <t xml:space="preserve">nourriture</t>
  </si>
  <si>
    <t xml:space="preserve">feces</t>
  </si>
  <si>
    <t xml:space="preserve">E001</t>
  </si>
  <si>
    <t xml:space="preserve">Canard Mandarin</t>
  </si>
  <si>
    <t xml:space="preserve">N001.1</t>
  </si>
  <si>
    <t xml:space="preserve">granulé canards</t>
  </si>
  <si>
    <t xml:space="preserve">N002-1</t>
  </si>
  <si>
    <t xml:space="preserve">F001</t>
  </si>
  <si>
    <t xml:space="preserve">N001.2</t>
  </si>
  <si>
    <t xml:space="preserve">salade</t>
  </si>
  <si>
    <t xml:space="preserve">N034.1</t>
  </si>
  <si>
    <t xml:space="preserve">F002</t>
  </si>
  <si>
    <t xml:space="preserve">B024</t>
  </si>
  <si>
    <t xml:space="preserve">N001.3</t>
  </si>
  <si>
    <t xml:space="preserve">poussinette</t>
  </si>
  <si>
    <t xml:space="preserve">Je ne sais pas c'était pour l'élevage des petits.</t>
  </si>
  <si>
    <t xml:space="preserve">F003</t>
  </si>
  <si>
    <t xml:space="preserve">F024</t>
  </si>
  <si>
    <t xml:space="preserve">E002</t>
  </si>
  <si>
    <t xml:space="preserve">Renard</t>
  </si>
  <si>
    <t xml:space="preserve">N002.1</t>
  </si>
  <si>
    <t xml:space="preserve">granulé renard</t>
  </si>
  <si>
    <t xml:space="preserve">80g</t>
  </si>
  <si>
    <t xml:space="preserve">2/sem</t>
  </si>
  <si>
    <t xml:space="preserve">F004</t>
  </si>
  <si>
    <t xml:space="preserve">F032</t>
  </si>
  <si>
    <t xml:space="preserve">E003</t>
  </si>
  <si>
    <t xml:space="preserve">Nilgaut</t>
  </si>
  <si>
    <t xml:space="preserve">N003.1</t>
  </si>
  <si>
    <t xml:space="preserve">Foin 2/3 + Luzerne 1/3</t>
  </si>
  <si>
    <t xml:space="preserve">volonté</t>
  </si>
  <si>
    <t xml:space="preserve">N024</t>
  </si>
  <si>
    <t xml:space="preserve">B023</t>
  </si>
  <si>
    <t xml:space="preserve">F016</t>
  </si>
  <si>
    <t xml:space="preserve">N003.2</t>
  </si>
  <si>
    <t xml:space="preserve">HPS granulé</t>
  </si>
  <si>
    <t xml:space="preserve">N032.1</t>
  </si>
  <si>
    <t xml:space="preserve">F018</t>
  </si>
  <si>
    <t xml:space="preserve">N003.3</t>
  </si>
  <si>
    <t xml:space="preserve">granulé luzerne</t>
  </si>
  <si>
    <t xml:space="preserve">N004.1</t>
  </si>
  <si>
    <t xml:space="preserve">F015</t>
  </si>
  <si>
    <t xml:space="preserve">N003.4</t>
  </si>
  <si>
    <t xml:space="preserve">flocon d'avoine</t>
  </si>
  <si>
    <t xml:space="preserve">N003.6</t>
  </si>
  <si>
    <t xml:space="preserve">N003.5</t>
  </si>
  <si>
    <t xml:space="preserve">flocon de maïs</t>
  </si>
  <si>
    <t xml:space="preserve">N023.1</t>
  </si>
  <si>
    <t xml:space="preserve">F034</t>
  </si>
  <si>
    <t xml:space="preserve">F033</t>
  </si>
  <si>
    <t xml:space="preserve">carotte</t>
  </si>
  <si>
    <t xml:space="preserve">N003.7</t>
  </si>
  <si>
    <t xml:space="preserve">certiselen</t>
  </si>
  <si>
    <t xml:space="preserve">10mL</t>
  </si>
  <si>
    <t xml:space="preserve">E004</t>
  </si>
  <si>
    <t xml:space="preserve">Emeu</t>
  </si>
  <si>
    <t xml:space="preserve">granulé mazuri autruches</t>
  </si>
  <si>
    <t xml:space="preserve">N004.2</t>
  </si>
  <si>
    <t xml:space="preserve">N004.3</t>
  </si>
  <si>
    <t xml:space="preserve">E023</t>
  </si>
  <si>
    <t xml:space="preserve">Phasme Tiare</t>
  </si>
  <si>
    <t xml:space="preserve">ronce</t>
  </si>
  <si>
    <t xml:space="preserve">N018.1</t>
  </si>
  <si>
    <t xml:space="preserve">E024</t>
  </si>
  <si>
    <t xml:space="preserve">N024.1</t>
  </si>
  <si>
    <t xml:space="preserve">E032</t>
  </si>
  <si>
    <t xml:space="preserve">Taeniopygia Guttata</t>
  </si>
  <si>
    <t xml:space="preserve">millet + alpiste + oeuf</t>
  </si>
  <si>
    <t xml:space="preserve">Organisme</t>
  </si>
  <si>
    <t xml:space="preserve">Feces</t>
  </si>
  <si>
    <t xml:space="preserve">E033</t>
  </si>
  <si>
    <t xml:space="preserve">Nymphicus hollandius</t>
  </si>
  <si>
    <t xml:space="preserve">N033.1</t>
  </si>
  <si>
    <t xml:space="preserve">millet + alpiste + tournesol + fenouil + concombre + nectarine + endive + brocoli</t>
  </si>
  <si>
    <t xml:space="preserve">N016.2</t>
  </si>
  <si>
    <t xml:space="preserve">Canard</t>
  </si>
  <si>
    <t xml:space="preserve">E034</t>
  </si>
  <si>
    <t xml:space="preserve">Serinus canaria</t>
  </si>
  <si>
    <t xml:space="preserve">alpiste + colza + chanvre + oeuf</t>
  </si>
  <si>
    <t xml:space="preserve">E016</t>
  </si>
  <si>
    <t xml:space="preserve">Budorcas taxicolor</t>
  </si>
  <si>
    <t xml:space="preserve">N016.1</t>
  </si>
  <si>
    <t xml:space="preserve">browser pellet</t>
  </si>
  <si>
    <t xml:space="preserve">foin de regain</t>
  </si>
  <si>
    <t xml:space="preserve">N016.3</t>
  </si>
  <si>
    <t xml:space="preserve">certilisen</t>
  </si>
  <si>
    <t xml:space="preserve">Phasme Body</t>
  </si>
  <si>
    <t xml:space="preserve">N016.4</t>
  </si>
  <si>
    <t xml:space="preserve">regetotal</t>
  </si>
  <si>
    <t xml:space="preserve">30g</t>
  </si>
  <si>
    <t xml:space="preserve">Phasme</t>
  </si>
  <si>
    <t xml:space="preserve">E015</t>
  </si>
  <si>
    <t xml:space="preserve">panthère des neiges</t>
  </si>
  <si>
    <t xml:space="preserve">N015.1</t>
  </si>
  <si>
    <t xml:space="preserve">viande rouge</t>
  </si>
  <si>
    <t xml:space="preserve">N015.2</t>
  </si>
  <si>
    <t xml:space="preserve">poulet</t>
  </si>
  <si>
    <t xml:space="preserve">1 poulet</t>
  </si>
  <si>
    <t xml:space="preserve">Guttata</t>
  </si>
  <si>
    <t xml:space="preserve">E018</t>
  </si>
  <si>
    <t xml:space="preserve">Chat de Pallas</t>
  </si>
  <si>
    <t xml:space="preserve">Carmix</t>
  </si>
  <si>
    <t xml:space="preserve">10g</t>
  </si>
  <si>
    <t xml:space="preserve">N018.2</t>
  </si>
  <si>
    <t xml:space="preserve">Rat</t>
  </si>
  <si>
    <t xml:space="preserve">/</t>
  </si>
  <si>
    <t xml:space="preserve">Canari</t>
  </si>
  <si>
    <t xml:space="preserve">Feces_ID</t>
  </si>
  <si>
    <t xml:space="preserve">BM (kg)</t>
  </si>
  <si>
    <t xml:space="preserve">Cage (m²)</t>
  </si>
  <si>
    <t xml:space="preserve">density</t>
  </si>
  <si>
    <t xml:space="preserve">Sex ratio</t>
  </si>
  <si>
    <t xml:space="preserve">Age (mois)</t>
  </si>
  <si>
    <t xml:space="preserve">Age feces</t>
  </si>
  <si>
    <t xml:space="preserve">substrat</t>
  </si>
  <si>
    <t xml:space="preserve">0.6</t>
  </si>
  <si>
    <t xml:space="preserve">2A + 2J</t>
  </si>
  <si>
    <t xml:space="preserve">1M 1F</t>
  </si>
  <si>
    <t xml:space="preserve">0/1h</t>
  </si>
  <si>
    <t xml:space="preserve">ecorce de pin</t>
  </si>
  <si>
    <t xml:space="preserve">1M 2F</t>
  </si>
  <si>
    <t xml:space="preserve">2A</t>
  </si>
  <si>
    <t xml:space="preserve">2F</t>
  </si>
  <si>
    <t xml:space="preserve">1/6h</t>
  </si>
  <si>
    <t xml:space="preserve">Terre Pelouse</t>
  </si>
  <si>
    <t xml:space="preserve">0.002</t>
  </si>
  <si>
    <t xml:space="preserve">M</t>
  </si>
  <si>
    <t xml:space="preserve">plastique</t>
  </si>
  <si>
    <t xml:space="preserve">F023</t>
  </si>
  <si>
    <t xml:space="preserve">0.003</t>
  </si>
  <si>
    <t xml:space="preserve">F</t>
  </si>
  <si>
    <t xml:space="preserve">36M 36F</t>
  </si>
  <si>
    <t xml:space="preserve">carton</t>
  </si>
  <si>
    <t xml:space="preserve">6M 5F</t>
  </si>
  <si>
    <t xml:space="preserve">12/18h</t>
  </si>
  <si>
    <t xml:space="preserve">17M 18F</t>
  </si>
  <si>
    <t xml:space="preserve">6/12h</t>
  </si>
  <si>
    <t xml:space="preserve">terre Pelouse</t>
  </si>
  <si>
    <t xml:space="preserve">demander dylan compo en g</t>
  </si>
  <si>
    <t xml:space="preserve">?</t>
  </si>
  <si>
    <t xml:space="preserve">2A +1J</t>
  </si>
  <si>
    <t xml:space="preserve">1F 2M</t>
  </si>
  <si>
    <t xml:space="preserve">munch</t>
  </si>
  <si>
    <t xml:space="preserve">1F 1M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</si>
</sst>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D\.M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Roboto"/>
      <family val="0"/>
      <charset val="1"/>
    </font>
    <font>
      <sz val="8"/>
      <name val="Arial"/>
      <family val="0"/>
      <charset val="1"/>
    </font>
    <font>
      <sz val="11"/>
      <color rgb="FF6AA84F"/>
      <name val="Cambria"/>
      <family val="0"/>
      <charset val="1"/>
    </font>
    <font>
      <b val="true"/>
      <sz val="11"/>
      <name val="Cambria"/>
      <family val="0"/>
      <charset val="1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A4C2F4"/>
        <bgColor rgb="FFB7B7B7"/>
      </patternFill>
    </fill>
    <fill>
      <patternFill patternType="solid">
        <fgColor rgb="FFFF0000"/>
        <bgColor rgb="FF993300"/>
      </patternFill>
    </fill>
    <fill>
      <patternFill patternType="solid">
        <fgColor rgb="FFFFF2CC"/>
        <bgColor rgb="FFFFFFFF"/>
      </patternFill>
    </fill>
    <fill>
      <patternFill patternType="solid">
        <fgColor rgb="FFB6D7A8"/>
        <bgColor rgb="FFD3D3D3"/>
      </patternFill>
    </fill>
    <fill>
      <patternFill patternType="solid">
        <fgColor rgb="FF45818E"/>
        <bgColor rgb="FF666699"/>
      </patternFill>
    </fill>
    <fill>
      <patternFill patternType="solid">
        <fgColor rgb="FFFFD966"/>
        <bgColor rgb="FFF9CB9C"/>
      </patternFill>
    </fill>
    <fill>
      <patternFill patternType="solid">
        <fgColor rgb="FF76A5AF"/>
        <bgColor rgb="FF6AA84F"/>
      </patternFill>
    </fill>
    <fill>
      <patternFill patternType="solid">
        <fgColor rgb="FFF9CB9C"/>
        <bgColor rgb="FFFFD966"/>
      </patternFill>
    </fill>
    <fill>
      <patternFill patternType="solid">
        <fgColor rgb="FF134F5C"/>
        <bgColor rgb="FF333333"/>
      </patternFill>
    </fill>
    <fill>
      <patternFill patternType="solid">
        <fgColor rgb="FF93C47D"/>
        <bgColor rgb="FFB6D7A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D3D3D3"/>
      </left>
      <right style="hair">
        <color rgb="FFD3D3D3"/>
      </right>
      <top style="hair">
        <color rgb="FFD3D3D3"/>
      </top>
      <bottom style="hair">
        <color rgb="FFD3D3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6AA84F"/>
      <rgbColor rgb="FF9999FF"/>
      <rgbColor rgb="FF993366"/>
      <rgbColor rgb="FFFFF2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6D7A8"/>
      <rgbColor rgb="FFFFD966"/>
      <rgbColor rgb="FFA4C2F4"/>
      <rgbColor rgb="FFFF99CC"/>
      <rgbColor rgb="FFCC99FF"/>
      <rgbColor rgb="FFF9CB9C"/>
      <rgbColor rgb="FF3366CC"/>
      <rgbColor rgb="FF33CCCC"/>
      <rgbColor rgb="FF93C47D"/>
      <rgbColor rgb="FFFFCC00"/>
      <rgbColor rgb="FFFF9900"/>
      <rgbColor rgb="FFFF6600"/>
      <rgbColor rgb="FF666699"/>
      <rgbColor rgb="FF76A5AF"/>
      <rgbColor rgb="FF134F5C"/>
      <rgbColor rgb="FF45818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food!$O$18</c:f>
              <c:strCache>
                <c:ptCount val="1"/>
                <c:pt idx="0">
                  <c:v>Feces</c:v>
                </c:pt>
              </c:strCache>
            </c:strRef>
          </c:tx>
          <c:spPr>
            <a:solidFill>
              <a:srgbClr val="3366cc"/>
            </a:solidFill>
            <a:ln w="47520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food!$N$19:$N$29</c:f>
              <c:numCache>
                <c:formatCode>General</c:formatCode>
                <c:ptCount val="11"/>
                <c:pt idx="0">
                  <c:v>13.7925</c:v>
                </c:pt>
                <c:pt idx="1">
                  <c:v>9.888</c:v>
                </c:pt>
                <c:pt idx="2">
                  <c:v>24.9844</c:v>
                </c:pt>
                <c:pt idx="3">
                  <c:v>21.4471</c:v>
                </c:pt>
                <c:pt idx="4">
                  <c:v>14.8677</c:v>
                </c:pt>
                <c:pt idx="5">
                  <c:v>11.7944</c:v>
                </c:pt>
                <c:pt idx="6">
                  <c:v>11.7944</c:v>
                </c:pt>
                <c:pt idx="7">
                  <c:v>9.7422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</c:numCache>
            </c:numRef>
          </c:xVal>
          <c:yVal>
            <c:numRef>
              <c:f>food!$O$19:$O$29</c:f>
              <c:numCache>
                <c:formatCode>General</c:formatCode>
                <c:ptCount val="11"/>
                <c:pt idx="0">
                  <c:v>14.2148</c:v>
                </c:pt>
                <c:pt idx="1">
                  <c:v>10.8664</c:v>
                </c:pt>
                <c:pt idx="2">
                  <c:v>24.8068</c:v>
                </c:pt>
                <c:pt idx="3">
                  <c:v>16.996</c:v>
                </c:pt>
                <c:pt idx="4">
                  <c:v>3.886</c:v>
                </c:pt>
                <c:pt idx="5">
                  <c:v>10.3081</c:v>
                </c:pt>
                <c:pt idx="6">
                  <c:v>3.5153</c:v>
                </c:pt>
                <c:pt idx="7">
                  <c:v>2.321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numCache>
            </c:numRef>
          </c:yVal>
          <c:smooth val="1"/>
        </c:ser>
        <c:axId val="11610712"/>
        <c:axId val="59826886"/>
      </c:scatterChart>
      <c:valAx>
        <c:axId val="1161071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lang="fr-FR" sz="1000" spc="-1" strike="noStrike">
                    <a:latin typeface="Arial"/>
                  </a:defRPr>
                </a:pPr>
                <a:r>
                  <a:rPr b="0" lang="fr-FR" sz="1000" spc="-1" strike="noStrike">
                    <a:latin typeface="Arial"/>
                  </a:rPr>
                  <a:t>Food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b="0" lang="fr-FR" sz="1000" spc="-1" strike="noStrike">
                <a:latin typeface="Arial"/>
              </a:defRPr>
            </a:pPr>
          </a:p>
        </c:txPr>
        <c:crossAx val="59826886"/>
        <c:crosses val="autoZero"/>
        <c:crossBetween val="midCat"/>
      </c:valAx>
      <c:valAx>
        <c:axId val="598268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fr-FR" sz="1000" spc="-1" strike="noStrike">
                    <a:latin typeface="Arial"/>
                  </a:defRPr>
                </a:pPr>
                <a:r>
                  <a:rPr b="0" lang="fr-FR" sz="1000" spc="-1" strike="noStrike">
                    <a:latin typeface="Arial"/>
                  </a:rPr>
                  <a:t>Feces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b="0" lang="fr-FR" sz="1000" spc="-1" strike="noStrike">
                <a:latin typeface="Arial"/>
              </a:defRPr>
            </a:pPr>
          </a:p>
        </c:txPr>
        <c:crossAx val="11610712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fr-FR" sz="1000" spc="-1" strike="noStrike">
              <a:latin typeface="Arial"/>
            </a:defRPr>
          </a:pPr>
        </a:p>
      </c:txPr>
    </c:legend>
    <c:plotVisOnly val="1"/>
    <c:dispBlanksAs val="zero"/>
  </c:chart>
  <c:spPr>
    <a:noFill/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food!$O$18</c:f>
              <c:strCache>
                <c:ptCount val="1"/>
                <c:pt idx="0">
                  <c:v>Feces</c:v>
                </c:pt>
              </c:strCache>
            </c:strRef>
          </c:tx>
          <c:spPr>
            <a:solidFill>
              <a:srgbClr val="3366cc"/>
            </a:solidFill>
            <a:ln w="47520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3366cc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food!$N$19:$N$29</c:f>
              <c:numCache>
                <c:formatCode>General</c:formatCode>
                <c:ptCount val="11"/>
                <c:pt idx="0">
                  <c:v>13.7925</c:v>
                </c:pt>
                <c:pt idx="1">
                  <c:v>9.888</c:v>
                </c:pt>
                <c:pt idx="2">
                  <c:v>24.9844</c:v>
                </c:pt>
                <c:pt idx="3">
                  <c:v>21.4471</c:v>
                </c:pt>
                <c:pt idx="4">
                  <c:v>14.8677</c:v>
                </c:pt>
                <c:pt idx="5">
                  <c:v>11.7944</c:v>
                </c:pt>
                <c:pt idx="6">
                  <c:v>11.7944</c:v>
                </c:pt>
                <c:pt idx="7">
                  <c:v>9.7422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</c:numCache>
            </c:numRef>
          </c:xVal>
          <c:yVal>
            <c:numRef>
              <c:f>food!$O$19:$O$29</c:f>
              <c:numCache>
                <c:formatCode>General</c:formatCode>
                <c:ptCount val="11"/>
                <c:pt idx="0">
                  <c:v>14.2148</c:v>
                </c:pt>
                <c:pt idx="1">
                  <c:v>10.8664</c:v>
                </c:pt>
                <c:pt idx="2">
                  <c:v>24.8068</c:v>
                </c:pt>
                <c:pt idx="3">
                  <c:v>16.996</c:v>
                </c:pt>
                <c:pt idx="4">
                  <c:v>3.886</c:v>
                </c:pt>
                <c:pt idx="5">
                  <c:v>10.3081</c:v>
                </c:pt>
                <c:pt idx="6">
                  <c:v>3.5153</c:v>
                </c:pt>
                <c:pt idx="7">
                  <c:v>2.321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numCache>
            </c:numRef>
          </c:yVal>
          <c:smooth val="1"/>
        </c:ser>
        <c:axId val="65521880"/>
        <c:axId val="7245466"/>
      </c:scatterChart>
      <c:valAx>
        <c:axId val="65521880"/>
        <c:scaling>
          <c:orientation val="minMax"/>
          <c:min val="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lang="fr-FR" sz="1000" spc="-1" strike="noStrike">
                    <a:latin typeface="Arial"/>
                  </a:defRPr>
                </a:pPr>
                <a:r>
                  <a:rPr b="0" lang="fr-FR" sz="1000" spc="-1" strike="noStrike">
                    <a:latin typeface="Arial"/>
                  </a:rPr>
                  <a:t>Food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b="0" lang="fr-FR" sz="1000" spc="-1" strike="noStrike">
                <a:latin typeface="Arial"/>
              </a:defRPr>
            </a:pPr>
          </a:p>
        </c:txPr>
        <c:crossAx val="7245466"/>
        <c:crosses val="autoZero"/>
        <c:crossBetween val="midCat"/>
      </c:valAx>
      <c:valAx>
        <c:axId val="72454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fr-FR" sz="1000" spc="-1" strike="noStrike">
                    <a:latin typeface="Arial"/>
                  </a:defRPr>
                </a:pPr>
                <a:r>
                  <a:rPr b="0" lang="fr-FR" sz="1000" spc="-1" strike="noStrike">
                    <a:latin typeface="Arial"/>
                  </a:rPr>
                  <a:t>Feces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b="0" lang="fr-FR" sz="1000" spc="-1" strike="noStrike">
                <a:latin typeface="Arial"/>
              </a:defRPr>
            </a:pPr>
          </a:p>
        </c:txPr>
        <c:crossAx val="6552188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fr-FR" sz="1000" spc="-1" strike="noStrike">
              <a:latin typeface="Arial"/>
            </a:defRPr>
          </a:pPr>
        </a:p>
      </c:txPr>
    </c:legend>
    <c:plotVisOnly val="1"/>
    <c:dispBlanksAs val="zero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20</xdr:col>
      <xdr:colOff>581400</xdr:colOff>
      <xdr:row>0</xdr:row>
      <xdr:rowOff>38160</xdr:rowOff>
    </xdr:from>
    <xdr:to>
      <xdr:col>26</xdr:col>
      <xdr:colOff>188640</xdr:colOff>
      <xdr:row>17</xdr:row>
      <xdr:rowOff>171720</xdr:rowOff>
    </xdr:to>
    <xdr:graphicFrame>
      <xdr:nvGraphicFramePr>
        <xdr:cNvPr id="0" name="Chart 1"/>
        <xdr:cNvGraphicFramePr/>
      </xdr:nvGraphicFramePr>
      <xdr:xfrm>
        <a:off x="21718440" y="38160"/>
        <a:ext cx="5714640" cy="3533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561960</xdr:colOff>
      <xdr:row>20</xdr:row>
      <xdr:rowOff>57240</xdr:rowOff>
    </xdr:from>
    <xdr:to>
      <xdr:col>21</xdr:col>
      <xdr:colOff>169200</xdr:colOff>
      <xdr:row>37</xdr:row>
      <xdr:rowOff>190440</xdr:rowOff>
    </xdr:to>
    <xdr:graphicFrame>
      <xdr:nvGraphicFramePr>
        <xdr:cNvPr id="1" name="Chart 2"/>
        <xdr:cNvGraphicFramePr/>
      </xdr:nvGraphicFramePr>
      <xdr:xfrm>
        <a:off x="16609680" y="3983400"/>
        <a:ext cx="571464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:B20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5.4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6</v>
      </c>
      <c r="J1" s="1" t="s">
        <v>7</v>
      </c>
      <c r="M1" s="1" t="s">
        <v>8</v>
      </c>
      <c r="P1" s="1" t="s">
        <v>9</v>
      </c>
    </row>
    <row r="2" customFormat="false" ht="15.75" hidden="false" customHeight="false" outlineLevel="0" collapsed="false">
      <c r="A2" s="1" t="s">
        <v>10</v>
      </c>
      <c r="B2" s="2" t="s">
        <v>11</v>
      </c>
      <c r="C2" s="3" t="s">
        <v>12</v>
      </c>
      <c r="D2" s="1" t="s">
        <v>13</v>
      </c>
      <c r="E2" s="1" t="n">
        <v>40</v>
      </c>
      <c r="F2" s="1" t="n">
        <v>1</v>
      </c>
      <c r="H2" s="4" t="s">
        <v>14</v>
      </c>
      <c r="I2" s="5" t="n">
        <v>4.6158</v>
      </c>
      <c r="J2" s="5" t="n">
        <v>45.6452</v>
      </c>
      <c r="K2" s="0" t="n">
        <f aca="false">J2/I2</f>
        <v>9.88890333203345</v>
      </c>
      <c r="M2" s="1" t="s">
        <v>15</v>
      </c>
      <c r="N2" s="1" t="n">
        <f aca="false">(K11*40)/70 + (K4*30)/70</f>
        <v>13.79259812</v>
      </c>
      <c r="P2" s="4" t="s">
        <v>15</v>
      </c>
      <c r="Q2" s="5" t="n">
        <v>2.6018</v>
      </c>
      <c r="R2" s="5" t="n">
        <v>36.9841</v>
      </c>
      <c r="S2" s="0" t="n">
        <f aca="false">R2/Q2</f>
        <v>14.2148128218925</v>
      </c>
    </row>
    <row r="3" customFormat="false" ht="15.75" hidden="false" customHeight="false" outlineLevel="0" collapsed="false">
      <c r="A3" s="1" t="s">
        <v>10</v>
      </c>
      <c r="B3" s="2" t="s">
        <v>11</v>
      </c>
      <c r="C3" s="6" t="s">
        <v>16</v>
      </c>
      <c r="D3" s="1" t="s">
        <v>17</v>
      </c>
      <c r="E3" s="1" t="n">
        <v>30</v>
      </c>
      <c r="F3" s="1" t="n">
        <v>1</v>
      </c>
      <c r="H3" s="4" t="s">
        <v>18</v>
      </c>
      <c r="I3" s="5" t="n">
        <v>2.7871</v>
      </c>
      <c r="J3" s="5" t="n">
        <v>45.4833</v>
      </c>
      <c r="K3" s="0" t="n">
        <f aca="false">J3/I3</f>
        <v>16.3192206953464</v>
      </c>
      <c r="M3" s="1" t="s">
        <v>19</v>
      </c>
      <c r="N3" s="0" t="n">
        <v>9.88890333203345</v>
      </c>
      <c r="P3" s="4" t="s">
        <v>20</v>
      </c>
      <c r="Q3" s="5" t="n">
        <v>12.3665</v>
      </c>
      <c r="R3" s="5" t="n">
        <v>43.4723</v>
      </c>
      <c r="S3" s="0" t="n">
        <f aca="false">R3/Q3</f>
        <v>3.51532769983423</v>
      </c>
    </row>
    <row r="4" customFormat="false" ht="15.75" hidden="false" customHeight="false" outlineLevel="0" collapsed="false">
      <c r="A4" s="1" t="s">
        <v>10</v>
      </c>
      <c r="B4" s="2" t="s">
        <v>11</v>
      </c>
      <c r="C4" s="6" t="s">
        <v>21</v>
      </c>
      <c r="D4" s="1" t="s">
        <v>22</v>
      </c>
      <c r="E4" s="1" t="s">
        <v>23</v>
      </c>
      <c r="F4" s="1" t="n">
        <v>1</v>
      </c>
      <c r="H4" s="4" t="s">
        <v>16</v>
      </c>
      <c r="I4" s="5" t="n">
        <v>3.2191</v>
      </c>
      <c r="J4" s="5" t="n">
        <v>37.3619</v>
      </c>
      <c r="K4" s="0" t="n">
        <f aca="false">J4/I4</f>
        <v>11.6063185362368</v>
      </c>
      <c r="M4" s="1" t="s">
        <v>24</v>
      </c>
      <c r="N4" s="0" t="n">
        <f aca="false">(K21*800)/1800+(K12*400)/1800+(K15*50)/1800+(K14*50)/1800+(K9*500)/1800</f>
        <v>24.98443115</v>
      </c>
      <c r="P4" s="4" t="s">
        <v>25</v>
      </c>
      <c r="Q4" s="5" t="n">
        <v>4.2554</v>
      </c>
      <c r="R4" s="5" t="n">
        <v>43.8655</v>
      </c>
      <c r="S4" s="0" t="n">
        <f aca="false">R4/Q4</f>
        <v>10.3081966442638</v>
      </c>
    </row>
    <row r="5" customFormat="false" ht="15.75" hidden="false" customHeight="false" outlineLevel="0" collapsed="false">
      <c r="A5" s="1" t="s">
        <v>26</v>
      </c>
      <c r="B5" s="1" t="s">
        <v>27</v>
      </c>
      <c r="C5" s="6" t="s">
        <v>28</v>
      </c>
      <c r="D5" s="1" t="s">
        <v>29</v>
      </c>
      <c r="E5" s="1" t="s">
        <v>30</v>
      </c>
      <c r="F5" s="1" t="s">
        <v>31</v>
      </c>
      <c r="H5" s="4" t="s">
        <v>21</v>
      </c>
      <c r="I5" s="5" t="n">
        <v>3.0965</v>
      </c>
      <c r="J5" s="5" t="n">
        <v>42.499</v>
      </c>
      <c r="K5" s="0" t="n">
        <f aca="false">J5/I5</f>
        <v>13.7248506378169</v>
      </c>
      <c r="M5" s="1" t="s">
        <v>32</v>
      </c>
      <c r="N5" s="0" t="n">
        <f aca="false">(K8*250)/550+(K17*150)/550+(K23*150)/550</f>
        <v>21.44714672</v>
      </c>
      <c r="P5" s="4" t="s">
        <v>33</v>
      </c>
      <c r="Q5" s="5" t="n">
        <v>14.6729</v>
      </c>
      <c r="R5" s="5" t="n">
        <v>34.0689</v>
      </c>
      <c r="S5" s="0" t="n">
        <f aca="false">R5/Q5</f>
        <v>2.3218927410396</v>
      </c>
    </row>
    <row r="6" customFormat="false" ht="15.75" hidden="false" customHeight="false" outlineLevel="0" collapsed="false">
      <c r="A6" s="1" t="s">
        <v>34</v>
      </c>
      <c r="B6" s="1" t="s">
        <v>35</v>
      </c>
      <c r="C6" s="7" t="s">
        <v>36</v>
      </c>
      <c r="D6" s="1" t="s">
        <v>37</v>
      </c>
      <c r="E6" s="1" t="s">
        <v>38</v>
      </c>
      <c r="F6" s="1" t="s">
        <v>38</v>
      </c>
      <c r="H6" s="4" t="s">
        <v>39</v>
      </c>
      <c r="I6" s="5" t="n">
        <v>3.5386</v>
      </c>
      <c r="J6" s="5" t="n">
        <v>41.736</v>
      </c>
      <c r="K6" s="0" t="n">
        <f aca="false">J6/I6</f>
        <v>11.7944949980218</v>
      </c>
      <c r="M6" s="1" t="s">
        <v>40</v>
      </c>
      <c r="N6" s="0" t="n">
        <v>14.8677801904126</v>
      </c>
      <c r="P6" s="4" t="s">
        <v>41</v>
      </c>
      <c r="Q6" s="5" t="n">
        <v>1.1097</v>
      </c>
      <c r="R6" s="5" t="n">
        <v>43.0513</v>
      </c>
      <c r="S6" s="0" t="n">
        <f aca="false">R6/Q6</f>
        <v>38.7954402090655</v>
      </c>
    </row>
    <row r="7" customFormat="false" ht="15.75" hidden="false" customHeight="false" outlineLevel="0" collapsed="false">
      <c r="A7" s="1" t="s">
        <v>34</v>
      </c>
      <c r="B7" s="1" t="s">
        <v>35</v>
      </c>
      <c r="C7" s="8" t="s">
        <v>42</v>
      </c>
      <c r="D7" s="1" t="s">
        <v>43</v>
      </c>
      <c r="E7" s="1" t="n">
        <v>800</v>
      </c>
      <c r="F7" s="1" t="n">
        <v>1</v>
      </c>
      <c r="H7" s="4" t="s">
        <v>44</v>
      </c>
      <c r="I7" s="5" t="n">
        <v>2.0979</v>
      </c>
      <c r="J7" s="5" t="n">
        <v>42.6104</v>
      </c>
      <c r="K7" s="0" t="n">
        <f aca="false">J7/I7</f>
        <v>20.310977644311</v>
      </c>
      <c r="M7" s="1" t="s">
        <v>25</v>
      </c>
      <c r="N7" s="0" t="n">
        <v>11.7944949980218</v>
      </c>
      <c r="P7" s="4" t="s">
        <v>45</v>
      </c>
      <c r="Q7" s="5" t="n">
        <v>4.1421</v>
      </c>
      <c r="R7" s="5" t="n">
        <v>22.4458</v>
      </c>
      <c r="S7" s="0" t="n">
        <f aca="false">R7/Q7</f>
        <v>5.41894208251853</v>
      </c>
    </row>
    <row r="8" customFormat="false" ht="15.75" hidden="false" customHeight="false" outlineLevel="0" collapsed="false">
      <c r="A8" s="1" t="s">
        <v>34</v>
      </c>
      <c r="B8" s="1" t="s">
        <v>35</v>
      </c>
      <c r="C8" s="9" t="s">
        <v>46</v>
      </c>
      <c r="D8" s="1" t="s">
        <v>47</v>
      </c>
      <c r="E8" s="1" t="n">
        <v>400</v>
      </c>
      <c r="F8" s="1" t="n">
        <v>1</v>
      </c>
      <c r="H8" s="4" t="s">
        <v>48</v>
      </c>
      <c r="I8" s="5" t="n">
        <v>3.0373</v>
      </c>
      <c r="J8" s="5" t="n">
        <v>41.8459</v>
      </c>
      <c r="K8" s="0" t="n">
        <f aca="false">J8/I8</f>
        <v>13.7773351331775</v>
      </c>
      <c r="M8" s="1" t="s">
        <v>20</v>
      </c>
      <c r="N8" s="0" t="n">
        <v>11.7944949980218</v>
      </c>
      <c r="P8" s="4" t="s">
        <v>49</v>
      </c>
      <c r="Q8" s="5" t="n">
        <v>3.929</v>
      </c>
      <c r="R8" s="5" t="n">
        <v>30.0312</v>
      </c>
      <c r="S8" s="0" t="n">
        <f aca="false">R8/Q8</f>
        <v>7.64347162127768</v>
      </c>
    </row>
    <row r="9" customFormat="false" ht="15.75" hidden="false" customHeight="false" outlineLevel="0" collapsed="false">
      <c r="A9" s="1" t="s">
        <v>34</v>
      </c>
      <c r="B9" s="1" t="s">
        <v>35</v>
      </c>
      <c r="C9" s="10" t="s">
        <v>50</v>
      </c>
      <c r="D9" s="1" t="s">
        <v>51</v>
      </c>
      <c r="E9" s="1" t="n">
        <v>50</v>
      </c>
      <c r="F9" s="1" t="n">
        <v>1</v>
      </c>
      <c r="H9" s="4" t="s">
        <v>52</v>
      </c>
      <c r="I9" s="5" t="n">
        <v>0.9092</v>
      </c>
      <c r="J9" s="5" t="n">
        <v>37.7881</v>
      </c>
      <c r="K9" s="0" t="n">
        <f aca="false">J9/I9</f>
        <v>41.5619225692917</v>
      </c>
      <c r="M9" s="1" t="s">
        <v>33</v>
      </c>
      <c r="N9" s="0" t="n">
        <v>9.74229807632705</v>
      </c>
      <c r="P9" s="4" t="s">
        <v>40</v>
      </c>
      <c r="Q9" s="5" t="n">
        <v>11.4034</v>
      </c>
      <c r="R9" s="5" t="n">
        <v>44.3248</v>
      </c>
      <c r="S9" s="0" t="n">
        <f aca="false">R9/Q9</f>
        <v>3.88698107581949</v>
      </c>
    </row>
    <row r="10" customFormat="false" ht="15.75" hidden="false" customHeight="false" outlineLevel="0" collapsed="false">
      <c r="A10" s="1" t="s">
        <v>34</v>
      </c>
      <c r="B10" s="1" t="s">
        <v>35</v>
      </c>
      <c r="C10" s="11" t="s">
        <v>53</v>
      </c>
      <c r="D10" s="1" t="s">
        <v>54</v>
      </c>
      <c r="E10" s="1" t="n">
        <v>50</v>
      </c>
      <c r="F10" s="1" t="n">
        <v>1</v>
      </c>
      <c r="H10" s="4" t="s">
        <v>55</v>
      </c>
      <c r="I10" s="5" t="n">
        <v>2.9935</v>
      </c>
      <c r="J10" s="5" t="n">
        <v>44.5067</v>
      </c>
      <c r="K10" s="0" t="n">
        <f aca="false">J10/I10</f>
        <v>14.8677801904126</v>
      </c>
      <c r="M10" s="1" t="s">
        <v>56</v>
      </c>
      <c r="N10" s="0" t="n">
        <v>38.5368054314812</v>
      </c>
      <c r="P10" s="4" t="s">
        <v>57</v>
      </c>
      <c r="Q10" s="5" t="n">
        <v>16.159</v>
      </c>
      <c r="R10" s="5" t="n">
        <v>39.2291</v>
      </c>
      <c r="S10" s="0" t="n">
        <f aca="false">R10/Q10</f>
        <v>2.42769354539266</v>
      </c>
    </row>
    <row r="11" customFormat="false" ht="15.75" hidden="false" customHeight="false" outlineLevel="0" collapsed="false">
      <c r="A11" s="1" t="s">
        <v>34</v>
      </c>
      <c r="B11" s="1" t="s">
        <v>35</v>
      </c>
      <c r="C11" s="3" t="s">
        <v>52</v>
      </c>
      <c r="D11" s="1" t="s">
        <v>58</v>
      </c>
      <c r="E11" s="1" t="n">
        <v>500</v>
      </c>
      <c r="F11" s="1" t="n">
        <v>1</v>
      </c>
      <c r="H11" s="4" t="s">
        <v>12</v>
      </c>
      <c r="I11" s="5" t="n">
        <v>2.6458</v>
      </c>
      <c r="J11" s="5" t="n">
        <v>40.8308</v>
      </c>
      <c r="K11" s="0" t="n">
        <f aca="false">J11/I11</f>
        <v>15.4323078086023</v>
      </c>
      <c r="P11" s="4" t="s">
        <v>32</v>
      </c>
      <c r="Q11" s="5" t="n">
        <v>1.8205</v>
      </c>
      <c r="R11" s="5" t="n">
        <v>30.9414</v>
      </c>
      <c r="S11" s="0" t="n">
        <f aca="false">R11/Q11</f>
        <v>16.996099972535</v>
      </c>
    </row>
    <row r="12" customFormat="false" ht="15.75" hidden="false" customHeight="false" outlineLevel="0" collapsed="false">
      <c r="A12" s="1" t="s">
        <v>34</v>
      </c>
      <c r="B12" s="1" t="s">
        <v>35</v>
      </c>
      <c r="C12" s="1" t="s">
        <v>59</v>
      </c>
      <c r="D12" s="1" t="s">
        <v>60</v>
      </c>
      <c r="E12" s="1" t="s">
        <v>61</v>
      </c>
      <c r="F12" s="1" t="n">
        <v>1</v>
      </c>
      <c r="H12" s="4" t="s">
        <v>46</v>
      </c>
      <c r="I12" s="5" t="n">
        <v>2.6263</v>
      </c>
      <c r="J12" s="5" t="n">
        <v>43.1646</v>
      </c>
      <c r="K12" s="0" t="n">
        <f aca="false">J12/I12</f>
        <v>16.4355176484027</v>
      </c>
      <c r="P12" s="4" t="s">
        <v>19</v>
      </c>
      <c r="Q12" s="5" t="n">
        <v>3.3087</v>
      </c>
      <c r="R12" s="5" t="n">
        <v>35.9539</v>
      </c>
      <c r="S12" s="0" t="n">
        <f aca="false">R12/Q12</f>
        <v>10.8664732372231</v>
      </c>
    </row>
    <row r="13" customFormat="false" ht="15.75" hidden="false" customHeight="false" outlineLevel="0" collapsed="false">
      <c r="A13" s="1" t="s">
        <v>62</v>
      </c>
      <c r="B13" s="1" t="s">
        <v>63</v>
      </c>
      <c r="C13" s="12" t="s">
        <v>48</v>
      </c>
      <c r="D13" s="1" t="s">
        <v>64</v>
      </c>
      <c r="E13" s="1" t="n">
        <v>250</v>
      </c>
      <c r="F13" s="1" t="n">
        <v>1</v>
      </c>
      <c r="H13" s="4" t="s">
        <v>49</v>
      </c>
      <c r="I13" s="5" t="n">
        <v>3.929</v>
      </c>
      <c r="J13" s="5" t="n">
        <v>30.0312</v>
      </c>
      <c r="K13" s="0" t="n">
        <f aca="false">J13/I13</f>
        <v>7.64347162127768</v>
      </c>
      <c r="P13" s="4" t="s">
        <v>56</v>
      </c>
      <c r="Q13" s="5" t="n">
        <v>10.7064</v>
      </c>
      <c r="R13" s="5" t="n">
        <v>31.0468</v>
      </c>
      <c r="S13" s="0" t="n">
        <f aca="false">R13/Q13</f>
        <v>2.89983561234402</v>
      </c>
    </row>
    <row r="14" customFormat="false" ht="15.75" hidden="false" customHeight="false" outlineLevel="0" collapsed="false">
      <c r="A14" s="1" t="s">
        <v>62</v>
      </c>
      <c r="B14" s="1" t="s">
        <v>63</v>
      </c>
      <c r="C14" s="13" t="s">
        <v>65</v>
      </c>
      <c r="D14" s="1" t="s">
        <v>58</v>
      </c>
      <c r="E14" s="1" t="n">
        <v>150</v>
      </c>
      <c r="F14" s="1" t="n">
        <v>1</v>
      </c>
      <c r="H14" s="4" t="s">
        <v>53</v>
      </c>
      <c r="I14" s="5" t="n">
        <v>0.9644</v>
      </c>
      <c r="J14" s="5" t="n">
        <v>41.0008</v>
      </c>
      <c r="K14" s="0" t="n">
        <f aca="false">J14/I14</f>
        <v>42.5143094151804</v>
      </c>
      <c r="P14" s="4" t="s">
        <v>24</v>
      </c>
      <c r="Q14" s="5" t="n">
        <v>1.7698</v>
      </c>
      <c r="R14" s="5" t="n">
        <v>43.9032</v>
      </c>
      <c r="S14" s="0" t="n">
        <f aca="false">R14/Q14</f>
        <v>24.8068708328625</v>
      </c>
    </row>
    <row r="15" customFormat="false" ht="15.75" hidden="false" customHeight="false" outlineLevel="0" collapsed="false">
      <c r="A15" s="1" t="s">
        <v>62</v>
      </c>
      <c r="B15" s="1" t="s">
        <v>63</v>
      </c>
      <c r="C15" s="11" t="s">
        <v>66</v>
      </c>
      <c r="D15" s="1" t="s">
        <v>17</v>
      </c>
      <c r="E15" s="1" t="n">
        <v>150</v>
      </c>
      <c r="F15" s="1" t="n">
        <v>1</v>
      </c>
      <c r="H15" s="4" t="s">
        <v>50</v>
      </c>
      <c r="I15" s="5" t="n">
        <v>1.8189</v>
      </c>
      <c r="J15" s="5" t="n">
        <v>42.5515</v>
      </c>
      <c r="K15" s="0" t="n">
        <f aca="false">J15/I15</f>
        <v>23.394084336687</v>
      </c>
    </row>
    <row r="16" customFormat="false" ht="15.75" hidden="false" customHeight="false" outlineLevel="0" collapsed="false">
      <c r="A16" s="1" t="s">
        <v>67</v>
      </c>
      <c r="B16" s="1" t="s">
        <v>68</v>
      </c>
      <c r="C16" s="14" t="s">
        <v>55</v>
      </c>
      <c r="D16" s="1" t="s">
        <v>69</v>
      </c>
      <c r="E16" s="1" t="s">
        <v>38</v>
      </c>
      <c r="F16" s="1" t="s">
        <v>38</v>
      </c>
      <c r="H16" s="4" t="s">
        <v>70</v>
      </c>
      <c r="I16" s="5" t="n">
        <v>1.2018</v>
      </c>
      <c r="J16" s="5" t="n">
        <v>22.9253</v>
      </c>
      <c r="K16" s="0" t="n">
        <f aca="false">J16/I16</f>
        <v>19.0758029622233</v>
      </c>
    </row>
    <row r="17" customFormat="false" ht="15.75" hidden="false" customHeight="false" outlineLevel="0" collapsed="false">
      <c r="A17" s="1" t="s">
        <v>71</v>
      </c>
      <c r="B17" s="1" t="s">
        <v>68</v>
      </c>
      <c r="C17" s="6" t="s">
        <v>72</v>
      </c>
      <c r="D17" s="1" t="s">
        <v>69</v>
      </c>
      <c r="E17" s="1" t="s">
        <v>38</v>
      </c>
      <c r="F17" s="1" t="s">
        <v>38</v>
      </c>
      <c r="H17" s="4" t="s">
        <v>65</v>
      </c>
      <c r="I17" s="5" t="n">
        <v>0.8601</v>
      </c>
      <c r="J17" s="5" t="n">
        <v>37.7766</v>
      </c>
      <c r="K17" s="0" t="n">
        <f aca="false">J17/I17</f>
        <v>43.9211719567492</v>
      </c>
    </row>
    <row r="18" customFormat="false" ht="13.8" hidden="false" customHeight="false" outlineLevel="0" collapsed="false">
      <c r="A18" s="1" t="s">
        <v>73</v>
      </c>
      <c r="B18" s="15" t="s">
        <v>74</v>
      </c>
      <c r="C18" s="6" t="s">
        <v>44</v>
      </c>
      <c r="D18" s="1" t="s">
        <v>75</v>
      </c>
      <c r="E18" s="1" t="s">
        <v>38</v>
      </c>
      <c r="F18" s="1" t="s">
        <v>38</v>
      </c>
      <c r="H18" s="4" t="s">
        <v>28</v>
      </c>
      <c r="I18" s="5" t="n">
        <v>4.8397</v>
      </c>
      <c r="J18" s="5" t="n">
        <v>47.1498</v>
      </c>
      <c r="K18" s="0" t="n">
        <f aca="false">J18/I18</f>
        <v>9.74229807632705</v>
      </c>
      <c r="M18" s="1" t="s">
        <v>76</v>
      </c>
      <c r="N18" s="1" t="s">
        <v>3</v>
      </c>
      <c r="O18" s="1" t="s">
        <v>77</v>
      </c>
    </row>
    <row r="19" customFormat="false" ht="13.8" hidden="false" customHeight="false" outlineLevel="0" collapsed="false">
      <c r="A19" s="1" t="s">
        <v>78</v>
      </c>
      <c r="B19" s="15" t="s">
        <v>79</v>
      </c>
      <c r="C19" s="1" t="s">
        <v>80</v>
      </c>
      <c r="D19" s="1" t="s">
        <v>81</v>
      </c>
      <c r="E19" s="1" t="s">
        <v>38</v>
      </c>
      <c r="F19" s="1" t="s">
        <v>38</v>
      </c>
      <c r="H19" s="4" t="s">
        <v>82</v>
      </c>
      <c r="I19" s="5" t="n">
        <v>0.9259</v>
      </c>
      <c r="J19" s="5" t="n">
        <v>44.1623</v>
      </c>
      <c r="K19" s="0" t="n">
        <f aca="false">J19/I19</f>
        <v>47.6966195053462</v>
      </c>
      <c r="M19" s="1" t="s">
        <v>83</v>
      </c>
      <c r="N19" s="1" t="n">
        <v>13.7925</v>
      </c>
      <c r="O19" s="1" t="n">
        <v>14.2148</v>
      </c>
    </row>
    <row r="20" customFormat="false" ht="13.8" hidden="false" customHeight="false" outlineLevel="0" collapsed="false">
      <c r="A20" s="1" t="s">
        <v>84</v>
      </c>
      <c r="B20" s="15" t="s">
        <v>85</v>
      </c>
      <c r="C20" s="6" t="s">
        <v>18</v>
      </c>
      <c r="D20" s="1" t="s">
        <v>86</v>
      </c>
      <c r="E20" s="1" t="s">
        <v>38</v>
      </c>
      <c r="F20" s="1" t="s">
        <v>38</v>
      </c>
      <c r="H20" s="4" t="s">
        <v>36</v>
      </c>
      <c r="I20" s="5" t="n">
        <v>1.1194</v>
      </c>
      <c r="J20" s="5" t="n">
        <v>43.1381</v>
      </c>
      <c r="K20" s="0" t="n">
        <f aca="false">J20/I20</f>
        <v>38.5368054314812</v>
      </c>
      <c r="M20" s="1" t="s">
        <v>27</v>
      </c>
      <c r="N20" s="1" t="n">
        <v>9.888</v>
      </c>
      <c r="O20" s="1" t="n">
        <v>10.8664</v>
      </c>
    </row>
    <row r="21" customFormat="false" ht="15.75" hidden="false" customHeight="false" outlineLevel="0" collapsed="false">
      <c r="A21" s="1" t="s">
        <v>87</v>
      </c>
      <c r="B21" s="1" t="s">
        <v>88</v>
      </c>
      <c r="C21" s="1" t="s">
        <v>89</v>
      </c>
      <c r="D21" s="1" t="s">
        <v>90</v>
      </c>
      <c r="E21" s="1" t="n">
        <v>1600</v>
      </c>
      <c r="F21" s="1" t="n">
        <v>1</v>
      </c>
      <c r="H21" s="4" t="s">
        <v>42</v>
      </c>
      <c r="I21" s="5" t="n">
        <v>2.4322</v>
      </c>
      <c r="J21" s="5" t="n">
        <v>43.5406</v>
      </c>
      <c r="K21" s="0" t="n">
        <f aca="false">J21/I21</f>
        <v>17.901735054683</v>
      </c>
      <c r="M21" s="1" t="s">
        <v>35</v>
      </c>
      <c r="N21" s="1" t="n">
        <v>24.9844</v>
      </c>
      <c r="O21" s="1" t="n">
        <v>24.8068</v>
      </c>
    </row>
    <row r="22" customFormat="false" ht="15.75" hidden="false" customHeight="false" outlineLevel="0" collapsed="false">
      <c r="A22" s="1" t="s">
        <v>87</v>
      </c>
      <c r="B22" s="1" t="s">
        <v>88</v>
      </c>
      <c r="C22" s="16" t="s">
        <v>82</v>
      </c>
      <c r="D22" s="1" t="s">
        <v>91</v>
      </c>
      <c r="E22" s="1" t="s">
        <v>38</v>
      </c>
      <c r="F22" s="1" t="s">
        <v>38</v>
      </c>
      <c r="H22" s="4" t="s">
        <v>19</v>
      </c>
      <c r="I22" s="5" t="n">
        <v>3.3087</v>
      </c>
      <c r="J22" s="5" t="n">
        <v>35.9539</v>
      </c>
      <c r="K22" s="0" t="n">
        <f aca="false">J22/I22</f>
        <v>10.8664732372231</v>
      </c>
      <c r="M22" s="1" t="s">
        <v>63</v>
      </c>
      <c r="N22" s="1" t="n">
        <v>21.4471</v>
      </c>
      <c r="O22" s="1" t="n">
        <v>16.996</v>
      </c>
    </row>
    <row r="23" customFormat="false" ht="15.75" hidden="false" customHeight="false" outlineLevel="0" collapsed="false">
      <c r="A23" s="1" t="s">
        <v>87</v>
      </c>
      <c r="B23" s="1" t="s">
        <v>88</v>
      </c>
      <c r="C23" s="1" t="s">
        <v>92</v>
      </c>
      <c r="D23" s="1" t="s">
        <v>93</v>
      </c>
      <c r="E23" s="1" t="s">
        <v>61</v>
      </c>
      <c r="F23" s="1" t="n">
        <v>1</v>
      </c>
      <c r="H23" s="4" t="s">
        <v>66</v>
      </c>
      <c r="I23" s="5" t="n">
        <v>3.0452</v>
      </c>
      <c r="J23" s="5" t="n">
        <v>35.7998</v>
      </c>
      <c r="K23" s="0" t="n">
        <f aca="false">J23/I23</f>
        <v>11.7561408117693</v>
      </c>
      <c r="M23" s="1" t="s">
        <v>94</v>
      </c>
      <c r="N23" s="1" t="n">
        <v>14.8677</v>
      </c>
      <c r="O23" s="1" t="n">
        <v>3.886</v>
      </c>
    </row>
    <row r="24" customFormat="false" ht="15.75" hidden="false" customHeight="false" outlineLevel="0" collapsed="false">
      <c r="A24" s="1" t="s">
        <v>87</v>
      </c>
      <c r="B24" s="1" t="s">
        <v>88</v>
      </c>
      <c r="C24" s="8" t="s">
        <v>95</v>
      </c>
      <c r="D24" s="1" t="s">
        <v>96</v>
      </c>
      <c r="E24" s="1" t="s">
        <v>97</v>
      </c>
      <c r="F24" s="1" t="n">
        <v>1</v>
      </c>
      <c r="H24" s="4" t="s">
        <v>95</v>
      </c>
      <c r="I24" s="5" t="n">
        <v>1.9687</v>
      </c>
      <c r="J24" s="5" t="n">
        <v>17.0732</v>
      </c>
      <c r="K24" s="0" t="n">
        <f aca="false">J24/I24</f>
        <v>8.67232183674506</v>
      </c>
      <c r="M24" s="1" t="s">
        <v>98</v>
      </c>
      <c r="N24" s="1" t="n">
        <v>11.7944</v>
      </c>
      <c r="O24" s="1" t="n">
        <v>10.3081</v>
      </c>
    </row>
    <row r="25" customFormat="false" ht="15.75" hidden="false" customHeight="false" outlineLevel="0" collapsed="false">
      <c r="A25" s="1" t="s">
        <v>99</v>
      </c>
      <c r="B25" s="1" t="s">
        <v>100</v>
      </c>
      <c r="C25" s="1" t="s">
        <v>101</v>
      </c>
      <c r="D25" s="1" t="s">
        <v>102</v>
      </c>
      <c r="E25" s="1" t="n">
        <v>1000</v>
      </c>
      <c r="F25" s="1" t="n">
        <v>1</v>
      </c>
      <c r="M25" s="1" t="s">
        <v>94</v>
      </c>
      <c r="N25" s="1" t="n">
        <v>11.7944</v>
      </c>
      <c r="O25" s="1" t="n">
        <v>3.5153</v>
      </c>
    </row>
    <row r="26" customFormat="false" ht="15.75" hidden="false" customHeight="false" outlineLevel="0" collapsed="false">
      <c r="A26" s="1" t="s">
        <v>99</v>
      </c>
      <c r="B26" s="1" t="s">
        <v>100</v>
      </c>
      <c r="C26" s="1" t="s">
        <v>103</v>
      </c>
      <c r="D26" s="1" t="s">
        <v>104</v>
      </c>
      <c r="E26" s="1" t="s">
        <v>105</v>
      </c>
      <c r="F26" s="1" t="n">
        <v>1</v>
      </c>
      <c r="M26" s="1" t="s">
        <v>106</v>
      </c>
      <c r="N26" s="1" t="n">
        <v>9.7422</v>
      </c>
      <c r="O26" s="1" t="n">
        <v>2.321</v>
      </c>
    </row>
    <row r="27" customFormat="false" ht="15.75" hidden="false" customHeight="false" outlineLevel="0" collapsed="false">
      <c r="A27" s="1" t="s">
        <v>107</v>
      </c>
      <c r="B27" s="1" t="s">
        <v>108</v>
      </c>
      <c r="C27" s="1" t="s">
        <v>70</v>
      </c>
      <c r="D27" s="1" t="s">
        <v>109</v>
      </c>
      <c r="E27" s="1" t="s">
        <v>110</v>
      </c>
      <c r="F27" s="1" t="n">
        <v>1</v>
      </c>
    </row>
    <row r="28" customFormat="false" ht="15.75" hidden="false" customHeight="false" outlineLevel="0" collapsed="false">
      <c r="A28" s="1" t="s">
        <v>107</v>
      </c>
      <c r="B28" s="1" t="s">
        <v>108</v>
      </c>
      <c r="C28" s="1" t="s">
        <v>111</v>
      </c>
      <c r="D28" s="1" t="s">
        <v>112</v>
      </c>
      <c r="E28" s="1" t="s">
        <v>113</v>
      </c>
      <c r="F28" s="1" t="n">
        <v>2</v>
      </c>
    </row>
    <row r="31" customFormat="false" ht="15.75" hidden="false" customHeight="false" outlineLevel="0" collapsed="false">
      <c r="A31" s="5"/>
      <c r="E31" s="17"/>
      <c r="F31" s="4"/>
      <c r="G31" s="5"/>
      <c r="H31" s="5"/>
      <c r="I31" s="5"/>
      <c r="J31" s="4"/>
      <c r="K31" s="4"/>
    </row>
    <row r="32" customFormat="false" ht="15.75" hidden="false" customHeight="false" outlineLevel="0" collapsed="false">
      <c r="A32" s="5"/>
      <c r="E32" s="17"/>
      <c r="F32" s="4"/>
      <c r="G32" s="5"/>
      <c r="H32" s="5"/>
      <c r="I32" s="5"/>
      <c r="J32" s="4"/>
      <c r="K32" s="4"/>
    </row>
    <row r="33" customFormat="false" ht="15.75" hidden="false" customHeight="false" outlineLevel="0" collapsed="false">
      <c r="A33" s="5"/>
      <c r="E33" s="17"/>
      <c r="F33" s="4"/>
      <c r="G33" s="5"/>
      <c r="H33" s="5"/>
      <c r="I33" s="5"/>
      <c r="J33" s="4"/>
      <c r="K33" s="4"/>
    </row>
    <row r="34" customFormat="false" ht="15.75" hidden="false" customHeight="false" outlineLevel="0" collapsed="false">
      <c r="A34" s="5"/>
      <c r="E34" s="17"/>
      <c r="F34" s="4"/>
      <c r="G34" s="5"/>
      <c r="H34" s="5"/>
      <c r="I34" s="5"/>
      <c r="J34" s="4"/>
      <c r="K34" s="4"/>
    </row>
    <row r="35" customFormat="false" ht="15.75" hidden="false" customHeight="false" outlineLevel="0" collapsed="false">
      <c r="A35" s="5"/>
      <c r="E35" s="17"/>
      <c r="F35" s="4"/>
      <c r="G35" s="5"/>
      <c r="H35" s="5"/>
      <c r="I35" s="5"/>
      <c r="J35" s="4"/>
      <c r="K35" s="4"/>
    </row>
    <row r="36" customFormat="false" ht="15.75" hidden="false" customHeight="false" outlineLevel="0" collapsed="false">
      <c r="A36" s="5"/>
      <c r="E36" s="17"/>
      <c r="F36" s="4"/>
      <c r="G36" s="5"/>
      <c r="H36" s="5"/>
      <c r="I36" s="5"/>
      <c r="J36" s="4"/>
      <c r="K36" s="4"/>
    </row>
    <row r="37" customFormat="false" ht="15.75" hidden="false" customHeight="false" outlineLevel="0" collapsed="false">
      <c r="A37" s="5"/>
      <c r="E37" s="17"/>
      <c r="F37" s="4"/>
      <c r="G37" s="5"/>
      <c r="H37" s="5"/>
      <c r="I37" s="5"/>
      <c r="J37" s="4"/>
      <c r="K37" s="4"/>
    </row>
    <row r="38" customFormat="false" ht="15.75" hidden="false" customHeight="false" outlineLevel="0" collapsed="false">
      <c r="A38" s="5"/>
      <c r="E38" s="17"/>
      <c r="F38" s="4"/>
      <c r="G38" s="5"/>
      <c r="H38" s="5"/>
      <c r="I38" s="5"/>
      <c r="J38" s="4"/>
      <c r="K38" s="4"/>
    </row>
    <row r="39" customFormat="false" ht="15.75" hidden="false" customHeight="false" outlineLevel="0" collapsed="false">
      <c r="A39" s="5"/>
      <c r="E39" s="17"/>
      <c r="F39" s="4"/>
      <c r="G39" s="5"/>
      <c r="H39" s="5"/>
      <c r="I39" s="5"/>
      <c r="J39" s="4"/>
      <c r="K39" s="4"/>
    </row>
    <row r="40" customFormat="false" ht="15.75" hidden="false" customHeight="false" outlineLevel="0" collapsed="false">
      <c r="A40" s="5"/>
      <c r="E40" s="17"/>
      <c r="F40" s="4"/>
      <c r="G40" s="5"/>
      <c r="H40" s="5"/>
      <c r="I40" s="5"/>
      <c r="J40" s="4"/>
      <c r="K40" s="4"/>
    </row>
    <row r="41" customFormat="false" ht="15.75" hidden="false" customHeight="false" outlineLevel="0" collapsed="false">
      <c r="A41" s="5"/>
      <c r="E41" s="17"/>
      <c r="F41" s="4"/>
      <c r="G41" s="18"/>
      <c r="H41" s="5"/>
      <c r="I41" s="5"/>
      <c r="J41" s="4"/>
      <c r="K41" s="4"/>
    </row>
    <row r="42" customFormat="false" ht="15.75" hidden="false" customHeight="false" outlineLevel="0" collapsed="false">
      <c r="A42" s="5"/>
      <c r="E42" s="17"/>
      <c r="F42" s="4"/>
      <c r="G42" s="5"/>
      <c r="H42" s="5"/>
      <c r="I42" s="5"/>
      <c r="J42" s="4"/>
      <c r="K42" s="4"/>
    </row>
    <row r="43" customFormat="false" ht="15.75" hidden="false" customHeight="false" outlineLevel="0" collapsed="false">
      <c r="A43" s="5"/>
      <c r="E43" s="17"/>
      <c r="F43" s="4"/>
      <c r="G43" s="5"/>
      <c r="H43" s="5"/>
      <c r="I43" s="5"/>
      <c r="J43" s="4"/>
      <c r="K43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8:B20 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1</v>
      </c>
      <c r="B1" s="1" t="s">
        <v>3</v>
      </c>
      <c r="C1" s="1" t="s">
        <v>77</v>
      </c>
    </row>
    <row r="2" customFormat="false" ht="15.75" hidden="false" customHeight="false" outlineLevel="0" collapsed="false">
      <c r="A2" s="1" t="s">
        <v>83</v>
      </c>
      <c r="B2" s="1" t="n">
        <v>13.7925</v>
      </c>
      <c r="C2" s="1" t="n">
        <v>14.2148</v>
      </c>
    </row>
    <row r="3" customFormat="false" ht="15.75" hidden="false" customHeight="false" outlineLevel="0" collapsed="false">
      <c r="A3" s="1" t="s">
        <v>27</v>
      </c>
      <c r="B3" s="1" t="n">
        <v>9.888</v>
      </c>
      <c r="C3" s="1" t="n">
        <v>10.8664</v>
      </c>
    </row>
    <row r="4" customFormat="false" ht="15.75" hidden="false" customHeight="false" outlineLevel="0" collapsed="false">
      <c r="A4" s="1" t="s">
        <v>35</v>
      </c>
      <c r="B4" s="1" t="n">
        <v>24.9844</v>
      </c>
      <c r="C4" s="1" t="n">
        <v>24.8068</v>
      </c>
    </row>
    <row r="5" customFormat="false" ht="15.75" hidden="false" customHeight="false" outlineLevel="0" collapsed="false">
      <c r="A5" s="1" t="s">
        <v>63</v>
      </c>
      <c r="B5" s="1" t="n">
        <v>21.4471</v>
      </c>
      <c r="C5" s="1" t="n">
        <v>16.996</v>
      </c>
    </row>
    <row r="6" customFormat="false" ht="15.75" hidden="false" customHeight="false" outlineLevel="0" collapsed="false">
      <c r="A6" s="1" t="s">
        <v>94</v>
      </c>
      <c r="B6" s="1" t="n">
        <v>14.8677</v>
      </c>
      <c r="C6" s="1" t="n">
        <v>3.886</v>
      </c>
    </row>
    <row r="7" customFormat="false" ht="15.75" hidden="false" customHeight="false" outlineLevel="0" collapsed="false">
      <c r="A7" s="1" t="s">
        <v>98</v>
      </c>
      <c r="B7" s="1" t="n">
        <v>11.7944</v>
      </c>
      <c r="C7" s="1" t="n">
        <v>10.3081</v>
      </c>
    </row>
    <row r="8" customFormat="false" ht="15.75" hidden="false" customHeight="false" outlineLevel="0" collapsed="false">
      <c r="A8" s="1" t="s">
        <v>94</v>
      </c>
      <c r="B8" s="1" t="n">
        <v>11.7944</v>
      </c>
      <c r="C8" s="1" t="n">
        <v>3.5153</v>
      </c>
    </row>
    <row r="9" customFormat="false" ht="15.75" hidden="false" customHeight="false" outlineLevel="0" collapsed="false">
      <c r="A9" s="1" t="s">
        <v>106</v>
      </c>
      <c r="B9" s="1" t="n">
        <v>9.7422</v>
      </c>
      <c r="C9" s="1" t="n">
        <v>2.321</v>
      </c>
    </row>
    <row r="10" customFormat="false" ht="15.75" hidden="false" customHeight="false" outlineLevel="0" collapsed="false">
      <c r="A10" s="1" t="s">
        <v>114</v>
      </c>
      <c r="B10" s="1" t="n">
        <v>38.5368</v>
      </c>
      <c r="C10" s="1" t="n">
        <v>2.899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8:B20 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115</v>
      </c>
      <c r="C1" s="1" t="s">
        <v>1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</row>
    <row r="2" customFormat="false" ht="15.75" hidden="false" customHeight="false" outlineLevel="0" collapsed="false">
      <c r="A2" s="1" t="s">
        <v>10</v>
      </c>
      <c r="B2" s="1" t="s">
        <v>15</v>
      </c>
      <c r="C2" s="1" t="s">
        <v>11</v>
      </c>
      <c r="D2" s="1" t="s">
        <v>123</v>
      </c>
      <c r="E2" s="1" t="n">
        <v>30</v>
      </c>
      <c r="F2" s="1" t="s">
        <v>124</v>
      </c>
      <c r="G2" s="1" t="s">
        <v>125</v>
      </c>
      <c r="H2" s="1"/>
      <c r="I2" s="1" t="s">
        <v>126</v>
      </c>
      <c r="J2" s="1" t="s">
        <v>127</v>
      </c>
    </row>
    <row r="3" customFormat="false" ht="15.75" hidden="false" customHeight="false" outlineLevel="0" collapsed="false">
      <c r="A3" s="1" t="s">
        <v>26</v>
      </c>
      <c r="B3" s="1" t="s">
        <v>19</v>
      </c>
      <c r="C3" s="1" t="s">
        <v>27</v>
      </c>
      <c r="D3" s="1" t="n">
        <v>5</v>
      </c>
    </row>
    <row r="4" customFormat="false" ht="15.75" hidden="false" customHeight="false" outlineLevel="0" collapsed="false">
      <c r="A4" s="1" t="s">
        <v>34</v>
      </c>
      <c r="B4" s="1" t="s">
        <v>24</v>
      </c>
      <c r="C4" s="1" t="s">
        <v>35</v>
      </c>
      <c r="D4" s="1" t="n">
        <v>200</v>
      </c>
      <c r="F4" s="1" t="n">
        <v>3</v>
      </c>
      <c r="G4" s="1" t="s">
        <v>128</v>
      </c>
      <c r="H4" s="1"/>
      <c r="I4" s="1" t="s">
        <v>126</v>
      </c>
      <c r="J4" s="1" t="s">
        <v>127</v>
      </c>
    </row>
    <row r="5" customFormat="false" ht="15.75" hidden="false" customHeight="false" outlineLevel="0" collapsed="false">
      <c r="A5" s="1" t="s">
        <v>62</v>
      </c>
      <c r="B5" s="1" t="s">
        <v>32</v>
      </c>
      <c r="C5" s="1" t="s">
        <v>63</v>
      </c>
      <c r="D5" s="1" t="n">
        <v>40</v>
      </c>
      <c r="E5" s="1" t="n">
        <v>600</v>
      </c>
      <c r="F5" s="1" t="s">
        <v>129</v>
      </c>
      <c r="G5" s="1" t="s">
        <v>130</v>
      </c>
      <c r="H5" s="1"/>
      <c r="I5" s="1" t="s">
        <v>131</v>
      </c>
      <c r="J5" s="1" t="s">
        <v>132</v>
      </c>
    </row>
    <row r="6" customFormat="false" ht="15.75" hidden="false" customHeight="false" outlineLevel="0" collapsed="false">
      <c r="A6" s="1" t="s">
        <v>67</v>
      </c>
      <c r="B6" s="1" t="s">
        <v>40</v>
      </c>
      <c r="C6" s="1" t="s">
        <v>68</v>
      </c>
      <c r="D6" s="1" t="s">
        <v>133</v>
      </c>
      <c r="G6" s="1" t="s">
        <v>134</v>
      </c>
      <c r="H6" s="1" t="n">
        <v>6</v>
      </c>
      <c r="J6" s="1" t="s">
        <v>135</v>
      </c>
    </row>
    <row r="7" customFormat="false" ht="15.75" hidden="false" customHeight="false" outlineLevel="0" collapsed="false">
      <c r="A7" s="1" t="s">
        <v>67</v>
      </c>
      <c r="B7" s="1" t="s">
        <v>136</v>
      </c>
      <c r="C7" s="1" t="s">
        <v>68</v>
      </c>
      <c r="D7" s="1" t="s">
        <v>137</v>
      </c>
      <c r="G7" s="1" t="s">
        <v>134</v>
      </c>
      <c r="H7" s="1" t="n">
        <v>6</v>
      </c>
      <c r="J7" s="1" t="s">
        <v>135</v>
      </c>
    </row>
    <row r="8" customFormat="false" ht="15.75" hidden="false" customHeight="false" outlineLevel="0" collapsed="false">
      <c r="A8" s="1" t="s">
        <v>71</v>
      </c>
      <c r="B8" s="1" t="s">
        <v>25</v>
      </c>
      <c r="C8" s="1" t="s">
        <v>68</v>
      </c>
      <c r="D8" s="1" t="s">
        <v>137</v>
      </c>
      <c r="G8" s="1" t="s">
        <v>138</v>
      </c>
      <c r="H8" s="1" t="n">
        <v>12</v>
      </c>
      <c r="J8" s="1" t="s">
        <v>135</v>
      </c>
    </row>
    <row r="9" customFormat="false" ht="15.75" hidden="false" customHeight="false" outlineLevel="0" collapsed="false">
      <c r="A9" s="1" t="s">
        <v>71</v>
      </c>
      <c r="B9" s="1" t="s">
        <v>20</v>
      </c>
      <c r="C9" s="1" t="s">
        <v>68</v>
      </c>
      <c r="D9" s="1" t="s">
        <v>137</v>
      </c>
      <c r="G9" s="1" t="s">
        <v>138</v>
      </c>
      <c r="H9" s="1" t="n">
        <v>12</v>
      </c>
      <c r="J9" s="1" t="s">
        <v>135</v>
      </c>
    </row>
    <row r="10" customFormat="false" ht="15.75" hidden="false" customHeight="false" outlineLevel="0" collapsed="false">
      <c r="A10" s="1" t="s">
        <v>73</v>
      </c>
      <c r="B10" s="1" t="s">
        <v>33</v>
      </c>
      <c r="C10" s="1" t="s">
        <v>74</v>
      </c>
      <c r="D10" s="1" t="n">
        <v>0.012</v>
      </c>
      <c r="E10" s="1" t="n">
        <v>16</v>
      </c>
      <c r="F10" s="1" t="n">
        <v>66</v>
      </c>
      <c r="G10" s="1" t="s">
        <v>139</v>
      </c>
      <c r="H10" s="1" t="n">
        <v>36</v>
      </c>
      <c r="I10" s="1" t="s">
        <v>131</v>
      </c>
      <c r="J10" s="1" t="s">
        <v>140</v>
      </c>
    </row>
    <row r="11" customFormat="false" ht="15.75" hidden="false" customHeight="false" outlineLevel="0" collapsed="false">
      <c r="A11" s="1" t="s">
        <v>78</v>
      </c>
      <c r="B11" s="1" t="s">
        <v>57</v>
      </c>
      <c r="C11" s="1" t="s">
        <v>79</v>
      </c>
      <c r="D11" s="1" t="n">
        <v>0.09</v>
      </c>
      <c r="E11" s="1" t="n">
        <v>16</v>
      </c>
      <c r="F11" s="1" t="n">
        <v>11</v>
      </c>
      <c r="G11" s="1" t="s">
        <v>141</v>
      </c>
      <c r="H11" s="1" t="n">
        <v>72</v>
      </c>
      <c r="I11" s="1" t="s">
        <v>142</v>
      </c>
      <c r="J11" s="1" t="s">
        <v>140</v>
      </c>
    </row>
    <row r="12" customFormat="false" ht="15.75" hidden="false" customHeight="false" outlineLevel="0" collapsed="false">
      <c r="A12" s="1" t="s">
        <v>84</v>
      </c>
      <c r="B12" s="1" t="s">
        <v>56</v>
      </c>
      <c r="C12" s="1" t="s">
        <v>85</v>
      </c>
      <c r="D12" s="1" t="n">
        <v>0.025</v>
      </c>
      <c r="E12" s="1" t="n">
        <v>6</v>
      </c>
      <c r="F12" s="1" t="n">
        <v>35</v>
      </c>
      <c r="G12" s="1" t="s">
        <v>143</v>
      </c>
      <c r="H12" s="1" t="n">
        <v>48</v>
      </c>
      <c r="I12" s="1" t="s">
        <v>131</v>
      </c>
      <c r="J12" s="1" t="s">
        <v>140</v>
      </c>
    </row>
    <row r="13" customFormat="false" ht="15.75" hidden="false" customHeight="false" outlineLevel="0" collapsed="false">
      <c r="A13" s="1" t="s">
        <v>87</v>
      </c>
      <c r="B13" s="1" t="s">
        <v>41</v>
      </c>
      <c r="C13" s="1" t="s">
        <v>88</v>
      </c>
      <c r="D13" s="1" t="n">
        <v>300</v>
      </c>
      <c r="F13" s="1" t="n">
        <v>2</v>
      </c>
      <c r="G13" s="1" t="s">
        <v>130</v>
      </c>
      <c r="H13" s="1" t="n">
        <v>47</v>
      </c>
      <c r="I13" s="1" t="s">
        <v>144</v>
      </c>
      <c r="J13" s="1" t="s">
        <v>145</v>
      </c>
      <c r="K13" s="1" t="s">
        <v>146</v>
      </c>
    </row>
    <row r="14" customFormat="false" ht="15.75" hidden="false" customHeight="false" outlineLevel="0" collapsed="false">
      <c r="A14" s="1" t="s">
        <v>99</v>
      </c>
      <c r="B14" s="1" t="s">
        <v>49</v>
      </c>
      <c r="C14" s="1" t="s">
        <v>100</v>
      </c>
      <c r="D14" s="1" t="n">
        <v>40</v>
      </c>
      <c r="E14" s="1" t="s">
        <v>147</v>
      </c>
      <c r="F14" s="1" t="s">
        <v>148</v>
      </c>
      <c r="G14" s="1" t="s">
        <v>149</v>
      </c>
      <c r="H14" s="1" t="n">
        <v>84</v>
      </c>
      <c r="I14" s="1" t="s">
        <v>144</v>
      </c>
      <c r="J14" s="1" t="s">
        <v>150</v>
      </c>
    </row>
    <row r="15" customFormat="false" ht="15.75" hidden="false" customHeight="false" outlineLevel="0" collapsed="false">
      <c r="A15" s="1" t="s">
        <v>107</v>
      </c>
      <c r="B15" s="1" t="s">
        <v>45</v>
      </c>
      <c r="C15" s="1" t="s">
        <v>108</v>
      </c>
      <c r="D15" s="1" t="n">
        <v>5.55</v>
      </c>
      <c r="E15" s="1" t="n">
        <v>39</v>
      </c>
      <c r="F15" s="1" t="n">
        <v>2</v>
      </c>
      <c r="G15" s="1" t="s">
        <v>151</v>
      </c>
      <c r="H15" s="1" t="n">
        <v>108</v>
      </c>
      <c r="I15" s="1" t="s">
        <v>131</v>
      </c>
      <c r="J15" s="1" t="s">
        <v>145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2020-02-05T10:55:13Z</dcterms:modified>
  <cp:revision>1</cp:revision>
  <dc:subject/>
  <dc:title/>
</cp:coreProperties>
</file>