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D711E19A-3AF6-4BDC-8CEC-2CB0FB05187A}" xr6:coauthVersionLast="46" xr6:coauthVersionMax="46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1" l="1"/>
  <c r="AA5" i="1"/>
  <c r="AA4" i="1"/>
  <c r="AA3" i="1"/>
  <c r="O2" i="1"/>
  <c r="O5" i="1"/>
  <c r="L5" i="1"/>
  <c r="O4" i="1"/>
  <c r="L4" i="1"/>
  <c r="O3" i="1"/>
  <c r="L3" i="1"/>
  <c r="AA6" i="1"/>
  <c r="O6" i="1"/>
  <c r="L6" i="1"/>
  <c r="L2" i="1" l="1"/>
</calcChain>
</file>

<file path=xl/sharedStrings.xml><?xml version="1.0" encoding="utf-8"?>
<sst xmlns="http://schemas.openxmlformats.org/spreadsheetml/2006/main" count="606" uniqueCount="114">
  <si>
    <t>reference_ID</t>
  </si>
  <si>
    <t>first_author</t>
  </si>
  <si>
    <t>reference_year</t>
  </si>
  <si>
    <t>data_source</t>
  </si>
  <si>
    <t>data_digitizer</t>
  </si>
  <si>
    <t>data_checker</t>
  </si>
  <si>
    <t>sample_type</t>
  </si>
  <si>
    <t>body_part</t>
  </si>
  <si>
    <t>food_ref</t>
  </si>
  <si>
    <t>egestion_age</t>
  </si>
  <si>
    <t>egestion_age_unit</t>
  </si>
  <si>
    <t>bodymass_mean</t>
  </si>
  <si>
    <t>bodymass_min</t>
  </si>
  <si>
    <t>bodymass_max</t>
  </si>
  <si>
    <t>bodymass_value_error</t>
  </si>
  <si>
    <t>bodymass_error_type</t>
  </si>
  <si>
    <t>bodymass_n_samples</t>
  </si>
  <si>
    <t>bodymass_unit</t>
  </si>
  <si>
    <t>bodymass_weight_type</t>
  </si>
  <si>
    <t>age_mean</t>
  </si>
  <si>
    <t>age_min</t>
  </si>
  <si>
    <t>age_max</t>
  </si>
  <si>
    <t>age_value_error</t>
  </si>
  <si>
    <t>age_error_type</t>
  </si>
  <si>
    <t>age_n_samples</t>
  </si>
  <si>
    <t>age_unit</t>
  </si>
  <si>
    <t>male_prop</t>
  </si>
  <si>
    <t>sampling_year</t>
  </si>
  <si>
    <t>sampling_month</t>
  </si>
  <si>
    <t>sampling_day</t>
  </si>
  <si>
    <t>sampling_season</t>
  </si>
  <si>
    <t>sampling_location</t>
  </si>
  <si>
    <t>sampling_latitude</t>
  </si>
  <si>
    <t>sampling_longitude</t>
  </si>
  <si>
    <t>location_in_reference</t>
  </si>
  <si>
    <t>organism_name_ref</t>
  </si>
  <si>
    <t>species_latin_name_ref</t>
  </si>
  <si>
    <t>species_latin_name_gbif</t>
  </si>
  <si>
    <t>gbif_id</t>
  </si>
  <si>
    <t>gbif_id2</t>
  </si>
  <si>
    <t>organism_stage</t>
  </si>
  <si>
    <t>environment</t>
  </si>
  <si>
    <t>temperature</t>
  </si>
  <si>
    <t>food_ID</t>
  </si>
  <si>
    <t>body_ID</t>
  </si>
  <si>
    <t>feces_ID</t>
  </si>
  <si>
    <t>urine_ID</t>
  </si>
  <si>
    <t>nb_items_per_sample</t>
  </si>
  <si>
    <t>nb_individuals_per_sample</t>
  </si>
  <si>
    <t>individual_known</t>
  </si>
  <si>
    <t>observation_resolution</t>
  </si>
  <si>
    <t>observation_ID</t>
  </si>
  <si>
    <t>animal_group_ID</t>
  </si>
  <si>
    <t>times_series_ID</t>
  </si>
  <si>
    <t>time_point</t>
  </si>
  <si>
    <t>time_unit</t>
  </si>
  <si>
    <t>repetition_ID</t>
  </si>
  <si>
    <t>component_name</t>
  </si>
  <si>
    <t>component_mean</t>
  </si>
  <si>
    <t>component_min</t>
  </si>
  <si>
    <t>component_max</t>
  </si>
  <si>
    <t>component_value_error</t>
  </si>
  <si>
    <t>component_error_type</t>
  </si>
  <si>
    <t>component_n_samples</t>
  </si>
  <si>
    <t>component_unit</t>
  </si>
  <si>
    <t>component_weight_type</t>
  </si>
  <si>
    <t>component_data_type</t>
  </si>
  <si>
    <t>component_detail</t>
  </si>
  <si>
    <t>component_extraction_method</t>
  </si>
  <si>
    <t>component_measure_method</t>
  </si>
  <si>
    <t>freezing</t>
  </si>
  <si>
    <t>autoclaving</t>
  </si>
  <si>
    <t>drying</t>
  </si>
  <si>
    <t>oven</t>
  </si>
  <si>
    <t>drying_time</t>
  </si>
  <si>
    <t>drying_time_unit</t>
  </si>
  <si>
    <t>drying_temp</t>
  </si>
  <si>
    <t>drying_temp_unit</t>
  </si>
  <si>
    <t>grinding</t>
  </si>
  <si>
    <t>grinding_fineness</t>
  </si>
  <si>
    <t>grinding_fineness_unit</t>
  </si>
  <si>
    <t>comments</t>
  </si>
  <si>
    <t>subalusky</t>
  </si>
  <si>
    <t>NA</t>
  </si>
  <si>
    <t>hippopotamus</t>
  </si>
  <si>
    <t>hippopotamus_amphibius</t>
  </si>
  <si>
    <t>kg</t>
  </si>
  <si>
    <t>ww</t>
  </si>
  <si>
    <t>milwaukee_county_zoo</t>
  </si>
  <si>
    <t>adult</t>
  </si>
  <si>
    <t>zoo</t>
  </si>
  <si>
    <t>standard_deviation</t>
  </si>
  <si>
    <t>g/kgind/day</t>
  </si>
  <si>
    <t>rate</t>
  </si>
  <si>
    <t>total</t>
  </si>
  <si>
    <t>feces</t>
  </si>
  <si>
    <t>charberet</t>
  </si>
  <si>
    <t>egestion</t>
  </si>
  <si>
    <t>table_3</t>
  </si>
  <si>
    <t>food</t>
  </si>
  <si>
    <t>dw</t>
  </si>
  <si>
    <t>C</t>
  </si>
  <si>
    <t>N</t>
  </si>
  <si>
    <t>P</t>
  </si>
  <si>
    <t>CHN</t>
  </si>
  <si>
    <t>1N_HCl_80°</t>
  </si>
  <si>
    <t>ICP-OES</t>
  </si>
  <si>
    <t>intake</t>
  </si>
  <si>
    <t>intra_population</t>
  </si>
  <si>
    <t>intra_individual</t>
  </si>
  <si>
    <t>percent</t>
  </si>
  <si>
    <t>stock</t>
  </si>
  <si>
    <t>table_S3</t>
  </si>
  <si>
    <t>1030_005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</si>
</sst>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/>
        <bgColor rgb="FFD9D2E9"/>
      </patternFill>
    </fill>
    <fill>
      <patternFill patternType="solid">
        <fgColor theme="4"/>
        <bgColor rgb="FFD9D2E9"/>
      </patternFill>
    </fill>
    <fill>
      <patternFill patternType="solid">
        <fgColor theme="8"/>
        <bgColor indexed="64"/>
      </patternFill>
    </fill>
    <fill>
      <patternFill patternType="solid">
        <fgColor theme="7"/>
        <bgColor rgb="FFD9D2E9"/>
      </patternFill>
    </fill>
    <fill>
      <patternFill patternType="solid">
        <fgColor theme="7"/>
        <bgColor rgb="FFF1C232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rgb="FFD9D2E9"/>
      </patternFill>
    </fill>
    <fill>
      <patternFill patternType="solid">
        <fgColor theme="5"/>
        <bgColor rgb="FFD9D2E9"/>
      </patternFill>
    </fill>
    <fill>
      <patternFill patternType="solid">
        <fgColor rgb="FF00B0F0"/>
        <bgColor rgb="FFF1C232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D9D2E9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2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4" borderId="0" xfId="1" applyNumberFormat="1" applyFont="1" applyFill="1" applyBorder="1" applyAlignment="1">
      <alignment horizontal="left"/>
    </xf>
    <xf numFmtId="0" fontId="1" fillId="5" borderId="0" xfId="0" applyFont="1" applyFill="1" applyBorder="1" applyAlignment="1">
      <alignment horizontal="left"/>
    </xf>
    <xf numFmtId="0" fontId="1" fillId="6" borderId="0" xfId="0" applyFont="1" applyFill="1" applyBorder="1" applyAlignment="1">
      <alignment horizontal="left"/>
    </xf>
    <xf numFmtId="0" fontId="1" fillId="7" borderId="0" xfId="1" applyNumberFormat="1" applyFont="1" applyFill="1" applyBorder="1" applyAlignment="1">
      <alignment horizontal="left"/>
    </xf>
    <xf numFmtId="0" fontId="1" fillId="8" borderId="0" xfId="1" applyNumberFormat="1" applyFont="1" applyFill="1" applyBorder="1" applyAlignment="1">
      <alignment horizontal="left"/>
    </xf>
    <xf numFmtId="0" fontId="1" fillId="9" borderId="0" xfId="1" applyNumberFormat="1" applyFont="1" applyFill="1" applyBorder="1" applyAlignment="1">
      <alignment horizontal="left"/>
    </xf>
    <xf numFmtId="0" fontId="1" fillId="10" borderId="0" xfId="1" applyNumberFormat="1" applyFont="1" applyFill="1" applyBorder="1" applyAlignment="1">
      <alignment horizontal="left"/>
    </xf>
    <xf numFmtId="0" fontId="1" fillId="11" borderId="0" xfId="0" applyFont="1" applyFill="1" applyBorder="1" applyAlignment="1">
      <alignment horizontal="left"/>
    </xf>
    <xf numFmtId="0" fontId="1" fillId="12" borderId="0" xfId="0" applyFont="1" applyFill="1" applyBorder="1" applyAlignment="1">
      <alignment horizontal="left"/>
    </xf>
    <xf numFmtId="0" fontId="1" fillId="13" borderId="0" xfId="0" applyFont="1" applyFill="1" applyBorder="1" applyAlignment="1">
      <alignment horizontal="left"/>
    </xf>
    <xf numFmtId="0" fontId="1" fillId="14" borderId="0" xfId="1" applyNumberFormat="1" applyFont="1" applyFill="1" applyBorder="1" applyAlignment="1">
      <alignment horizontal="left"/>
    </xf>
    <xf numFmtId="0" fontId="1" fillId="15" borderId="0" xfId="0" applyFont="1" applyFill="1" applyBorder="1" applyAlignment="1">
      <alignment horizontal="left"/>
    </xf>
    <xf numFmtId="0" fontId="1" fillId="16" borderId="0" xfId="1" applyNumberFormat="1" applyFont="1" applyFill="1" applyBorder="1" applyAlignment="1">
      <alignment horizontal="left"/>
    </xf>
    <xf numFmtId="0" fontId="0" fillId="0" borderId="0" xfId="0" applyBorder="1"/>
    <xf numFmtId="0" fontId="0" fillId="0" borderId="0" xfId="0" applyFont="1" applyAlignment="1">
      <alignment vertical="center"/>
    </xf>
    <xf numFmtId="0" fontId="0" fillId="0" borderId="0" xfId="0" applyFill="1" applyBorder="1"/>
  </cellXfs>
  <cellStyles count="2">
    <cellStyle name="Excel Built-in Normal" xfId="1" xr:uid="{AA5C0E77-E2FD-413E-B0D8-54AD4540FB7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20"/>
  <sheetViews>
    <sheetView tabSelected="1" zoomScale="80" zoomScaleNormal="80" workbookViewId="0">
      <selection activeCell="E27" sqref="E27"/>
    </sheetView>
  </sheetViews>
  <sheetFormatPr baseColWidth="10" defaultColWidth="11.42578125" defaultRowHeight="15" x14ac:dyDescent="0.25"/>
  <cols>
    <col min="1" max="1" width="13.7109375" style="16" bestFit="1" customWidth="1"/>
    <col min="2" max="2" width="12.7109375" style="16" bestFit="1" customWidth="1"/>
    <col min="3" max="3" width="15.85546875" style="16" bestFit="1" customWidth="1"/>
    <col min="4" max="4" width="13.140625" style="16" bestFit="1" customWidth="1"/>
    <col min="5" max="5" width="15" style="16" bestFit="1" customWidth="1"/>
    <col min="6" max="6" width="14.28515625" style="16" bestFit="1" customWidth="1"/>
    <col min="7" max="7" width="13.7109375" style="16" bestFit="1" customWidth="1"/>
    <col min="8" max="8" width="10.85546875" style="16" bestFit="1" customWidth="1"/>
    <col min="9" max="9" width="9.42578125" style="16" bestFit="1" customWidth="1"/>
    <col min="10" max="10" width="14.5703125" style="16" bestFit="1" customWidth="1"/>
    <col min="11" max="11" width="19.85546875" style="16" bestFit="1" customWidth="1"/>
    <col min="12" max="12" width="17.85546875" style="16" bestFit="1" customWidth="1"/>
    <col min="13" max="13" width="16" style="16" bestFit="1" customWidth="1"/>
    <col min="14" max="14" width="16.28515625" style="16" bestFit="1" customWidth="1"/>
    <col min="15" max="15" width="23.7109375" style="16" bestFit="1" customWidth="1"/>
    <col min="16" max="16" width="22.28515625" style="16" bestFit="1" customWidth="1"/>
    <col min="17" max="17" width="23.42578125" style="16" bestFit="1" customWidth="1"/>
    <col min="18" max="18" width="16.28515625" style="16" bestFit="1" customWidth="1"/>
    <col min="19" max="19" width="24.42578125" style="16" bestFit="1" customWidth="1"/>
    <col min="20" max="20" width="11.42578125" style="16" bestFit="1" customWidth="1"/>
    <col min="21" max="21" width="9.5703125" style="16" bestFit="1" customWidth="1"/>
    <col min="22" max="22" width="9.85546875" style="16" bestFit="1" customWidth="1"/>
    <col min="23" max="23" width="17.140625" style="16" bestFit="1" customWidth="1"/>
    <col min="24" max="24" width="15.85546875" style="16" bestFit="1" customWidth="1"/>
    <col min="25" max="25" width="16.7109375" style="16" bestFit="1" customWidth="1"/>
    <col min="26" max="26" width="9.85546875" style="16" bestFit="1" customWidth="1"/>
    <col min="27" max="27" width="13" style="16" bestFit="1" customWidth="1"/>
    <col min="28" max="28" width="15.7109375" style="16" bestFit="1" customWidth="1"/>
    <col min="29" max="29" width="17.85546875" style="16" bestFit="1" customWidth="1"/>
    <col min="30" max="30" width="15" style="16" bestFit="1" customWidth="1"/>
    <col min="31" max="31" width="18.85546875" style="16" bestFit="1" customWidth="1"/>
    <col min="32" max="32" width="24.42578125" style="16" bestFit="1" customWidth="1"/>
    <col min="33" max="33" width="19.5703125" style="16" bestFit="1" customWidth="1"/>
    <col min="34" max="34" width="21.28515625" style="16" bestFit="1" customWidth="1"/>
    <col min="35" max="35" width="23.140625" style="16" bestFit="1" customWidth="1"/>
    <col min="36" max="36" width="21" style="16" bestFit="1" customWidth="1"/>
    <col min="37" max="38" width="27.85546875" style="16" bestFit="1" customWidth="1"/>
    <col min="39" max="39" width="8.7109375" style="16" bestFit="1" customWidth="1"/>
    <col min="40" max="40" width="9.140625" style="16" bestFit="1" customWidth="1"/>
    <col min="41" max="41" width="17" style="16" bestFit="1" customWidth="1"/>
    <col min="42" max="42" width="13.5703125" style="16" bestFit="1" customWidth="1"/>
    <col min="43" max="43" width="13.42578125" style="16" bestFit="1" customWidth="1"/>
    <col min="44" max="44" width="8.85546875" style="16" bestFit="1" customWidth="1"/>
    <col min="45" max="45" width="9.140625" style="16" bestFit="1" customWidth="1"/>
    <col min="46" max="47" width="9.5703125" style="16" bestFit="1" customWidth="1"/>
    <col min="48" max="48" width="23.5703125" style="16" bestFit="1" customWidth="1"/>
    <col min="49" max="49" width="29.28515625" style="16" bestFit="1" customWidth="1"/>
    <col min="50" max="50" width="19.140625" style="16" bestFit="1" customWidth="1"/>
    <col min="51" max="51" width="24.5703125" style="16" bestFit="1" customWidth="1"/>
    <col min="52" max="52" width="16.28515625" style="16" bestFit="1" customWidth="1"/>
    <col min="53" max="53" width="18.140625" style="16" bestFit="1" customWidth="1"/>
    <col min="54" max="54" width="17.28515625" style="16" bestFit="1" customWidth="1"/>
    <col min="55" max="55" width="12" style="16" bestFit="1" customWidth="1"/>
    <col min="56" max="56" width="10.7109375" style="16" bestFit="1" customWidth="1"/>
    <col min="57" max="57" width="14.42578125" style="16" bestFit="1" customWidth="1"/>
    <col min="58" max="59" width="19.140625" style="16" bestFit="1" customWidth="1"/>
    <col min="60" max="60" width="17.140625" style="16" bestFit="1" customWidth="1"/>
    <col min="61" max="61" width="17.28515625" style="16" bestFit="1" customWidth="1"/>
    <col min="62" max="62" width="24.85546875" style="16" bestFit="1" customWidth="1"/>
    <col min="63" max="63" width="23.5703125" style="16" bestFit="1" customWidth="1"/>
    <col min="64" max="64" width="24.42578125" style="16" bestFit="1" customWidth="1"/>
    <col min="65" max="65" width="17.28515625" style="16" bestFit="1" customWidth="1"/>
    <col min="66" max="66" width="25.5703125" style="16" bestFit="1" customWidth="1"/>
    <col min="67" max="67" width="23.42578125" style="16" bestFit="1" customWidth="1"/>
    <col min="68" max="68" width="19.42578125" style="16" bestFit="1" customWidth="1"/>
    <col min="69" max="69" width="32.28515625" style="16" bestFit="1" customWidth="1"/>
    <col min="70" max="70" width="31" style="16" bestFit="1" customWidth="1"/>
    <col min="71" max="71" width="9.140625" style="16" bestFit="1" customWidth="1"/>
    <col min="72" max="72" width="12.42578125" style="16" bestFit="1" customWidth="1"/>
    <col min="73" max="73" width="7.140625" style="16" bestFit="1" customWidth="1"/>
    <col min="74" max="74" width="5.85546875" style="16" bestFit="1" customWidth="1"/>
    <col min="75" max="75" width="12.7109375" style="16" bestFit="1" customWidth="1"/>
    <col min="76" max="76" width="17.85546875" style="16" bestFit="1" customWidth="1"/>
    <col min="77" max="77" width="13.140625" style="16" bestFit="1" customWidth="1"/>
    <col min="78" max="78" width="18.42578125" style="16" bestFit="1" customWidth="1"/>
    <col min="79" max="79" width="9.28515625" style="16" bestFit="1" customWidth="1"/>
    <col min="80" max="80" width="19.28515625" style="16" bestFit="1" customWidth="1"/>
    <col min="81" max="81" width="24.42578125" style="16" bestFit="1" customWidth="1"/>
    <col min="82" max="82" width="11.28515625" style="16" bestFit="1" customWidth="1"/>
    <col min="83" max="16384" width="11.42578125" style="16"/>
  </cols>
  <sheetData>
    <row r="1" spans="1:82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9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12" t="s">
        <v>47</v>
      </c>
      <c r="AW1" s="12" t="s">
        <v>48</v>
      </c>
      <c r="AX1" s="12" t="s">
        <v>49</v>
      </c>
      <c r="AY1" s="13" t="s">
        <v>50</v>
      </c>
      <c r="AZ1" s="13" t="s">
        <v>51</v>
      </c>
      <c r="BA1" s="13" t="s">
        <v>52</v>
      </c>
      <c r="BB1" s="13" t="s">
        <v>53</v>
      </c>
      <c r="BC1" s="13" t="s">
        <v>54</v>
      </c>
      <c r="BD1" s="13" t="s">
        <v>55</v>
      </c>
      <c r="BE1" s="14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7" t="s">
        <v>61</v>
      </c>
      <c r="BK1" s="7" t="s">
        <v>62</v>
      </c>
      <c r="BL1" s="7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 t="s">
        <v>68</v>
      </c>
      <c r="BR1" s="7" t="s">
        <v>69</v>
      </c>
      <c r="BS1" s="9" t="s">
        <v>70</v>
      </c>
      <c r="BT1" s="9" t="s">
        <v>71</v>
      </c>
      <c r="BU1" s="9" t="s">
        <v>72</v>
      </c>
      <c r="BV1" s="9" t="s">
        <v>73</v>
      </c>
      <c r="BW1" s="9" t="s">
        <v>74</v>
      </c>
      <c r="BX1" s="9" t="s">
        <v>75</v>
      </c>
      <c r="BY1" s="9" t="s">
        <v>76</v>
      </c>
      <c r="BZ1" s="9" t="s">
        <v>77</v>
      </c>
      <c r="CA1" s="9" t="s">
        <v>78</v>
      </c>
      <c r="CB1" s="9" t="s">
        <v>79</v>
      </c>
      <c r="CC1" s="9" t="s">
        <v>80</v>
      </c>
      <c r="CD1" s="15" t="s">
        <v>81</v>
      </c>
    </row>
    <row r="2" spans="1:82" x14ac:dyDescent="0.25">
      <c r="A2" s="16" t="s">
        <v>113</v>
      </c>
      <c r="B2" s="16" t="s">
        <v>82</v>
      </c>
      <c r="C2" s="16">
        <v>2015</v>
      </c>
      <c r="E2" s="16" t="s">
        <v>96</v>
      </c>
      <c r="F2" s="16" t="s">
        <v>83</v>
      </c>
      <c r="G2" s="18" t="s">
        <v>99</v>
      </c>
      <c r="H2" s="18" t="s">
        <v>83</v>
      </c>
      <c r="I2" s="18" t="s">
        <v>83</v>
      </c>
      <c r="J2" s="18" t="s">
        <v>83</v>
      </c>
      <c r="K2" s="18" t="s">
        <v>83</v>
      </c>
      <c r="L2" s="18">
        <f>(2604+1334+1353)/3</f>
        <v>1763.6666666666667</v>
      </c>
      <c r="M2" s="18">
        <v>1334</v>
      </c>
      <c r="N2" s="18">
        <v>2604</v>
      </c>
      <c r="O2" s="16">
        <f>_xlfn.STDEV.S(1334, 2604,1353)</f>
        <v>727.81201785442715</v>
      </c>
      <c r="P2" s="16" t="s">
        <v>91</v>
      </c>
      <c r="Q2" s="18">
        <v>3</v>
      </c>
      <c r="R2" s="18" t="s">
        <v>86</v>
      </c>
      <c r="S2" s="18" t="s">
        <v>87</v>
      </c>
      <c r="T2" s="18" t="s">
        <v>83</v>
      </c>
      <c r="U2" s="18" t="s">
        <v>83</v>
      </c>
      <c r="V2" s="18" t="s">
        <v>83</v>
      </c>
      <c r="W2" s="18" t="s">
        <v>83</v>
      </c>
      <c r="X2" s="18" t="s">
        <v>83</v>
      </c>
      <c r="Y2" s="18" t="s">
        <v>83</v>
      </c>
      <c r="Z2" s="18" t="s">
        <v>83</v>
      </c>
      <c r="AA2" s="18">
        <f>1/3</f>
        <v>0.33333333333333331</v>
      </c>
      <c r="AB2" s="18" t="s">
        <v>83</v>
      </c>
      <c r="AC2" s="18" t="s">
        <v>83</v>
      </c>
      <c r="AD2" s="18" t="s">
        <v>83</v>
      </c>
      <c r="AE2" s="18" t="s">
        <v>83</v>
      </c>
      <c r="AF2" s="18" t="s">
        <v>88</v>
      </c>
      <c r="AG2" s="18" t="s">
        <v>83</v>
      </c>
      <c r="AH2" s="18" t="s">
        <v>83</v>
      </c>
      <c r="AI2" s="18" t="s">
        <v>98</v>
      </c>
      <c r="AJ2" s="16" t="s">
        <v>84</v>
      </c>
      <c r="AK2" s="16" t="s">
        <v>85</v>
      </c>
      <c r="AL2" s="17" t="s">
        <v>85</v>
      </c>
      <c r="AM2" s="16">
        <v>2441247</v>
      </c>
      <c r="AN2" s="16">
        <v>2441247</v>
      </c>
      <c r="AO2" s="18" t="s">
        <v>89</v>
      </c>
      <c r="AP2" s="18" t="s">
        <v>90</v>
      </c>
      <c r="AQ2" s="18" t="s">
        <v>83</v>
      </c>
      <c r="AR2" s="16">
        <v>1</v>
      </c>
      <c r="AS2" s="18" t="s">
        <v>83</v>
      </c>
      <c r="AT2" s="18" t="s">
        <v>83</v>
      </c>
      <c r="AU2" s="18" t="s">
        <v>83</v>
      </c>
      <c r="AV2" s="18" t="s">
        <v>83</v>
      </c>
      <c r="AW2" s="18" t="s">
        <v>83</v>
      </c>
      <c r="AX2" s="18" t="s">
        <v>83</v>
      </c>
      <c r="AY2" s="18" t="s">
        <v>99</v>
      </c>
      <c r="AZ2" s="16">
        <v>1</v>
      </c>
      <c r="BA2" s="16">
        <v>1</v>
      </c>
      <c r="BB2" s="18" t="s">
        <v>83</v>
      </c>
      <c r="BC2" s="18" t="s">
        <v>83</v>
      </c>
      <c r="BD2" s="18" t="s">
        <v>83</v>
      </c>
      <c r="BE2" s="18" t="s">
        <v>83</v>
      </c>
      <c r="BF2" s="18" t="s">
        <v>107</v>
      </c>
      <c r="BG2" s="18">
        <v>11.04</v>
      </c>
      <c r="BH2" s="18" t="s">
        <v>83</v>
      </c>
      <c r="BI2" s="18" t="s">
        <v>83</v>
      </c>
      <c r="BJ2" s="18">
        <v>0.4</v>
      </c>
      <c r="BK2" s="18" t="s">
        <v>91</v>
      </c>
      <c r="BL2" s="18">
        <v>6</v>
      </c>
      <c r="BM2" s="18" t="s">
        <v>92</v>
      </c>
      <c r="BN2" s="18" t="s">
        <v>100</v>
      </c>
      <c r="BO2" s="18" t="s">
        <v>93</v>
      </c>
      <c r="BP2" s="18" t="s">
        <v>83</v>
      </c>
      <c r="BQ2" s="18" t="s">
        <v>83</v>
      </c>
      <c r="BR2" s="18" t="s">
        <v>83</v>
      </c>
      <c r="BS2" s="18" t="s">
        <v>83</v>
      </c>
      <c r="BT2" s="18" t="s">
        <v>83</v>
      </c>
      <c r="BU2" s="16" t="s">
        <v>83</v>
      </c>
      <c r="BV2" s="18" t="s">
        <v>83</v>
      </c>
      <c r="BW2" s="18" t="s">
        <v>83</v>
      </c>
      <c r="BX2" s="18" t="s">
        <v>83</v>
      </c>
      <c r="BY2" s="18" t="s">
        <v>83</v>
      </c>
      <c r="BZ2" s="18" t="s">
        <v>83</v>
      </c>
      <c r="CA2" s="18" t="s">
        <v>83</v>
      </c>
      <c r="CB2" s="18" t="s">
        <v>83</v>
      </c>
      <c r="CC2" s="18" t="s">
        <v>83</v>
      </c>
      <c r="CD2" s="18" t="s">
        <v>83</v>
      </c>
    </row>
    <row r="3" spans="1:82" x14ac:dyDescent="0.25">
      <c r="A3" s="16" t="s">
        <v>113</v>
      </c>
      <c r="B3" s="16" t="s">
        <v>82</v>
      </c>
      <c r="C3" s="16">
        <v>2015</v>
      </c>
      <c r="E3" s="16" t="s">
        <v>96</v>
      </c>
      <c r="F3" s="16" t="s">
        <v>83</v>
      </c>
      <c r="G3" s="18" t="s">
        <v>99</v>
      </c>
      <c r="H3" s="18" t="s">
        <v>83</v>
      </c>
      <c r="I3" s="18" t="s">
        <v>83</v>
      </c>
      <c r="J3" s="18" t="s">
        <v>83</v>
      </c>
      <c r="K3" s="18" t="s">
        <v>83</v>
      </c>
      <c r="L3" s="18">
        <f>(2604+1334+1353)/3</f>
        <v>1763.6666666666667</v>
      </c>
      <c r="M3" s="18">
        <v>1334</v>
      </c>
      <c r="N3" s="18">
        <v>2604</v>
      </c>
      <c r="O3" s="16">
        <f>_xlfn.STDEV.S(1334, 2604,1353)</f>
        <v>727.81201785442715</v>
      </c>
      <c r="P3" s="16" t="s">
        <v>91</v>
      </c>
      <c r="Q3" s="18">
        <v>3</v>
      </c>
      <c r="R3" s="18" t="s">
        <v>86</v>
      </c>
      <c r="S3" s="18" t="s">
        <v>87</v>
      </c>
      <c r="T3" s="18" t="s">
        <v>83</v>
      </c>
      <c r="U3" s="18" t="s">
        <v>83</v>
      </c>
      <c r="V3" s="18" t="s">
        <v>83</v>
      </c>
      <c r="W3" s="18" t="s">
        <v>83</v>
      </c>
      <c r="X3" s="18" t="s">
        <v>83</v>
      </c>
      <c r="Y3" s="18" t="s">
        <v>83</v>
      </c>
      <c r="Z3" s="18" t="s">
        <v>83</v>
      </c>
      <c r="AA3" s="18">
        <f>1/3</f>
        <v>0.33333333333333331</v>
      </c>
      <c r="AB3" s="18" t="s">
        <v>83</v>
      </c>
      <c r="AC3" s="18" t="s">
        <v>83</v>
      </c>
      <c r="AD3" s="18" t="s">
        <v>83</v>
      </c>
      <c r="AE3" s="18" t="s">
        <v>83</v>
      </c>
      <c r="AF3" s="18" t="s">
        <v>88</v>
      </c>
      <c r="AG3" s="18" t="s">
        <v>83</v>
      </c>
      <c r="AH3" s="18" t="s">
        <v>83</v>
      </c>
      <c r="AI3" s="18" t="s">
        <v>112</v>
      </c>
      <c r="AJ3" s="16" t="s">
        <v>84</v>
      </c>
      <c r="AK3" s="16" t="s">
        <v>85</v>
      </c>
      <c r="AL3" s="17" t="s">
        <v>85</v>
      </c>
      <c r="AM3" s="16">
        <v>2441247</v>
      </c>
      <c r="AN3" s="16">
        <v>2441247</v>
      </c>
      <c r="AO3" s="18" t="s">
        <v>89</v>
      </c>
      <c r="AP3" s="18" t="s">
        <v>90</v>
      </c>
      <c r="AQ3" s="18" t="s">
        <v>83</v>
      </c>
      <c r="AR3" s="16">
        <v>1</v>
      </c>
      <c r="AS3" s="18" t="s">
        <v>83</v>
      </c>
      <c r="AT3" s="18" t="s">
        <v>83</v>
      </c>
      <c r="AU3" s="18" t="s">
        <v>83</v>
      </c>
      <c r="AV3" s="18" t="s">
        <v>83</v>
      </c>
      <c r="AW3" s="18" t="s">
        <v>83</v>
      </c>
      <c r="AX3" s="18" t="s">
        <v>83</v>
      </c>
      <c r="AY3" s="18" t="s">
        <v>99</v>
      </c>
      <c r="AZ3" s="16">
        <v>2</v>
      </c>
      <c r="BA3" s="16">
        <v>2</v>
      </c>
      <c r="BB3" s="18" t="s">
        <v>83</v>
      </c>
      <c r="BC3" s="18" t="s">
        <v>83</v>
      </c>
      <c r="BD3" s="18" t="s">
        <v>83</v>
      </c>
      <c r="BE3" s="18" t="s">
        <v>83</v>
      </c>
      <c r="BF3" s="18" t="s">
        <v>101</v>
      </c>
      <c r="BG3" s="18">
        <v>44.5</v>
      </c>
      <c r="BH3" s="18" t="s">
        <v>83</v>
      </c>
      <c r="BI3" s="18" t="s">
        <v>83</v>
      </c>
      <c r="BJ3" s="18">
        <v>0</v>
      </c>
      <c r="BK3" s="18" t="s">
        <v>91</v>
      </c>
      <c r="BL3" s="18" t="s">
        <v>83</v>
      </c>
      <c r="BM3" s="18" t="s">
        <v>110</v>
      </c>
      <c r="BN3" s="18" t="s">
        <v>100</v>
      </c>
      <c r="BO3" s="18" t="s">
        <v>111</v>
      </c>
      <c r="BP3" s="18" t="s">
        <v>94</v>
      </c>
      <c r="BQ3" s="18" t="s">
        <v>104</v>
      </c>
      <c r="BR3" s="18" t="s">
        <v>104</v>
      </c>
      <c r="BS3" s="18" t="s">
        <v>83</v>
      </c>
      <c r="BT3" s="18" t="s">
        <v>83</v>
      </c>
      <c r="BU3" s="16" t="s">
        <v>83</v>
      </c>
      <c r="BV3" s="18" t="s">
        <v>83</v>
      </c>
      <c r="BW3" s="18" t="s">
        <v>83</v>
      </c>
      <c r="BX3" s="18" t="s">
        <v>83</v>
      </c>
      <c r="BY3" s="18" t="s">
        <v>83</v>
      </c>
      <c r="BZ3" s="18" t="s">
        <v>83</v>
      </c>
      <c r="CA3" s="18">
        <v>1</v>
      </c>
      <c r="CB3" s="18" t="s">
        <v>83</v>
      </c>
      <c r="CC3" s="18" t="s">
        <v>83</v>
      </c>
      <c r="CD3" s="18" t="s">
        <v>83</v>
      </c>
    </row>
    <row r="4" spans="1:82" x14ac:dyDescent="0.25">
      <c r="A4" s="16" t="s">
        <v>113</v>
      </c>
      <c r="B4" s="16" t="s">
        <v>82</v>
      </c>
      <c r="C4" s="16">
        <v>2015</v>
      </c>
      <c r="E4" s="16" t="s">
        <v>96</v>
      </c>
      <c r="F4" s="16" t="s">
        <v>83</v>
      </c>
      <c r="G4" s="18" t="s">
        <v>99</v>
      </c>
      <c r="H4" s="18" t="s">
        <v>83</v>
      </c>
      <c r="I4" s="18" t="s">
        <v>83</v>
      </c>
      <c r="J4" s="18" t="s">
        <v>83</v>
      </c>
      <c r="K4" s="18" t="s">
        <v>83</v>
      </c>
      <c r="L4" s="18">
        <f>(2604+1334+1353)/3</f>
        <v>1763.6666666666667</v>
      </c>
      <c r="M4" s="18">
        <v>1334</v>
      </c>
      <c r="N4" s="18">
        <v>2604</v>
      </c>
      <c r="O4" s="16">
        <f>_xlfn.STDEV.S(1334, 2604,1353)</f>
        <v>727.81201785442715</v>
      </c>
      <c r="P4" s="16" t="s">
        <v>91</v>
      </c>
      <c r="Q4" s="18">
        <v>3</v>
      </c>
      <c r="R4" s="18" t="s">
        <v>86</v>
      </c>
      <c r="S4" s="18" t="s">
        <v>87</v>
      </c>
      <c r="T4" s="18" t="s">
        <v>83</v>
      </c>
      <c r="U4" s="18" t="s">
        <v>83</v>
      </c>
      <c r="V4" s="18" t="s">
        <v>83</v>
      </c>
      <c r="W4" s="18" t="s">
        <v>83</v>
      </c>
      <c r="X4" s="18" t="s">
        <v>83</v>
      </c>
      <c r="Y4" s="18" t="s">
        <v>83</v>
      </c>
      <c r="Z4" s="18" t="s">
        <v>83</v>
      </c>
      <c r="AA4" s="18">
        <f>1/3</f>
        <v>0.33333333333333331</v>
      </c>
      <c r="AB4" s="18" t="s">
        <v>83</v>
      </c>
      <c r="AC4" s="18" t="s">
        <v>83</v>
      </c>
      <c r="AD4" s="18" t="s">
        <v>83</v>
      </c>
      <c r="AE4" s="18" t="s">
        <v>83</v>
      </c>
      <c r="AF4" s="18" t="s">
        <v>88</v>
      </c>
      <c r="AG4" s="18" t="s">
        <v>83</v>
      </c>
      <c r="AH4" s="18" t="s">
        <v>83</v>
      </c>
      <c r="AI4" s="18" t="s">
        <v>112</v>
      </c>
      <c r="AJ4" s="16" t="s">
        <v>84</v>
      </c>
      <c r="AK4" s="16" t="s">
        <v>85</v>
      </c>
      <c r="AL4" s="17" t="s">
        <v>85</v>
      </c>
      <c r="AM4" s="16">
        <v>2441247</v>
      </c>
      <c r="AN4" s="16">
        <v>2441247</v>
      </c>
      <c r="AO4" s="18" t="s">
        <v>89</v>
      </c>
      <c r="AP4" s="18" t="s">
        <v>90</v>
      </c>
      <c r="AQ4" s="18" t="s">
        <v>83</v>
      </c>
      <c r="AR4" s="16">
        <v>1</v>
      </c>
      <c r="AS4" s="18" t="s">
        <v>83</v>
      </c>
      <c r="AT4" s="18" t="s">
        <v>83</v>
      </c>
      <c r="AU4" s="18" t="s">
        <v>83</v>
      </c>
      <c r="AV4" s="18" t="s">
        <v>83</v>
      </c>
      <c r="AW4" s="18" t="s">
        <v>83</v>
      </c>
      <c r="AX4" s="18" t="s">
        <v>83</v>
      </c>
      <c r="AY4" s="18" t="s">
        <v>99</v>
      </c>
      <c r="AZ4" s="16">
        <v>3</v>
      </c>
      <c r="BA4" s="16">
        <v>2</v>
      </c>
      <c r="BB4" s="18" t="s">
        <v>83</v>
      </c>
      <c r="BC4" s="18" t="s">
        <v>83</v>
      </c>
      <c r="BD4" s="18" t="s">
        <v>83</v>
      </c>
      <c r="BE4" s="18" t="s">
        <v>83</v>
      </c>
      <c r="BF4" s="18" t="s">
        <v>102</v>
      </c>
      <c r="BG4" s="18">
        <v>2.7</v>
      </c>
      <c r="BH4" s="18" t="s">
        <v>83</v>
      </c>
      <c r="BI4" s="18" t="s">
        <v>83</v>
      </c>
      <c r="BJ4" s="18">
        <v>0</v>
      </c>
      <c r="BK4" s="18" t="s">
        <v>91</v>
      </c>
      <c r="BL4" s="18" t="s">
        <v>83</v>
      </c>
      <c r="BM4" s="18" t="s">
        <v>110</v>
      </c>
      <c r="BN4" s="18" t="s">
        <v>100</v>
      </c>
      <c r="BO4" s="18" t="s">
        <v>111</v>
      </c>
      <c r="BP4" s="18" t="s">
        <v>94</v>
      </c>
      <c r="BQ4" s="18" t="s">
        <v>104</v>
      </c>
      <c r="BR4" s="18" t="s">
        <v>104</v>
      </c>
      <c r="BS4" s="18" t="s">
        <v>83</v>
      </c>
      <c r="BT4" s="18" t="s">
        <v>83</v>
      </c>
      <c r="BU4" s="16" t="s">
        <v>83</v>
      </c>
      <c r="BV4" s="18" t="s">
        <v>83</v>
      </c>
      <c r="BW4" s="18" t="s">
        <v>83</v>
      </c>
      <c r="BX4" s="18" t="s">
        <v>83</v>
      </c>
      <c r="BY4" s="18" t="s">
        <v>83</v>
      </c>
      <c r="BZ4" s="18" t="s">
        <v>83</v>
      </c>
      <c r="CA4" s="18">
        <v>1</v>
      </c>
      <c r="CB4" s="18" t="s">
        <v>83</v>
      </c>
      <c r="CC4" s="18" t="s">
        <v>83</v>
      </c>
      <c r="CD4" s="18" t="s">
        <v>83</v>
      </c>
    </row>
    <row r="5" spans="1:82" x14ac:dyDescent="0.25">
      <c r="A5" s="16" t="s">
        <v>113</v>
      </c>
      <c r="B5" s="16" t="s">
        <v>82</v>
      </c>
      <c r="C5" s="16">
        <v>2015</v>
      </c>
      <c r="E5" s="16" t="s">
        <v>96</v>
      </c>
      <c r="F5" s="16" t="s">
        <v>83</v>
      </c>
      <c r="G5" s="18" t="s">
        <v>99</v>
      </c>
      <c r="H5" s="18" t="s">
        <v>83</v>
      </c>
      <c r="I5" s="18" t="s">
        <v>83</v>
      </c>
      <c r="J5" s="18" t="s">
        <v>83</v>
      </c>
      <c r="K5" s="18" t="s">
        <v>83</v>
      </c>
      <c r="L5" s="18">
        <f>(2604+1334+1353)/3</f>
        <v>1763.6666666666667</v>
      </c>
      <c r="M5" s="18">
        <v>1334</v>
      </c>
      <c r="N5" s="18">
        <v>2604</v>
      </c>
      <c r="O5" s="16">
        <f>_xlfn.STDEV.S(1334, 2604,1353)</f>
        <v>727.81201785442715</v>
      </c>
      <c r="P5" s="16" t="s">
        <v>91</v>
      </c>
      <c r="Q5" s="18">
        <v>3</v>
      </c>
      <c r="R5" s="18" t="s">
        <v>86</v>
      </c>
      <c r="S5" s="18" t="s">
        <v>87</v>
      </c>
      <c r="T5" s="18" t="s">
        <v>83</v>
      </c>
      <c r="U5" s="18" t="s">
        <v>83</v>
      </c>
      <c r="V5" s="18" t="s">
        <v>83</v>
      </c>
      <c r="W5" s="18" t="s">
        <v>83</v>
      </c>
      <c r="X5" s="18" t="s">
        <v>83</v>
      </c>
      <c r="Y5" s="18" t="s">
        <v>83</v>
      </c>
      <c r="Z5" s="18" t="s">
        <v>83</v>
      </c>
      <c r="AA5" s="18">
        <f>1/3</f>
        <v>0.33333333333333331</v>
      </c>
      <c r="AB5" s="18" t="s">
        <v>83</v>
      </c>
      <c r="AC5" s="18" t="s">
        <v>83</v>
      </c>
      <c r="AD5" s="18" t="s">
        <v>83</v>
      </c>
      <c r="AE5" s="18" t="s">
        <v>83</v>
      </c>
      <c r="AF5" s="18" t="s">
        <v>88</v>
      </c>
      <c r="AG5" s="18" t="s">
        <v>83</v>
      </c>
      <c r="AH5" s="18" t="s">
        <v>83</v>
      </c>
      <c r="AI5" s="18" t="s">
        <v>112</v>
      </c>
      <c r="AJ5" s="16" t="s">
        <v>84</v>
      </c>
      <c r="AK5" s="16" t="s">
        <v>85</v>
      </c>
      <c r="AL5" s="17" t="s">
        <v>85</v>
      </c>
      <c r="AM5" s="16">
        <v>2441247</v>
      </c>
      <c r="AN5" s="16">
        <v>2441247</v>
      </c>
      <c r="AO5" s="18" t="s">
        <v>89</v>
      </c>
      <c r="AP5" s="18" t="s">
        <v>90</v>
      </c>
      <c r="AQ5" s="18" t="s">
        <v>83</v>
      </c>
      <c r="AR5" s="16">
        <v>1</v>
      </c>
      <c r="AS5" s="18" t="s">
        <v>83</v>
      </c>
      <c r="AT5" s="18" t="s">
        <v>83</v>
      </c>
      <c r="AU5" s="18" t="s">
        <v>83</v>
      </c>
      <c r="AV5" s="18" t="s">
        <v>83</v>
      </c>
      <c r="AW5" s="18" t="s">
        <v>83</v>
      </c>
      <c r="AX5" s="18" t="s">
        <v>83</v>
      </c>
      <c r="AY5" s="18" t="s">
        <v>99</v>
      </c>
      <c r="AZ5" s="16">
        <v>4</v>
      </c>
      <c r="BA5" s="16">
        <v>2</v>
      </c>
      <c r="BB5" s="18" t="s">
        <v>83</v>
      </c>
      <c r="BC5" s="18" t="s">
        <v>83</v>
      </c>
      <c r="BD5" s="18" t="s">
        <v>83</v>
      </c>
      <c r="BE5" s="18" t="s">
        <v>83</v>
      </c>
      <c r="BF5" s="18" t="s">
        <v>103</v>
      </c>
      <c r="BG5" s="18">
        <v>0.4</v>
      </c>
      <c r="BH5" s="18" t="s">
        <v>83</v>
      </c>
      <c r="BI5" s="18" t="s">
        <v>83</v>
      </c>
      <c r="BJ5" s="18">
        <v>0</v>
      </c>
      <c r="BK5" s="18" t="s">
        <v>91</v>
      </c>
      <c r="BL5" s="18" t="s">
        <v>83</v>
      </c>
      <c r="BM5" s="18" t="s">
        <v>110</v>
      </c>
      <c r="BN5" s="18" t="s">
        <v>100</v>
      </c>
      <c r="BO5" s="18" t="s">
        <v>111</v>
      </c>
      <c r="BP5" s="18" t="s">
        <v>83</v>
      </c>
      <c r="BQ5" s="18" t="s">
        <v>105</v>
      </c>
      <c r="BR5" s="18" t="s">
        <v>106</v>
      </c>
      <c r="BS5" s="18" t="s">
        <v>83</v>
      </c>
      <c r="BT5" s="18" t="s">
        <v>83</v>
      </c>
      <c r="BU5" s="16" t="s">
        <v>83</v>
      </c>
      <c r="BV5" s="18" t="s">
        <v>83</v>
      </c>
      <c r="BW5" s="18" t="s">
        <v>83</v>
      </c>
      <c r="BX5" s="18" t="s">
        <v>83</v>
      </c>
      <c r="BY5" s="18" t="s">
        <v>83</v>
      </c>
      <c r="BZ5" s="18" t="s">
        <v>83</v>
      </c>
      <c r="CA5" s="18">
        <v>1</v>
      </c>
      <c r="CB5" s="18" t="s">
        <v>83</v>
      </c>
      <c r="CC5" s="18" t="s">
        <v>83</v>
      </c>
      <c r="CD5" s="18" t="s">
        <v>83</v>
      </c>
    </row>
    <row r="6" spans="1:82" x14ac:dyDescent="0.25">
      <c r="A6" s="16" t="s">
        <v>113</v>
      </c>
      <c r="B6" s="16" t="s">
        <v>82</v>
      </c>
      <c r="C6" s="16">
        <v>2015</v>
      </c>
      <c r="E6" s="16" t="s">
        <v>96</v>
      </c>
      <c r="F6" s="16" t="s">
        <v>83</v>
      </c>
      <c r="G6" s="18" t="s">
        <v>95</v>
      </c>
      <c r="H6" s="18" t="s">
        <v>83</v>
      </c>
      <c r="I6" s="18" t="s">
        <v>83</v>
      </c>
      <c r="J6" s="18" t="s">
        <v>83</v>
      </c>
      <c r="K6" s="18" t="s">
        <v>83</v>
      </c>
      <c r="L6" s="18">
        <f>(2604+1334+1353)/3</f>
        <v>1763.6666666666667</v>
      </c>
      <c r="M6" s="18">
        <v>1334</v>
      </c>
      <c r="N6" s="18">
        <v>2604</v>
      </c>
      <c r="O6" s="16">
        <f>_xlfn.STDEV.S(1334, 2604,1353)</f>
        <v>727.81201785442715</v>
      </c>
      <c r="P6" s="16" t="s">
        <v>91</v>
      </c>
      <c r="Q6" s="18">
        <v>3</v>
      </c>
      <c r="R6" s="18" t="s">
        <v>86</v>
      </c>
      <c r="S6" s="18" t="s">
        <v>87</v>
      </c>
      <c r="T6" s="18" t="s">
        <v>83</v>
      </c>
      <c r="U6" s="18" t="s">
        <v>83</v>
      </c>
      <c r="V6" s="18" t="s">
        <v>83</v>
      </c>
      <c r="W6" s="18" t="s">
        <v>83</v>
      </c>
      <c r="X6" s="18" t="s">
        <v>83</v>
      </c>
      <c r="Y6" s="18" t="s">
        <v>83</v>
      </c>
      <c r="Z6" s="18" t="s">
        <v>83</v>
      </c>
      <c r="AA6" s="18">
        <f>1/3</f>
        <v>0.33333333333333331</v>
      </c>
      <c r="AB6" s="18" t="s">
        <v>83</v>
      </c>
      <c r="AC6" s="18" t="s">
        <v>83</v>
      </c>
      <c r="AD6" s="18" t="s">
        <v>83</v>
      </c>
      <c r="AE6" s="18" t="s">
        <v>83</v>
      </c>
      <c r="AF6" s="18" t="s">
        <v>88</v>
      </c>
      <c r="AG6" s="18" t="s">
        <v>83</v>
      </c>
      <c r="AH6" s="18" t="s">
        <v>83</v>
      </c>
      <c r="AI6" s="18" t="s">
        <v>98</v>
      </c>
      <c r="AJ6" s="16" t="s">
        <v>84</v>
      </c>
      <c r="AK6" s="16" t="s">
        <v>85</v>
      </c>
      <c r="AL6" s="17" t="s">
        <v>85</v>
      </c>
      <c r="AM6" s="16">
        <v>2441247</v>
      </c>
      <c r="AN6" s="16">
        <v>2441247</v>
      </c>
      <c r="AO6" s="18" t="s">
        <v>89</v>
      </c>
      <c r="AP6" s="18" t="s">
        <v>90</v>
      </c>
      <c r="AQ6" s="18" t="s">
        <v>83</v>
      </c>
      <c r="AR6" s="16">
        <v>1</v>
      </c>
      <c r="AS6" s="18" t="s">
        <v>83</v>
      </c>
      <c r="AT6" s="18">
        <v>1</v>
      </c>
      <c r="AU6" s="18" t="s">
        <v>83</v>
      </c>
      <c r="AV6" s="18" t="s">
        <v>83</v>
      </c>
      <c r="AW6" s="18" t="s">
        <v>83</v>
      </c>
      <c r="AX6" s="18" t="s">
        <v>83</v>
      </c>
      <c r="AY6" s="18" t="s">
        <v>108</v>
      </c>
      <c r="AZ6" s="16">
        <v>5</v>
      </c>
      <c r="BA6" s="16">
        <v>1</v>
      </c>
      <c r="BB6" s="18" t="s">
        <v>83</v>
      </c>
      <c r="BC6" s="18" t="s">
        <v>83</v>
      </c>
      <c r="BD6" s="18" t="s">
        <v>83</v>
      </c>
      <c r="BE6" s="18" t="s">
        <v>83</v>
      </c>
      <c r="BF6" s="18" t="s">
        <v>97</v>
      </c>
      <c r="BG6" s="18">
        <v>5.29</v>
      </c>
      <c r="BH6" s="18" t="s">
        <v>83</v>
      </c>
      <c r="BI6" s="18" t="s">
        <v>83</v>
      </c>
      <c r="BJ6" s="18">
        <v>0.61</v>
      </c>
      <c r="BK6" s="18" t="s">
        <v>91</v>
      </c>
      <c r="BL6" s="18">
        <v>3</v>
      </c>
      <c r="BM6" s="18" t="s">
        <v>92</v>
      </c>
      <c r="BN6" s="18" t="s">
        <v>100</v>
      </c>
      <c r="BO6" s="18" t="s">
        <v>93</v>
      </c>
      <c r="BP6" s="18" t="s">
        <v>83</v>
      </c>
      <c r="BQ6" s="18" t="s">
        <v>83</v>
      </c>
      <c r="BR6" s="18" t="s">
        <v>83</v>
      </c>
      <c r="BS6" s="18" t="s">
        <v>83</v>
      </c>
      <c r="BT6" s="18" t="s">
        <v>83</v>
      </c>
      <c r="BU6" s="16" t="s">
        <v>83</v>
      </c>
      <c r="BV6" s="18" t="s">
        <v>83</v>
      </c>
      <c r="BW6" s="18" t="s">
        <v>83</v>
      </c>
      <c r="BX6" s="18" t="s">
        <v>83</v>
      </c>
      <c r="BY6" s="18" t="s">
        <v>83</v>
      </c>
      <c r="BZ6" s="18" t="s">
        <v>83</v>
      </c>
      <c r="CA6" s="18" t="s">
        <v>83</v>
      </c>
      <c r="CB6" s="18" t="s">
        <v>83</v>
      </c>
      <c r="CC6" s="18" t="s">
        <v>83</v>
      </c>
      <c r="CD6" s="18" t="s">
        <v>83</v>
      </c>
    </row>
    <row r="7" spans="1:82" x14ac:dyDescent="0.25">
      <c r="A7" s="16" t="s">
        <v>113</v>
      </c>
      <c r="B7" s="16" t="s">
        <v>82</v>
      </c>
      <c r="C7" s="16">
        <v>2015</v>
      </c>
      <c r="E7" s="16" t="s">
        <v>96</v>
      </c>
      <c r="F7" s="16" t="s">
        <v>83</v>
      </c>
      <c r="G7" s="18" t="s">
        <v>95</v>
      </c>
      <c r="H7" s="18" t="s">
        <v>83</v>
      </c>
      <c r="I7" s="18" t="s">
        <v>83</v>
      </c>
      <c r="J7" s="18" t="s">
        <v>83</v>
      </c>
      <c r="K7" s="18" t="s">
        <v>83</v>
      </c>
      <c r="L7" s="18">
        <v>2604</v>
      </c>
      <c r="M7" s="18" t="s">
        <v>83</v>
      </c>
      <c r="N7" s="18" t="s">
        <v>83</v>
      </c>
      <c r="O7" s="16" t="s">
        <v>83</v>
      </c>
      <c r="P7" s="16" t="s">
        <v>83</v>
      </c>
      <c r="Q7" s="18">
        <v>1</v>
      </c>
      <c r="R7" s="18" t="s">
        <v>86</v>
      </c>
      <c r="S7" s="18" t="s">
        <v>87</v>
      </c>
      <c r="T7" s="18" t="s">
        <v>83</v>
      </c>
      <c r="U7" s="18" t="s">
        <v>83</v>
      </c>
      <c r="V7" s="18" t="s">
        <v>83</v>
      </c>
      <c r="W7" s="18" t="s">
        <v>83</v>
      </c>
      <c r="X7" s="18" t="s">
        <v>83</v>
      </c>
      <c r="Y7" s="18" t="s">
        <v>83</v>
      </c>
      <c r="Z7" s="18" t="s">
        <v>83</v>
      </c>
      <c r="AA7" s="18">
        <v>1</v>
      </c>
      <c r="AB7" s="18" t="s">
        <v>83</v>
      </c>
      <c r="AC7" s="18" t="s">
        <v>83</v>
      </c>
      <c r="AD7" s="18" t="s">
        <v>83</v>
      </c>
      <c r="AE7" s="18" t="s">
        <v>83</v>
      </c>
      <c r="AF7" s="18" t="s">
        <v>88</v>
      </c>
      <c r="AG7" s="18" t="s">
        <v>83</v>
      </c>
      <c r="AH7" s="18" t="s">
        <v>83</v>
      </c>
      <c r="AI7" s="18" t="s">
        <v>112</v>
      </c>
      <c r="AJ7" s="16" t="s">
        <v>84</v>
      </c>
      <c r="AK7" s="16" t="s">
        <v>85</v>
      </c>
      <c r="AL7" s="17" t="s">
        <v>85</v>
      </c>
      <c r="AM7" s="16">
        <v>2441247</v>
      </c>
      <c r="AN7" s="16">
        <v>2441247</v>
      </c>
      <c r="AO7" s="18" t="s">
        <v>89</v>
      </c>
      <c r="AP7" s="18" t="s">
        <v>90</v>
      </c>
      <c r="AQ7" s="18" t="s">
        <v>83</v>
      </c>
      <c r="AR7" s="16">
        <v>1</v>
      </c>
      <c r="AS7" s="18" t="s">
        <v>83</v>
      </c>
      <c r="AT7" s="18">
        <v>2</v>
      </c>
      <c r="AU7" s="18" t="s">
        <v>83</v>
      </c>
      <c r="AV7" s="18" t="s">
        <v>83</v>
      </c>
      <c r="AW7" s="18">
        <v>1</v>
      </c>
      <c r="AX7" s="18">
        <v>1</v>
      </c>
      <c r="AY7" s="18" t="s">
        <v>109</v>
      </c>
      <c r="AZ7" s="16">
        <v>6</v>
      </c>
      <c r="BA7" s="16">
        <v>2</v>
      </c>
      <c r="BB7" s="18" t="s">
        <v>83</v>
      </c>
      <c r="BC7" s="18" t="s">
        <v>83</v>
      </c>
      <c r="BD7" s="18" t="s">
        <v>83</v>
      </c>
      <c r="BE7" s="18" t="s">
        <v>83</v>
      </c>
      <c r="BF7" s="18" t="s">
        <v>101</v>
      </c>
      <c r="BG7" s="18">
        <v>45.4</v>
      </c>
      <c r="BH7" s="18" t="s">
        <v>83</v>
      </c>
      <c r="BI7" s="18" t="s">
        <v>83</v>
      </c>
      <c r="BJ7" s="18">
        <v>0.1</v>
      </c>
      <c r="BK7" s="18" t="s">
        <v>91</v>
      </c>
      <c r="BL7" s="18">
        <v>2</v>
      </c>
      <c r="BM7" s="18" t="s">
        <v>110</v>
      </c>
      <c r="BN7" s="18" t="s">
        <v>100</v>
      </c>
      <c r="BO7" s="18" t="s">
        <v>111</v>
      </c>
      <c r="BP7" s="18" t="s">
        <v>94</v>
      </c>
      <c r="BQ7" s="18" t="s">
        <v>104</v>
      </c>
      <c r="BR7" s="18" t="s">
        <v>104</v>
      </c>
      <c r="BS7" s="18" t="s">
        <v>83</v>
      </c>
      <c r="BT7" s="18" t="s">
        <v>83</v>
      </c>
      <c r="BU7" s="16" t="s">
        <v>83</v>
      </c>
      <c r="BV7" s="18" t="s">
        <v>83</v>
      </c>
      <c r="BW7" s="18" t="s">
        <v>83</v>
      </c>
      <c r="BX7" s="18" t="s">
        <v>83</v>
      </c>
      <c r="BY7" s="18" t="s">
        <v>83</v>
      </c>
      <c r="BZ7" s="18" t="s">
        <v>83</v>
      </c>
      <c r="CA7" s="18">
        <v>1</v>
      </c>
      <c r="CB7" s="18" t="s">
        <v>83</v>
      </c>
      <c r="CC7" s="18" t="s">
        <v>83</v>
      </c>
      <c r="CD7" s="18" t="s">
        <v>83</v>
      </c>
    </row>
    <row r="8" spans="1:82" x14ac:dyDescent="0.25">
      <c r="A8" s="16" t="s">
        <v>113</v>
      </c>
      <c r="B8" s="16" t="s">
        <v>82</v>
      </c>
      <c r="C8" s="16">
        <v>2015</v>
      </c>
      <c r="E8" s="16" t="s">
        <v>96</v>
      </c>
      <c r="F8" s="16" t="s">
        <v>83</v>
      </c>
      <c r="G8" s="18" t="s">
        <v>95</v>
      </c>
      <c r="H8" s="18" t="s">
        <v>83</v>
      </c>
      <c r="I8" s="18" t="s">
        <v>83</v>
      </c>
      <c r="J8" s="18" t="s">
        <v>83</v>
      </c>
      <c r="K8" s="18" t="s">
        <v>83</v>
      </c>
      <c r="L8" s="18">
        <v>2604</v>
      </c>
      <c r="M8" s="18" t="s">
        <v>83</v>
      </c>
      <c r="N8" s="18" t="s">
        <v>83</v>
      </c>
      <c r="O8" s="16" t="s">
        <v>83</v>
      </c>
      <c r="P8" s="16" t="s">
        <v>83</v>
      </c>
      <c r="Q8" s="18">
        <v>1</v>
      </c>
      <c r="R8" s="18" t="s">
        <v>86</v>
      </c>
      <c r="S8" s="18" t="s">
        <v>87</v>
      </c>
      <c r="T8" s="18" t="s">
        <v>83</v>
      </c>
      <c r="U8" s="18" t="s">
        <v>83</v>
      </c>
      <c r="V8" s="18" t="s">
        <v>83</v>
      </c>
      <c r="W8" s="18" t="s">
        <v>83</v>
      </c>
      <c r="X8" s="18" t="s">
        <v>83</v>
      </c>
      <c r="Y8" s="18" t="s">
        <v>83</v>
      </c>
      <c r="Z8" s="18" t="s">
        <v>83</v>
      </c>
      <c r="AA8" s="18">
        <v>1</v>
      </c>
      <c r="AB8" s="18" t="s">
        <v>83</v>
      </c>
      <c r="AC8" s="18" t="s">
        <v>83</v>
      </c>
      <c r="AD8" s="18" t="s">
        <v>83</v>
      </c>
      <c r="AE8" s="18" t="s">
        <v>83</v>
      </c>
      <c r="AF8" s="18" t="s">
        <v>88</v>
      </c>
      <c r="AG8" s="18" t="s">
        <v>83</v>
      </c>
      <c r="AH8" s="18" t="s">
        <v>83</v>
      </c>
      <c r="AI8" s="18" t="s">
        <v>112</v>
      </c>
      <c r="AJ8" s="16" t="s">
        <v>84</v>
      </c>
      <c r="AK8" s="16" t="s">
        <v>85</v>
      </c>
      <c r="AL8" s="17" t="s">
        <v>85</v>
      </c>
      <c r="AM8" s="16">
        <v>2441247</v>
      </c>
      <c r="AN8" s="16">
        <v>2441247</v>
      </c>
      <c r="AO8" s="18" t="s">
        <v>89</v>
      </c>
      <c r="AP8" s="18" t="s">
        <v>90</v>
      </c>
      <c r="AQ8" s="18" t="s">
        <v>83</v>
      </c>
      <c r="AR8" s="16">
        <v>1</v>
      </c>
      <c r="AS8" s="18" t="s">
        <v>83</v>
      </c>
      <c r="AT8" s="18">
        <v>2</v>
      </c>
      <c r="AU8" s="18" t="s">
        <v>83</v>
      </c>
      <c r="AV8" s="18" t="s">
        <v>83</v>
      </c>
      <c r="AW8" s="18">
        <v>1</v>
      </c>
      <c r="AX8" s="18">
        <v>1</v>
      </c>
      <c r="AY8" s="18" t="s">
        <v>109</v>
      </c>
      <c r="AZ8" s="16">
        <v>7</v>
      </c>
      <c r="BA8" s="16">
        <v>2</v>
      </c>
      <c r="BB8" s="18" t="s">
        <v>83</v>
      </c>
      <c r="BC8" s="18" t="s">
        <v>83</v>
      </c>
      <c r="BD8" s="18" t="s">
        <v>83</v>
      </c>
      <c r="BE8" s="18" t="s">
        <v>83</v>
      </c>
      <c r="BF8" s="18" t="s">
        <v>102</v>
      </c>
      <c r="BG8" s="18">
        <v>1.6</v>
      </c>
      <c r="BH8" s="18" t="s">
        <v>83</v>
      </c>
      <c r="BI8" s="18" t="s">
        <v>83</v>
      </c>
      <c r="BJ8" s="18">
        <v>0.1</v>
      </c>
      <c r="BK8" s="18" t="s">
        <v>91</v>
      </c>
      <c r="BL8" s="18">
        <v>2</v>
      </c>
      <c r="BM8" s="18" t="s">
        <v>110</v>
      </c>
      <c r="BN8" s="18" t="s">
        <v>100</v>
      </c>
      <c r="BO8" s="18" t="s">
        <v>111</v>
      </c>
      <c r="BP8" s="18" t="s">
        <v>94</v>
      </c>
      <c r="BQ8" s="18" t="s">
        <v>104</v>
      </c>
      <c r="BR8" s="18" t="s">
        <v>104</v>
      </c>
      <c r="BS8" s="18" t="s">
        <v>83</v>
      </c>
      <c r="BT8" s="18" t="s">
        <v>83</v>
      </c>
      <c r="BU8" s="16" t="s">
        <v>83</v>
      </c>
      <c r="BV8" s="18" t="s">
        <v>83</v>
      </c>
      <c r="BW8" s="18" t="s">
        <v>83</v>
      </c>
      <c r="BX8" s="18" t="s">
        <v>83</v>
      </c>
      <c r="BY8" s="18" t="s">
        <v>83</v>
      </c>
      <c r="BZ8" s="18" t="s">
        <v>83</v>
      </c>
      <c r="CA8" s="18">
        <v>1</v>
      </c>
      <c r="CB8" s="18" t="s">
        <v>83</v>
      </c>
      <c r="CC8" s="18" t="s">
        <v>83</v>
      </c>
      <c r="CD8" s="18" t="s">
        <v>83</v>
      </c>
    </row>
    <row r="9" spans="1:82" x14ac:dyDescent="0.25">
      <c r="A9" s="16" t="s">
        <v>113</v>
      </c>
      <c r="B9" s="16" t="s">
        <v>82</v>
      </c>
      <c r="C9" s="16">
        <v>2015</v>
      </c>
      <c r="E9" s="16" t="s">
        <v>96</v>
      </c>
      <c r="F9" s="16" t="s">
        <v>83</v>
      </c>
      <c r="G9" s="18" t="s">
        <v>95</v>
      </c>
      <c r="H9" s="18" t="s">
        <v>83</v>
      </c>
      <c r="I9" s="18" t="s">
        <v>83</v>
      </c>
      <c r="J9" s="18" t="s">
        <v>83</v>
      </c>
      <c r="K9" s="18" t="s">
        <v>83</v>
      </c>
      <c r="L9" s="18">
        <v>2604</v>
      </c>
      <c r="M9" s="18" t="s">
        <v>83</v>
      </c>
      <c r="N9" s="18" t="s">
        <v>83</v>
      </c>
      <c r="O9" s="16" t="s">
        <v>83</v>
      </c>
      <c r="P9" s="16" t="s">
        <v>83</v>
      </c>
      <c r="Q9" s="18">
        <v>1</v>
      </c>
      <c r="R9" s="18" t="s">
        <v>86</v>
      </c>
      <c r="S9" s="18" t="s">
        <v>87</v>
      </c>
      <c r="T9" s="18" t="s">
        <v>83</v>
      </c>
      <c r="U9" s="18" t="s">
        <v>83</v>
      </c>
      <c r="V9" s="18" t="s">
        <v>83</v>
      </c>
      <c r="W9" s="18" t="s">
        <v>83</v>
      </c>
      <c r="X9" s="18" t="s">
        <v>83</v>
      </c>
      <c r="Y9" s="18" t="s">
        <v>83</v>
      </c>
      <c r="Z9" s="18" t="s">
        <v>83</v>
      </c>
      <c r="AA9" s="18">
        <v>1</v>
      </c>
      <c r="AB9" s="18" t="s">
        <v>83</v>
      </c>
      <c r="AC9" s="18" t="s">
        <v>83</v>
      </c>
      <c r="AD9" s="18" t="s">
        <v>83</v>
      </c>
      <c r="AE9" s="18" t="s">
        <v>83</v>
      </c>
      <c r="AF9" s="18" t="s">
        <v>88</v>
      </c>
      <c r="AG9" s="18" t="s">
        <v>83</v>
      </c>
      <c r="AH9" s="18" t="s">
        <v>83</v>
      </c>
      <c r="AI9" s="18" t="s">
        <v>112</v>
      </c>
      <c r="AJ9" s="16" t="s">
        <v>84</v>
      </c>
      <c r="AK9" s="16" t="s">
        <v>85</v>
      </c>
      <c r="AL9" s="17" t="s">
        <v>85</v>
      </c>
      <c r="AM9" s="16">
        <v>2441247</v>
      </c>
      <c r="AN9" s="16">
        <v>2441247</v>
      </c>
      <c r="AO9" s="18" t="s">
        <v>89</v>
      </c>
      <c r="AP9" s="18" t="s">
        <v>90</v>
      </c>
      <c r="AQ9" s="18" t="s">
        <v>83</v>
      </c>
      <c r="AR9" s="16">
        <v>1</v>
      </c>
      <c r="AS9" s="18" t="s">
        <v>83</v>
      </c>
      <c r="AT9" s="18">
        <v>2</v>
      </c>
      <c r="AU9" s="18" t="s">
        <v>83</v>
      </c>
      <c r="AV9" s="18" t="s">
        <v>83</v>
      </c>
      <c r="AW9" s="18">
        <v>1</v>
      </c>
      <c r="AX9" s="18">
        <v>1</v>
      </c>
      <c r="AY9" s="18" t="s">
        <v>109</v>
      </c>
      <c r="AZ9" s="16">
        <v>8</v>
      </c>
      <c r="BA9" s="16">
        <v>2</v>
      </c>
      <c r="BB9" s="18" t="s">
        <v>83</v>
      </c>
      <c r="BC9" s="18" t="s">
        <v>83</v>
      </c>
      <c r="BD9" s="18" t="s">
        <v>83</v>
      </c>
      <c r="BE9" s="18" t="s">
        <v>83</v>
      </c>
      <c r="BF9" s="18" t="s">
        <v>103</v>
      </c>
      <c r="BG9" s="18">
        <v>0.5</v>
      </c>
      <c r="BH9" s="18" t="s">
        <v>83</v>
      </c>
      <c r="BI9" s="18" t="s">
        <v>83</v>
      </c>
      <c r="BJ9" s="18">
        <v>0.1</v>
      </c>
      <c r="BK9" s="18" t="s">
        <v>91</v>
      </c>
      <c r="BL9" s="18">
        <v>2</v>
      </c>
      <c r="BM9" s="18" t="s">
        <v>110</v>
      </c>
      <c r="BN9" s="18" t="s">
        <v>100</v>
      </c>
      <c r="BO9" s="18" t="s">
        <v>111</v>
      </c>
      <c r="BP9" s="18" t="s">
        <v>83</v>
      </c>
      <c r="BQ9" s="18" t="s">
        <v>105</v>
      </c>
      <c r="BR9" s="18" t="s">
        <v>106</v>
      </c>
      <c r="BS9" s="18" t="s">
        <v>83</v>
      </c>
      <c r="BT9" s="18" t="s">
        <v>83</v>
      </c>
      <c r="BU9" s="16" t="s">
        <v>83</v>
      </c>
      <c r="BV9" s="18" t="s">
        <v>83</v>
      </c>
      <c r="BW9" s="18" t="s">
        <v>83</v>
      </c>
      <c r="BX9" s="18" t="s">
        <v>83</v>
      </c>
      <c r="BY9" s="18" t="s">
        <v>83</v>
      </c>
      <c r="BZ9" s="18" t="s">
        <v>83</v>
      </c>
      <c r="CA9" s="18">
        <v>1</v>
      </c>
      <c r="CB9" s="18" t="s">
        <v>83</v>
      </c>
      <c r="CC9" s="18" t="s">
        <v>83</v>
      </c>
      <c r="CD9" s="18" t="s">
        <v>83</v>
      </c>
    </row>
    <row r="10" spans="1:82" x14ac:dyDescent="0.25">
      <c r="G10" s="18"/>
      <c r="H10" s="18"/>
      <c r="I10" s="18"/>
      <c r="J10" s="18"/>
      <c r="K10" s="18"/>
      <c r="L10" s="18"/>
      <c r="M10" s="18"/>
      <c r="N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L10" s="17"/>
      <c r="AO10" s="18"/>
      <c r="AP10" s="18"/>
      <c r="AQ10" s="18"/>
      <c r="AR10" s="18"/>
      <c r="AS10" s="18"/>
      <c r="AT10" s="18"/>
      <c r="AV10" s="18"/>
      <c r="AW10" s="18"/>
      <c r="AX10" s="18"/>
      <c r="AY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V10" s="18"/>
      <c r="BW10" s="18"/>
      <c r="BX10" s="18"/>
      <c r="BY10" s="18"/>
      <c r="BZ10" s="18"/>
      <c r="CA10" s="18"/>
      <c r="CB10" s="18"/>
      <c r="CC10" s="18"/>
      <c r="CD10" s="18"/>
    </row>
    <row r="11" spans="1:82" x14ac:dyDescent="0.25"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L11" s="17"/>
      <c r="AO11" s="18"/>
      <c r="AP11" s="18"/>
      <c r="AQ11" s="18"/>
      <c r="AS11" s="18"/>
      <c r="AT11" s="18"/>
      <c r="AU11" s="18"/>
      <c r="AV11" s="18"/>
      <c r="AW11" s="18"/>
      <c r="AX11" s="18"/>
      <c r="AY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V11" s="18"/>
      <c r="BW11" s="18"/>
      <c r="BX11" s="18"/>
      <c r="BY11" s="18"/>
      <c r="BZ11" s="18"/>
      <c r="CA11" s="18"/>
      <c r="CB11" s="18"/>
      <c r="CC11" s="18"/>
      <c r="CD11" s="18"/>
    </row>
    <row r="12" spans="1:82" x14ac:dyDescent="0.25"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L12" s="17"/>
      <c r="AO12" s="18"/>
      <c r="AP12" s="18"/>
      <c r="AQ12" s="18"/>
      <c r="AS12" s="18"/>
      <c r="AT12" s="18"/>
      <c r="AU12" s="18"/>
      <c r="AV12" s="18"/>
      <c r="AW12" s="18"/>
      <c r="AX12" s="18"/>
      <c r="AY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V12" s="18"/>
      <c r="BW12" s="18"/>
      <c r="BX12" s="18"/>
      <c r="BY12" s="18"/>
      <c r="BZ12" s="18"/>
      <c r="CA12" s="18"/>
      <c r="CB12" s="18"/>
      <c r="CC12" s="18"/>
      <c r="CD12" s="18"/>
    </row>
    <row r="13" spans="1:82" x14ac:dyDescent="0.25"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L13" s="17"/>
      <c r="AO13" s="18"/>
      <c r="AP13" s="18"/>
      <c r="AQ13" s="18"/>
      <c r="AS13" s="18"/>
      <c r="AT13" s="18"/>
      <c r="AU13" s="18"/>
      <c r="AV13" s="18"/>
      <c r="AW13" s="18"/>
      <c r="AX13" s="18"/>
      <c r="AY13" s="18"/>
      <c r="BB13" s="18"/>
      <c r="BC13" s="18"/>
      <c r="BD13" s="18"/>
      <c r="BE13" s="18"/>
      <c r="BF13" s="18"/>
      <c r="BG13" s="18"/>
      <c r="BH13" s="18"/>
      <c r="BI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 spans="1:82" x14ac:dyDescent="0.25">
      <c r="G14" s="18"/>
      <c r="H14" s="18"/>
      <c r="I14" s="18"/>
      <c r="J14" s="18"/>
      <c r="K14" s="18"/>
      <c r="L14" s="18"/>
      <c r="M14" s="18"/>
      <c r="N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L14" s="17"/>
      <c r="AO14" s="18"/>
      <c r="AP14" s="18"/>
      <c r="AQ14" s="18"/>
      <c r="AS14" s="18"/>
      <c r="AU14" s="18"/>
      <c r="AV14" s="18"/>
      <c r="AW14" s="18"/>
      <c r="AX14" s="18"/>
      <c r="AY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 spans="1:82" x14ac:dyDescent="0.25">
      <c r="G15" s="18"/>
      <c r="H15" s="18"/>
      <c r="I15" s="18"/>
      <c r="J15" s="18"/>
      <c r="K15" s="18"/>
      <c r="L15" s="18"/>
      <c r="M15" s="18"/>
      <c r="N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L15" s="17"/>
      <c r="AO15" s="18"/>
      <c r="AP15" s="18"/>
      <c r="AQ15" s="18"/>
      <c r="AS15" s="18"/>
      <c r="AU15" s="18"/>
      <c r="AV15" s="18"/>
      <c r="AW15" s="18"/>
      <c r="AX15" s="18"/>
      <c r="AY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V15" s="18"/>
      <c r="BW15" s="18"/>
      <c r="BX15" s="18"/>
      <c r="BY15" s="18"/>
      <c r="BZ15" s="18"/>
      <c r="CA15" s="18"/>
      <c r="CB15" s="18"/>
      <c r="CC15" s="18"/>
      <c r="CD15" s="18"/>
    </row>
    <row r="16" spans="1:82" x14ac:dyDescent="0.25">
      <c r="G16" s="18"/>
      <c r="H16" s="18"/>
      <c r="I16" s="18"/>
      <c r="J16" s="18"/>
      <c r="K16" s="18"/>
      <c r="L16" s="18"/>
      <c r="M16" s="18"/>
      <c r="N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L16" s="17"/>
      <c r="AO16" s="18"/>
      <c r="AP16" s="18"/>
      <c r="AQ16" s="18"/>
      <c r="AS16" s="18"/>
      <c r="AU16" s="18"/>
      <c r="AV16" s="18"/>
      <c r="AW16" s="18"/>
      <c r="AX16" s="18"/>
      <c r="AY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 spans="7:82" x14ac:dyDescent="0.25">
      <c r="G17" s="18"/>
      <c r="H17" s="18"/>
      <c r="I17" s="18"/>
      <c r="J17" s="18"/>
      <c r="K17" s="18"/>
      <c r="L17" s="18"/>
      <c r="M17" s="18"/>
      <c r="N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L17" s="17"/>
      <c r="AO17" s="18"/>
      <c r="AP17" s="18"/>
      <c r="AQ17" s="18"/>
      <c r="AR17" s="18"/>
      <c r="AS17" s="18"/>
      <c r="AU17" s="18"/>
      <c r="AV17" s="18"/>
      <c r="AW17" s="18"/>
      <c r="AX17" s="18"/>
      <c r="AY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V17" s="18"/>
      <c r="BW17" s="18"/>
      <c r="BX17" s="18"/>
      <c r="BY17" s="18"/>
      <c r="BZ17" s="18"/>
      <c r="CA17" s="18"/>
      <c r="CB17" s="18"/>
      <c r="CC17" s="18"/>
      <c r="CD17" s="18"/>
    </row>
    <row r="18" spans="7:82" x14ac:dyDescent="0.25">
      <c r="G18" s="18"/>
      <c r="H18" s="18"/>
      <c r="I18" s="18"/>
      <c r="J18" s="18"/>
      <c r="K18" s="18"/>
      <c r="L18" s="18"/>
      <c r="M18" s="18"/>
      <c r="N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L18" s="17"/>
      <c r="AO18" s="18"/>
      <c r="AP18" s="18"/>
      <c r="AQ18" s="18"/>
      <c r="AR18" s="18"/>
      <c r="AS18" s="18"/>
      <c r="AU18" s="18"/>
      <c r="AV18" s="18"/>
      <c r="AW18" s="18"/>
      <c r="AX18" s="18"/>
      <c r="AY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 spans="7:82" x14ac:dyDescent="0.25">
      <c r="G19" s="18"/>
      <c r="H19" s="18"/>
      <c r="I19" s="18"/>
      <c r="J19" s="18"/>
      <c r="K19" s="18"/>
      <c r="L19" s="18"/>
      <c r="M19" s="18"/>
      <c r="N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L19" s="17"/>
      <c r="AO19" s="18"/>
      <c r="AP19" s="18"/>
      <c r="AQ19" s="18"/>
      <c r="AR19" s="18"/>
      <c r="AS19" s="18"/>
      <c r="AU19" s="18"/>
      <c r="AV19" s="18"/>
      <c r="AW19" s="18"/>
      <c r="AX19" s="18"/>
      <c r="AY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 spans="7:82" x14ac:dyDescent="0.25">
      <c r="S20" s="18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2021-03-17T13:35:31Z</dcterms:modified>
</cp:coreProperties>
</file>