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16"/>
  <workbookPr/>
  <mc:AlternateContent xmlns:mc="http://schemas.openxmlformats.org/markup-compatibility/2006">
    <mc:Choice Requires="x15">
      <x15ac:absPath xmlns:x15ac="http://schemas.microsoft.com/office/spreadsheetml/2010/11/ac" url="C:\Users\Instrutor\Documents\SamuelCosta\Cronogramas 2°-2025\"/>
    </mc:Choice>
  </mc:AlternateContent>
  <xr:revisionPtr revIDLastSave="53" documentId="13_ncr:1_{F383C56E-C2FC-4018-B69B-264A5044DD02}" xr6:coauthVersionLast="47" xr6:coauthVersionMax="47" xr10:uidLastSave="{BB44927C-B8D2-4B84-9752-5BB64F21DF03}"/>
  <bookViews>
    <workbookView xWindow="-120" yWindow="-120" windowWidth="29040" windowHeight="15720" tabRatio="726" xr2:uid="{00000000-000D-0000-FFFF-FFFF00000000}"/>
  </bookViews>
  <sheets>
    <sheet name="PROJETOS - BRUNO E SAMUEL" sheetId="1" r:id="rId1"/>
    <sheet name="BACK END TURMA A - SAMUEL" sheetId="2" r:id="rId2"/>
    <sheet name="BACK END TURMA B - SAMUEL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3" l="1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2" i="3" s="1"/>
  <c r="H5" i="3" s="1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H2" i="2" s="1"/>
  <c r="H5" i="2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I2" i="1" l="1"/>
  <c r="I5" i="1" s="1"/>
  <c r="J2" i="1"/>
  <c r="J5" i="1" s="1"/>
</calcChain>
</file>

<file path=xl/sharedStrings.xml><?xml version="1.0" encoding="utf-8"?>
<sst xmlns="http://schemas.openxmlformats.org/spreadsheetml/2006/main" count="213" uniqueCount="24">
  <si>
    <t>DATA</t>
  </si>
  <si>
    <t>TURMA</t>
  </si>
  <si>
    <t>QTDE AULAS BACKEND</t>
  </si>
  <si>
    <t>QTDE AULAS PROJETOS</t>
  </si>
  <si>
    <t>LOCAL</t>
  </si>
  <si>
    <t>AULA</t>
  </si>
  <si>
    <t>Conteúdo</t>
  </si>
  <si>
    <t>Aulas Backend</t>
  </si>
  <si>
    <t>Aulas Projetos</t>
  </si>
  <si>
    <t>AB</t>
  </si>
  <si>
    <t>08A</t>
  </si>
  <si>
    <t>Projetos</t>
  </si>
  <si>
    <t>Back-end</t>
  </si>
  <si>
    <t>Horas Backend</t>
  </si>
  <si>
    <t>Horas Projetos</t>
  </si>
  <si>
    <t>1° Período</t>
  </si>
  <si>
    <t>2° Período</t>
  </si>
  <si>
    <t>Aulas Backend - Turma A</t>
  </si>
  <si>
    <t>A</t>
  </si>
  <si>
    <t>Horas Backend - Turma A</t>
  </si>
  <si>
    <t>QTDE AULAS BACKEND - TURMA B</t>
  </si>
  <si>
    <t>Aulas Backend - Turma B</t>
  </si>
  <si>
    <t>B</t>
  </si>
  <si>
    <t>Horas Backend - Turma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</si>
</sst>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85" zoomScaleNormal="85" workbookViewId="0">
      <selection activeCell="G1" sqref="G1:G21"/>
    </sheetView>
  </sheetViews>
  <sheetFormatPr defaultColWidth="20.7109375" defaultRowHeight="24.95" customHeight="1"/>
  <cols>
    <col min="1" max="2" width="20.7109375" style="1"/>
    <col min="3" max="3" width="24.140625" style="1" customWidth="1"/>
    <col min="4" max="4" width="25.7109375" style="1" customWidth="1"/>
    <col min="5" max="5" width="20.7109375" style="1"/>
    <col min="6" max="6" width="38.28515625" style="1" customWidth="1"/>
    <col min="7" max="7" width="29.85546875" style="1" customWidth="1"/>
    <col min="8" max="8" width="20.7109375" style="1"/>
    <col min="9" max="9" width="24.85546875" style="1" customWidth="1"/>
    <col min="10" max="10" width="22.85546875" style="1" customWidth="1"/>
    <col min="11" max="16384" width="20.7109375" style="1"/>
  </cols>
  <sheetData>
    <row r="1" spans="1:10" ht="24.9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I1" s="1" t="s">
        <v>7</v>
      </c>
      <c r="J1" s="1" t="s">
        <v>8</v>
      </c>
    </row>
    <row r="2" spans="1:10" ht="24.95" customHeight="1">
      <c r="A2" s="5">
        <v>45868</v>
      </c>
      <c r="B2" s="5" t="s">
        <v>9</v>
      </c>
      <c r="C2" s="6">
        <v>0</v>
      </c>
      <c r="D2" s="6">
        <v>5</v>
      </c>
      <c r="E2" s="6" t="s">
        <v>10</v>
      </c>
      <c r="F2" s="6" t="s">
        <v>11</v>
      </c>
      <c r="G2" s="6"/>
      <c r="I2" s="1">
        <f>SUM(C2:C21)</f>
        <v>40</v>
      </c>
      <c r="J2" s="1">
        <f>SUM(D2:D21)</f>
        <v>60</v>
      </c>
    </row>
    <row r="3" spans="1:10" ht="24.95" customHeight="1">
      <c r="A3" s="5">
        <v>45875</v>
      </c>
      <c r="B3" s="5" t="s">
        <v>9</v>
      </c>
      <c r="C3" s="6">
        <f>IF(F3="Back-end",5,0)</f>
        <v>5</v>
      </c>
      <c r="D3" s="6">
        <f>IF(F3="Projetos",5,0)</f>
        <v>0</v>
      </c>
      <c r="E3" s="6" t="s">
        <v>10</v>
      </c>
      <c r="F3" s="6" t="s">
        <v>12</v>
      </c>
      <c r="G3" s="6"/>
    </row>
    <row r="4" spans="1:10" ht="24.95" customHeight="1">
      <c r="A4" s="5">
        <v>45882</v>
      </c>
      <c r="B4" s="5" t="s">
        <v>9</v>
      </c>
      <c r="C4" s="6">
        <f t="shared" ref="C4:C21" si="0">IF(F4="Back-end",5,0)</f>
        <v>5</v>
      </c>
      <c r="D4" s="6">
        <f t="shared" ref="D4:D21" si="1">IF(F4="Projetos",5,0)</f>
        <v>0</v>
      </c>
      <c r="E4" s="6" t="s">
        <v>10</v>
      </c>
      <c r="F4" s="6" t="s">
        <v>12</v>
      </c>
      <c r="G4" s="6"/>
      <c r="I4" s="1" t="s">
        <v>13</v>
      </c>
      <c r="J4" s="1" t="s">
        <v>14</v>
      </c>
    </row>
    <row r="5" spans="1:10" ht="24.95" customHeight="1">
      <c r="A5" s="5">
        <v>45889</v>
      </c>
      <c r="B5" s="5" t="s">
        <v>9</v>
      </c>
      <c r="C5" s="6">
        <f t="shared" si="0"/>
        <v>5</v>
      </c>
      <c r="D5" s="6">
        <f t="shared" si="1"/>
        <v>0</v>
      </c>
      <c r="E5" s="6" t="s">
        <v>10</v>
      </c>
      <c r="F5" s="6" t="s">
        <v>12</v>
      </c>
      <c r="G5" s="6"/>
      <c r="I5" s="1">
        <f>I2*0.75+'BACK END TURMA A - SAMUEL'!H5</f>
        <v>105</v>
      </c>
      <c r="J5" s="1">
        <f>J2*0.75</f>
        <v>45</v>
      </c>
    </row>
    <row r="6" spans="1:10" ht="24.95" customHeight="1">
      <c r="A6" s="5">
        <v>45896</v>
      </c>
      <c r="B6" s="5" t="s">
        <v>9</v>
      </c>
      <c r="C6" s="6">
        <f t="shared" si="0"/>
        <v>5</v>
      </c>
      <c r="D6" s="6">
        <f t="shared" si="1"/>
        <v>0</v>
      </c>
      <c r="E6" s="6" t="s">
        <v>10</v>
      </c>
      <c r="F6" s="6" t="s">
        <v>12</v>
      </c>
      <c r="G6" s="6"/>
    </row>
    <row r="7" spans="1:10" ht="24.95" customHeight="1">
      <c r="A7" s="5">
        <v>45903</v>
      </c>
      <c r="B7" s="5" t="s">
        <v>9</v>
      </c>
      <c r="C7" s="6">
        <f t="shared" si="0"/>
        <v>0</v>
      </c>
      <c r="D7" s="6">
        <f t="shared" si="1"/>
        <v>5</v>
      </c>
      <c r="E7" s="6" t="s">
        <v>10</v>
      </c>
      <c r="F7" s="6" t="s">
        <v>11</v>
      </c>
      <c r="G7" s="6"/>
      <c r="I7" s="4" t="s">
        <v>15</v>
      </c>
      <c r="J7" s="3" t="s">
        <v>16</v>
      </c>
    </row>
    <row r="8" spans="1:10" ht="24.95" customHeight="1">
      <c r="A8" s="5">
        <v>45910</v>
      </c>
      <c r="B8" s="5" t="s">
        <v>9</v>
      </c>
      <c r="C8" s="6">
        <f t="shared" si="0"/>
        <v>0</v>
      </c>
      <c r="D8" s="6">
        <f t="shared" si="1"/>
        <v>5</v>
      </c>
      <c r="E8" s="6" t="s">
        <v>10</v>
      </c>
      <c r="F8" s="6" t="s">
        <v>11</v>
      </c>
      <c r="G8" s="6"/>
    </row>
    <row r="9" spans="1:10" ht="24.95" customHeight="1">
      <c r="A9" s="5">
        <v>45917</v>
      </c>
      <c r="B9" s="5" t="s">
        <v>9</v>
      </c>
      <c r="C9" s="6">
        <f t="shared" si="0"/>
        <v>5</v>
      </c>
      <c r="D9" s="6">
        <f t="shared" si="1"/>
        <v>0</v>
      </c>
      <c r="E9" s="6" t="s">
        <v>10</v>
      </c>
      <c r="F9" s="6" t="s">
        <v>12</v>
      </c>
      <c r="G9" s="6"/>
    </row>
    <row r="10" spans="1:10" ht="24.95" customHeight="1">
      <c r="A10" s="5">
        <v>45924</v>
      </c>
      <c r="B10" s="5" t="s">
        <v>9</v>
      </c>
      <c r="C10" s="6">
        <f t="shared" si="0"/>
        <v>0</v>
      </c>
      <c r="D10" s="6">
        <f t="shared" si="1"/>
        <v>5</v>
      </c>
      <c r="E10" s="6" t="s">
        <v>10</v>
      </c>
      <c r="F10" s="6" t="s">
        <v>11</v>
      </c>
      <c r="G10" s="6"/>
    </row>
    <row r="11" spans="1:10" ht="24.95" customHeight="1">
      <c r="A11" s="5">
        <v>45931</v>
      </c>
      <c r="B11" s="5" t="s">
        <v>9</v>
      </c>
      <c r="C11" s="6">
        <f t="shared" si="0"/>
        <v>0</v>
      </c>
      <c r="D11" s="6">
        <f t="shared" si="1"/>
        <v>5</v>
      </c>
      <c r="E11" s="6" t="s">
        <v>10</v>
      </c>
      <c r="F11" s="6" t="s">
        <v>11</v>
      </c>
      <c r="G11" s="6"/>
    </row>
    <row r="12" spans="1:10" ht="24.95" customHeight="1">
      <c r="A12" s="7">
        <v>45938</v>
      </c>
      <c r="B12" s="7" t="s">
        <v>9</v>
      </c>
      <c r="C12" s="8">
        <f t="shared" si="0"/>
        <v>5</v>
      </c>
      <c r="D12" s="8">
        <f t="shared" si="1"/>
        <v>0</v>
      </c>
      <c r="E12" s="8" t="s">
        <v>10</v>
      </c>
      <c r="F12" s="8" t="s">
        <v>12</v>
      </c>
      <c r="G12" s="8"/>
    </row>
    <row r="13" spans="1:10" ht="24.95" customHeight="1">
      <c r="A13" s="7">
        <v>45945</v>
      </c>
      <c r="B13" s="7" t="s">
        <v>9</v>
      </c>
      <c r="C13" s="8">
        <f t="shared" si="0"/>
        <v>0</v>
      </c>
      <c r="D13" s="8">
        <f t="shared" si="1"/>
        <v>5</v>
      </c>
      <c r="E13" s="8" t="s">
        <v>10</v>
      </c>
      <c r="F13" s="8" t="s">
        <v>11</v>
      </c>
      <c r="G13" s="8"/>
    </row>
    <row r="14" spans="1:10" ht="24.95" customHeight="1">
      <c r="A14" s="7">
        <v>45952</v>
      </c>
      <c r="B14" s="7" t="s">
        <v>9</v>
      </c>
      <c r="C14" s="8">
        <f t="shared" si="0"/>
        <v>0</v>
      </c>
      <c r="D14" s="8">
        <f t="shared" si="1"/>
        <v>5</v>
      </c>
      <c r="E14" s="8" t="s">
        <v>10</v>
      </c>
      <c r="F14" s="8" t="s">
        <v>11</v>
      </c>
      <c r="G14" s="8"/>
    </row>
    <row r="15" spans="1:10" ht="24.95" customHeight="1">
      <c r="A15" s="7">
        <v>45959</v>
      </c>
      <c r="B15" s="7" t="s">
        <v>9</v>
      </c>
      <c r="C15" s="8">
        <f t="shared" si="0"/>
        <v>5</v>
      </c>
      <c r="D15" s="8">
        <f t="shared" si="1"/>
        <v>0</v>
      </c>
      <c r="E15" s="8" t="s">
        <v>10</v>
      </c>
      <c r="F15" s="8" t="s">
        <v>12</v>
      </c>
      <c r="G15" s="8"/>
    </row>
    <row r="16" spans="1:10" ht="24.95" customHeight="1">
      <c r="A16" s="7">
        <v>45966</v>
      </c>
      <c r="B16" s="7" t="s">
        <v>9</v>
      </c>
      <c r="C16" s="8">
        <f t="shared" si="0"/>
        <v>0</v>
      </c>
      <c r="D16" s="8">
        <f t="shared" si="1"/>
        <v>5</v>
      </c>
      <c r="E16" s="8" t="s">
        <v>10</v>
      </c>
      <c r="F16" s="8" t="s">
        <v>11</v>
      </c>
      <c r="G16" s="8"/>
    </row>
    <row r="17" spans="1:7" ht="24.95" customHeight="1">
      <c r="A17" s="7">
        <v>45973</v>
      </c>
      <c r="B17" s="7" t="s">
        <v>9</v>
      </c>
      <c r="C17" s="8">
        <f t="shared" si="0"/>
        <v>0</v>
      </c>
      <c r="D17" s="8">
        <f t="shared" si="1"/>
        <v>5</v>
      </c>
      <c r="E17" s="8" t="s">
        <v>10</v>
      </c>
      <c r="F17" s="8" t="s">
        <v>11</v>
      </c>
      <c r="G17" s="8"/>
    </row>
    <row r="18" spans="1:7" ht="24.95" customHeight="1">
      <c r="A18" s="7">
        <v>45980</v>
      </c>
      <c r="B18" s="7" t="s">
        <v>9</v>
      </c>
      <c r="C18" s="8">
        <f t="shared" si="0"/>
        <v>5</v>
      </c>
      <c r="D18" s="8">
        <f t="shared" si="1"/>
        <v>0</v>
      </c>
      <c r="E18" s="8" t="s">
        <v>10</v>
      </c>
      <c r="F18" s="8" t="s">
        <v>12</v>
      </c>
      <c r="G18" s="8"/>
    </row>
    <row r="19" spans="1:7" ht="24.95" customHeight="1">
      <c r="A19" s="7">
        <v>45987</v>
      </c>
      <c r="B19" s="7" t="s">
        <v>9</v>
      </c>
      <c r="C19" s="8">
        <f t="shared" si="0"/>
        <v>0</v>
      </c>
      <c r="D19" s="8">
        <f t="shared" si="1"/>
        <v>5</v>
      </c>
      <c r="E19" s="8" t="s">
        <v>10</v>
      </c>
      <c r="F19" s="8" t="s">
        <v>11</v>
      </c>
      <c r="G19" s="8"/>
    </row>
    <row r="20" spans="1:7" ht="24.95" customHeight="1">
      <c r="A20" s="7">
        <v>45994</v>
      </c>
      <c r="B20" s="7" t="s">
        <v>9</v>
      </c>
      <c r="C20" s="8">
        <f t="shared" si="0"/>
        <v>0</v>
      </c>
      <c r="D20" s="8">
        <f t="shared" si="1"/>
        <v>5</v>
      </c>
      <c r="E20" s="8" t="s">
        <v>10</v>
      </c>
      <c r="F20" s="8" t="s">
        <v>11</v>
      </c>
      <c r="G20" s="8"/>
    </row>
    <row r="21" spans="1:7" ht="24.95" customHeight="1">
      <c r="A21" s="7">
        <v>46001</v>
      </c>
      <c r="B21" s="7" t="s">
        <v>9</v>
      </c>
      <c r="C21" s="8">
        <f t="shared" si="0"/>
        <v>0</v>
      </c>
      <c r="D21" s="8">
        <f t="shared" si="1"/>
        <v>5</v>
      </c>
      <c r="E21" s="8" t="s">
        <v>10</v>
      </c>
      <c r="F21" s="8" t="s">
        <v>11</v>
      </c>
      <c r="G21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7C87-BE7A-48B0-838F-61BF9EACD46C}">
  <dimension ref="A1:I21"/>
  <sheetViews>
    <sheetView zoomScale="85" zoomScaleNormal="85" workbookViewId="0">
      <selection activeCell="F1" sqref="F1:F21"/>
    </sheetView>
  </sheetViews>
  <sheetFormatPr defaultRowHeight="15"/>
  <cols>
    <col min="1" max="2" width="20.7109375" customWidth="1"/>
    <col min="3" max="3" width="35.5703125" customWidth="1"/>
    <col min="4" max="4" width="32.28515625" customWidth="1"/>
    <col min="5" max="6" width="25.7109375" customWidth="1"/>
    <col min="7" max="7" width="25.5703125" customWidth="1"/>
    <col min="8" max="8" width="27" customWidth="1"/>
    <col min="9" max="9" width="9.7109375" customWidth="1"/>
  </cols>
  <sheetData>
    <row r="1" spans="1:9" ht="24.95" customHeight="1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9" t="s">
        <v>6</v>
      </c>
      <c r="H1" s="1" t="s">
        <v>17</v>
      </c>
      <c r="I1" s="1"/>
    </row>
    <row r="2" spans="1:9" ht="24.95" customHeight="1">
      <c r="A2" s="5">
        <v>45866</v>
      </c>
      <c r="B2" s="5" t="s">
        <v>18</v>
      </c>
      <c r="C2" s="6">
        <v>5</v>
      </c>
      <c r="D2" s="6" t="s">
        <v>10</v>
      </c>
      <c r="E2" s="6" t="s">
        <v>12</v>
      </c>
      <c r="F2" s="6"/>
      <c r="H2" s="1">
        <f>SUM(C2:C21)</f>
        <v>100</v>
      </c>
      <c r="I2" s="1"/>
    </row>
    <row r="3" spans="1:9" ht="24.95" customHeight="1">
      <c r="A3" s="5">
        <v>45873</v>
      </c>
      <c r="B3" s="5" t="s">
        <v>18</v>
      </c>
      <c r="C3" s="6">
        <f>IF(E3="Back-end",5,0)</f>
        <v>5</v>
      </c>
      <c r="D3" s="6" t="s">
        <v>10</v>
      </c>
      <c r="E3" s="6" t="s">
        <v>12</v>
      </c>
      <c r="F3" s="6"/>
    </row>
    <row r="4" spans="1:9" ht="24.95" customHeight="1">
      <c r="A4" s="5">
        <v>45880</v>
      </c>
      <c r="B4" s="5" t="s">
        <v>18</v>
      </c>
      <c r="C4" s="6">
        <f>IF(E4="Back-end",5,0)</f>
        <v>5</v>
      </c>
      <c r="D4" s="6" t="s">
        <v>10</v>
      </c>
      <c r="E4" s="6" t="s">
        <v>12</v>
      </c>
      <c r="F4" s="6"/>
      <c r="H4" s="1" t="s">
        <v>19</v>
      </c>
      <c r="I4" s="1"/>
    </row>
    <row r="5" spans="1:9" ht="24.95" customHeight="1">
      <c r="A5" s="5">
        <v>45887</v>
      </c>
      <c r="B5" s="5" t="s">
        <v>18</v>
      </c>
      <c r="C5" s="6">
        <f>IF(E5="Back-end",5,0)</f>
        <v>5</v>
      </c>
      <c r="D5" s="6" t="s">
        <v>10</v>
      </c>
      <c r="E5" s="6" t="s">
        <v>12</v>
      </c>
      <c r="F5" s="6"/>
      <c r="H5" s="1">
        <f>H2*0.75</f>
        <v>75</v>
      </c>
    </row>
    <row r="6" spans="1:9" ht="24.95" customHeight="1">
      <c r="A6" s="5">
        <v>45894</v>
      </c>
      <c r="B6" s="5" t="s">
        <v>18</v>
      </c>
      <c r="C6" s="6">
        <f>IF(E6="Back-end",5,0)</f>
        <v>5</v>
      </c>
      <c r="D6" s="6" t="s">
        <v>10</v>
      </c>
      <c r="E6" s="6" t="s">
        <v>12</v>
      </c>
      <c r="F6" s="6"/>
    </row>
    <row r="7" spans="1:9" ht="24.95" customHeight="1">
      <c r="A7" s="5">
        <v>45901</v>
      </c>
      <c r="B7" s="5" t="s">
        <v>18</v>
      </c>
      <c r="C7" s="6">
        <f>IF(E7="Back-end",5,0)</f>
        <v>5</v>
      </c>
      <c r="D7" s="6" t="s">
        <v>10</v>
      </c>
      <c r="E7" s="6" t="s">
        <v>12</v>
      </c>
      <c r="F7" s="6"/>
      <c r="H7" s="4" t="s">
        <v>15</v>
      </c>
    </row>
    <row r="8" spans="1:9" ht="24.95" customHeight="1">
      <c r="A8" s="5">
        <v>45908</v>
      </c>
      <c r="B8" s="5" t="s">
        <v>18</v>
      </c>
      <c r="C8" s="6">
        <f>IF(E8="Back-end",5,0)</f>
        <v>5</v>
      </c>
      <c r="D8" s="6" t="s">
        <v>10</v>
      </c>
      <c r="E8" s="6" t="s">
        <v>12</v>
      </c>
      <c r="F8" s="6"/>
      <c r="H8" s="3" t="s">
        <v>16</v>
      </c>
    </row>
    <row r="9" spans="1:9" ht="24.95" customHeight="1">
      <c r="A9" s="5">
        <v>45922</v>
      </c>
      <c r="B9" s="5" t="s">
        <v>18</v>
      </c>
      <c r="C9" s="6">
        <f>IF(E9="Back-end",5,0)</f>
        <v>5</v>
      </c>
      <c r="D9" s="6" t="s">
        <v>10</v>
      </c>
      <c r="E9" s="6" t="s">
        <v>12</v>
      </c>
      <c r="F9" s="6"/>
    </row>
    <row r="10" spans="1:9" ht="24.95" customHeight="1">
      <c r="A10" s="5">
        <v>45929</v>
      </c>
      <c r="B10" s="5" t="s">
        <v>18</v>
      </c>
      <c r="C10" s="6">
        <f>IF(E10="Back-end",5,0)</f>
        <v>5</v>
      </c>
      <c r="D10" s="6" t="s">
        <v>10</v>
      </c>
      <c r="E10" s="6" t="s">
        <v>12</v>
      </c>
      <c r="F10" s="6"/>
    </row>
    <row r="11" spans="1:9" ht="24.95" customHeight="1">
      <c r="A11" s="5">
        <v>45936</v>
      </c>
      <c r="B11" s="5" t="s">
        <v>18</v>
      </c>
      <c r="C11" s="6">
        <f>IF(E11="Back-end",5,0)</f>
        <v>5</v>
      </c>
      <c r="D11" s="6" t="s">
        <v>10</v>
      </c>
      <c r="E11" s="6" t="s">
        <v>12</v>
      </c>
      <c r="F11" s="6"/>
    </row>
    <row r="12" spans="1:9" ht="24.95" customHeight="1">
      <c r="A12" s="7">
        <v>45948</v>
      </c>
      <c r="B12" s="8" t="s">
        <v>18</v>
      </c>
      <c r="C12" s="8">
        <f>IF(E12="Back-end",5,0)</f>
        <v>5</v>
      </c>
      <c r="D12" s="8" t="s">
        <v>10</v>
      </c>
      <c r="E12" s="8" t="s">
        <v>12</v>
      </c>
      <c r="F12" s="8"/>
    </row>
    <row r="13" spans="1:9" ht="24.95" customHeight="1">
      <c r="A13" s="7">
        <v>45950</v>
      </c>
      <c r="B13" s="8" t="s">
        <v>18</v>
      </c>
      <c r="C13" s="8">
        <f>IF(E13="Back-end",5,0)</f>
        <v>5</v>
      </c>
      <c r="D13" s="8" t="s">
        <v>10</v>
      </c>
      <c r="E13" s="8" t="s">
        <v>12</v>
      </c>
      <c r="F13" s="8"/>
    </row>
    <row r="14" spans="1:9" ht="24.95" customHeight="1">
      <c r="A14" s="7">
        <v>45957</v>
      </c>
      <c r="B14" s="8" t="s">
        <v>18</v>
      </c>
      <c r="C14" s="8">
        <f>IF(E14="Back-end",5,0)</f>
        <v>5</v>
      </c>
      <c r="D14" s="8" t="s">
        <v>10</v>
      </c>
      <c r="E14" s="8" t="s">
        <v>12</v>
      </c>
      <c r="F14" s="8"/>
    </row>
    <row r="15" spans="1:9" ht="24.95" customHeight="1">
      <c r="A15" s="7">
        <v>45964</v>
      </c>
      <c r="B15" s="8" t="s">
        <v>18</v>
      </c>
      <c r="C15" s="8">
        <f>IF(E15="Back-end",5,0)</f>
        <v>5</v>
      </c>
      <c r="D15" s="8" t="s">
        <v>10</v>
      </c>
      <c r="E15" s="8" t="s">
        <v>12</v>
      </c>
      <c r="F15" s="8"/>
    </row>
    <row r="16" spans="1:9" ht="24.95" customHeight="1">
      <c r="A16" s="7">
        <v>45971</v>
      </c>
      <c r="B16" s="8" t="s">
        <v>18</v>
      </c>
      <c r="C16" s="8">
        <f>IF(E16="Back-end",5,0)</f>
        <v>5</v>
      </c>
      <c r="D16" s="8" t="s">
        <v>10</v>
      </c>
      <c r="E16" s="8" t="s">
        <v>12</v>
      </c>
      <c r="F16" s="8"/>
    </row>
    <row r="17" spans="1:6" ht="24.95" customHeight="1">
      <c r="A17" s="7">
        <v>45978</v>
      </c>
      <c r="B17" s="8" t="s">
        <v>18</v>
      </c>
      <c r="C17" s="8">
        <f>IF(E17="Back-end",5,0)</f>
        <v>5</v>
      </c>
      <c r="D17" s="8" t="s">
        <v>10</v>
      </c>
      <c r="E17" s="8" t="s">
        <v>12</v>
      </c>
      <c r="F17" s="8"/>
    </row>
    <row r="18" spans="1:6" ht="24.95" customHeight="1">
      <c r="A18" s="7">
        <v>45985</v>
      </c>
      <c r="B18" s="8" t="s">
        <v>18</v>
      </c>
      <c r="C18" s="8">
        <f>IF(E18="Back-end",5,0)</f>
        <v>5</v>
      </c>
      <c r="D18" s="8" t="s">
        <v>10</v>
      </c>
      <c r="E18" s="8" t="s">
        <v>12</v>
      </c>
      <c r="F18" s="8"/>
    </row>
    <row r="19" spans="1:6" ht="24.95" customHeight="1">
      <c r="A19" s="7">
        <v>45992</v>
      </c>
      <c r="B19" s="8" t="s">
        <v>18</v>
      </c>
      <c r="C19" s="8">
        <f>IF(E19="Back-end",5,0)</f>
        <v>5</v>
      </c>
      <c r="D19" s="8" t="s">
        <v>10</v>
      </c>
      <c r="E19" s="8" t="s">
        <v>12</v>
      </c>
      <c r="F19" s="8"/>
    </row>
    <row r="20" spans="1:6" ht="24.95" customHeight="1">
      <c r="A20" s="7">
        <v>45999</v>
      </c>
      <c r="B20" s="8" t="s">
        <v>18</v>
      </c>
      <c r="C20" s="8">
        <f>IF(E20="Back-end",5,0)</f>
        <v>5</v>
      </c>
      <c r="D20" s="8" t="s">
        <v>10</v>
      </c>
      <c r="E20" s="8" t="s">
        <v>12</v>
      </c>
      <c r="F20" s="8"/>
    </row>
    <row r="21" spans="1:6" ht="24.95" customHeight="1">
      <c r="A21" s="7">
        <v>46006</v>
      </c>
      <c r="B21" s="8" t="s">
        <v>18</v>
      </c>
      <c r="C21" s="8">
        <f>IF(E21="Back-end",5,0)</f>
        <v>5</v>
      </c>
      <c r="D21" s="8" t="s">
        <v>10</v>
      </c>
      <c r="E21" s="8" t="s">
        <v>12</v>
      </c>
      <c r="F21" s="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AB9C-7594-4933-AA7F-457BC1A6A3DE}">
  <dimension ref="A1:I21"/>
  <sheetViews>
    <sheetView zoomScale="85" zoomScaleNormal="85" workbookViewId="0">
      <selection activeCell="F1" sqref="F1:F1048576"/>
    </sheetView>
  </sheetViews>
  <sheetFormatPr defaultRowHeight="15"/>
  <cols>
    <col min="1" max="2" width="20.7109375" customWidth="1"/>
    <col min="3" max="3" width="35.5703125" customWidth="1"/>
    <col min="4" max="4" width="32.28515625" customWidth="1"/>
    <col min="5" max="6" width="25.7109375" customWidth="1"/>
    <col min="7" max="7" width="25.5703125" customWidth="1"/>
    <col min="8" max="8" width="29.140625" customWidth="1"/>
    <col min="9" max="9" width="8.7109375" customWidth="1"/>
  </cols>
  <sheetData>
    <row r="1" spans="1:9" ht="24.95" customHeight="1">
      <c r="A1" s="9" t="s">
        <v>0</v>
      </c>
      <c r="B1" s="9" t="s">
        <v>1</v>
      </c>
      <c r="C1" s="9" t="s">
        <v>20</v>
      </c>
      <c r="D1" s="9" t="s">
        <v>4</v>
      </c>
      <c r="E1" s="9" t="s">
        <v>5</v>
      </c>
      <c r="F1" s="9" t="s">
        <v>6</v>
      </c>
      <c r="H1" s="1" t="s">
        <v>21</v>
      </c>
      <c r="I1" s="1"/>
    </row>
    <row r="2" spans="1:9" ht="24.95" customHeight="1">
      <c r="A2" s="5">
        <v>45870</v>
      </c>
      <c r="B2" s="5" t="s">
        <v>22</v>
      </c>
      <c r="C2" s="6">
        <v>5</v>
      </c>
      <c r="D2" s="6" t="s">
        <v>10</v>
      </c>
      <c r="E2" s="6" t="s">
        <v>12</v>
      </c>
      <c r="F2" s="6"/>
      <c r="H2" s="1">
        <f>SUM(C2:C21)</f>
        <v>100</v>
      </c>
      <c r="I2" s="1"/>
    </row>
    <row r="3" spans="1:9" ht="24.95" customHeight="1">
      <c r="A3" s="5">
        <v>45877</v>
      </c>
      <c r="B3" s="5" t="s">
        <v>22</v>
      </c>
      <c r="C3" s="6">
        <f>IF(E3="Back-end",5,0)</f>
        <v>5</v>
      </c>
      <c r="D3" s="6" t="s">
        <v>10</v>
      </c>
      <c r="E3" s="6" t="s">
        <v>12</v>
      </c>
      <c r="F3" s="6"/>
    </row>
    <row r="4" spans="1:9" ht="24.95" customHeight="1">
      <c r="A4" s="5">
        <v>45884</v>
      </c>
      <c r="B4" s="5" t="s">
        <v>22</v>
      </c>
      <c r="C4" s="6">
        <f>IF(E4="Back-end",5,0)</f>
        <v>5</v>
      </c>
      <c r="D4" s="6" t="s">
        <v>10</v>
      </c>
      <c r="E4" s="6" t="s">
        <v>12</v>
      </c>
      <c r="F4" s="6"/>
      <c r="H4" s="1" t="s">
        <v>23</v>
      </c>
      <c r="I4" s="1"/>
    </row>
    <row r="5" spans="1:9" ht="24.95" customHeight="1">
      <c r="A5" s="5">
        <v>45891</v>
      </c>
      <c r="B5" s="5" t="s">
        <v>22</v>
      </c>
      <c r="C5" s="6">
        <f>IF(E5="Back-end",5,0)</f>
        <v>5</v>
      </c>
      <c r="D5" s="6" t="s">
        <v>10</v>
      </c>
      <c r="E5" s="6" t="s">
        <v>12</v>
      </c>
      <c r="F5" s="6"/>
      <c r="H5" s="1">
        <f>H2*0.75</f>
        <v>75</v>
      </c>
    </row>
    <row r="6" spans="1:9" ht="24.95" customHeight="1">
      <c r="A6" s="5">
        <v>45898</v>
      </c>
      <c r="B6" s="5" t="s">
        <v>22</v>
      </c>
      <c r="C6" s="6">
        <f>IF(E6="Back-end",5,0)</f>
        <v>5</v>
      </c>
      <c r="D6" s="6" t="s">
        <v>10</v>
      </c>
      <c r="E6" s="6" t="s">
        <v>12</v>
      </c>
      <c r="F6" s="6"/>
    </row>
    <row r="7" spans="1:9" ht="24.95" customHeight="1">
      <c r="A7" s="5">
        <v>45905</v>
      </c>
      <c r="B7" s="5" t="s">
        <v>22</v>
      </c>
      <c r="C7" s="6">
        <f>IF(E7="Back-end",5,0)</f>
        <v>5</v>
      </c>
      <c r="D7" s="6" t="s">
        <v>10</v>
      </c>
      <c r="E7" s="6" t="s">
        <v>12</v>
      </c>
      <c r="F7" s="6"/>
      <c r="H7" s="4" t="s">
        <v>15</v>
      </c>
    </row>
    <row r="8" spans="1:9" ht="24.95" customHeight="1">
      <c r="A8" s="5">
        <v>45912</v>
      </c>
      <c r="B8" s="5" t="s">
        <v>22</v>
      </c>
      <c r="C8" s="6">
        <f>IF(E8="Back-end",5,0)</f>
        <v>5</v>
      </c>
      <c r="D8" s="6" t="s">
        <v>10</v>
      </c>
      <c r="E8" s="6" t="s">
        <v>12</v>
      </c>
      <c r="F8" s="6"/>
      <c r="H8" s="3" t="s">
        <v>16</v>
      </c>
    </row>
    <row r="9" spans="1:9" ht="24.95" customHeight="1">
      <c r="A9" s="5">
        <v>45919</v>
      </c>
      <c r="B9" s="5" t="s">
        <v>22</v>
      </c>
      <c r="C9" s="6">
        <f>IF(E9="Back-end",5,0)</f>
        <v>5</v>
      </c>
      <c r="D9" s="6" t="s">
        <v>10</v>
      </c>
      <c r="E9" s="6" t="s">
        <v>12</v>
      </c>
      <c r="F9" s="6"/>
    </row>
    <row r="10" spans="1:9" ht="24.95" customHeight="1">
      <c r="A10" s="5">
        <v>45926</v>
      </c>
      <c r="B10" s="5" t="s">
        <v>22</v>
      </c>
      <c r="C10" s="6">
        <f>IF(E10="Back-end",5,0)</f>
        <v>5</v>
      </c>
      <c r="D10" s="6" t="s">
        <v>10</v>
      </c>
      <c r="E10" s="6" t="s">
        <v>12</v>
      </c>
      <c r="F10" s="6"/>
    </row>
    <row r="11" spans="1:9" ht="24.95" customHeight="1">
      <c r="A11" s="5">
        <v>45933</v>
      </c>
      <c r="B11" s="5" t="s">
        <v>22</v>
      </c>
      <c r="C11" s="6">
        <f>IF(E11="Back-end",5,0)</f>
        <v>5</v>
      </c>
      <c r="D11" s="6" t="s">
        <v>10</v>
      </c>
      <c r="E11" s="6" t="s">
        <v>12</v>
      </c>
      <c r="F11" s="6"/>
    </row>
    <row r="12" spans="1:9" ht="24.95" customHeight="1">
      <c r="A12" s="7">
        <v>45940</v>
      </c>
      <c r="B12" s="8" t="s">
        <v>22</v>
      </c>
      <c r="C12" s="8">
        <f>IF(E12="Back-end",5,0)</f>
        <v>5</v>
      </c>
      <c r="D12" s="8" t="s">
        <v>10</v>
      </c>
      <c r="E12" s="8" t="s">
        <v>12</v>
      </c>
      <c r="F12" s="8"/>
    </row>
    <row r="13" spans="1:9" ht="24.95" customHeight="1">
      <c r="A13" s="7">
        <v>45947</v>
      </c>
      <c r="B13" s="8" t="s">
        <v>22</v>
      </c>
      <c r="C13" s="8">
        <f>IF(E13="Back-end",5,0)</f>
        <v>5</v>
      </c>
      <c r="D13" s="8" t="s">
        <v>10</v>
      </c>
      <c r="E13" s="8" t="s">
        <v>12</v>
      </c>
      <c r="F13" s="8"/>
    </row>
    <row r="14" spans="1:9" ht="24.95" customHeight="1">
      <c r="A14" s="7">
        <v>45954</v>
      </c>
      <c r="B14" s="8" t="s">
        <v>22</v>
      </c>
      <c r="C14" s="8">
        <f>IF(E14="Back-end",5,0)</f>
        <v>5</v>
      </c>
      <c r="D14" s="8" t="s">
        <v>10</v>
      </c>
      <c r="E14" s="8" t="s">
        <v>12</v>
      </c>
      <c r="F14" s="8"/>
    </row>
    <row r="15" spans="1:9" ht="24.95" customHeight="1">
      <c r="A15" s="7">
        <v>45961</v>
      </c>
      <c r="B15" s="8" t="s">
        <v>22</v>
      </c>
      <c r="C15" s="8">
        <f>IF(E15="Back-end",5,0)</f>
        <v>5</v>
      </c>
      <c r="D15" s="8" t="s">
        <v>10</v>
      </c>
      <c r="E15" s="8" t="s">
        <v>12</v>
      </c>
      <c r="F15" s="8"/>
    </row>
    <row r="16" spans="1:9" ht="24.95" customHeight="1">
      <c r="A16" s="7">
        <v>45968</v>
      </c>
      <c r="B16" s="8" t="s">
        <v>22</v>
      </c>
      <c r="C16" s="8">
        <f>IF(E16="Back-end",5,0)</f>
        <v>5</v>
      </c>
      <c r="D16" s="8" t="s">
        <v>10</v>
      </c>
      <c r="E16" s="8" t="s">
        <v>12</v>
      </c>
      <c r="F16" s="8"/>
    </row>
    <row r="17" spans="1:6" ht="24.95" customHeight="1">
      <c r="A17" s="7">
        <v>45975</v>
      </c>
      <c r="B17" s="8" t="s">
        <v>22</v>
      </c>
      <c r="C17" s="8">
        <f>IF(E17="Back-end",5,0)</f>
        <v>5</v>
      </c>
      <c r="D17" s="8" t="s">
        <v>10</v>
      </c>
      <c r="E17" s="8" t="s">
        <v>12</v>
      </c>
      <c r="F17" s="8"/>
    </row>
    <row r="18" spans="1:6" ht="24.95" customHeight="1">
      <c r="A18" s="7">
        <v>45989</v>
      </c>
      <c r="B18" s="8" t="s">
        <v>22</v>
      </c>
      <c r="C18" s="8">
        <f>IF(E18="Back-end",5,0)</f>
        <v>5</v>
      </c>
      <c r="D18" s="8" t="s">
        <v>10</v>
      </c>
      <c r="E18" s="8" t="s">
        <v>12</v>
      </c>
      <c r="F18" s="8"/>
    </row>
    <row r="19" spans="1:6" ht="24.95" customHeight="1">
      <c r="A19" s="7">
        <v>45996</v>
      </c>
      <c r="B19" s="8" t="s">
        <v>22</v>
      </c>
      <c r="C19" s="8">
        <f>IF(E19="Back-end",5,0)</f>
        <v>5</v>
      </c>
      <c r="D19" s="8" t="s">
        <v>10</v>
      </c>
      <c r="E19" s="8" t="s">
        <v>12</v>
      </c>
      <c r="F19" s="8"/>
    </row>
    <row r="20" spans="1:6" ht="24.95" customHeight="1">
      <c r="A20" s="7">
        <v>46003</v>
      </c>
      <c r="B20" s="8" t="s">
        <v>22</v>
      </c>
      <c r="C20" s="8">
        <f>IF(E20="Back-end",5,0)</f>
        <v>5</v>
      </c>
      <c r="D20" s="8" t="s">
        <v>10</v>
      </c>
      <c r="E20" s="8" t="s">
        <v>12</v>
      </c>
      <c r="F20" s="8"/>
    </row>
    <row r="21" spans="1:6" ht="24.95" customHeight="1">
      <c r="A21" s="7">
        <v>46008</v>
      </c>
      <c r="B21" s="8" t="s">
        <v>22</v>
      </c>
      <c r="C21" s="8">
        <f>IF(E21="Back-end",5,0)</f>
        <v>5</v>
      </c>
      <c r="D21" s="8" t="s">
        <v>10</v>
      </c>
      <c r="E21" s="8" t="s">
        <v>12</v>
      </c>
      <c r="F21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SESI SENAI SP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</dc:creator>
  <cp:keywords/>
  <dc:description/>
  <cp:lastModifiedBy>Samuel Costa Santos</cp:lastModifiedBy>
  <cp:revision/>
  <dcterms:created xsi:type="dcterms:W3CDTF">2025-07-24T13:40:53Z</dcterms:created>
  <dcterms:modified xsi:type="dcterms:W3CDTF">2025-07-28T00:05:53Z</dcterms:modified>
  <cp:category/>
  <cp:contentStatus/>
</cp:coreProperties>
</file>