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ea4ff09fc6409e7c/Documentos/mage_performance/Python/excel/"/>
    </mc:Choice>
  </mc:AlternateContent>
  <xr:revisionPtr revIDLastSave="185" documentId="11_6BED94895B00D7220B593411595ED87656C82CBE" xr6:coauthVersionLast="47" xr6:coauthVersionMax="47" xr10:uidLastSave="{1BDAEED0-A5B7-45D5-BC08-8C1091F0032F}"/>
  <bookViews>
    <workbookView xWindow="-110" yWindow="-110" windowWidth="25820" windowHeight="15500" xr2:uid="{00000000-000D-0000-FFFF-FFFF00000000}"/>
  </bookViews>
  <sheets>
    <sheet name="RESUMO" sheetId="3" r:id="rId1"/>
    <sheet name="ESTOQUE" sheetId="4" r:id="rId2"/>
    <sheet name="Planilha1" sheetId="2" r:id="rId3"/>
    <sheet name="Sheet1" sheetId="1" r:id="rId4"/>
  </sheets>
  <definedNames>
    <definedName name="_xlnm._FilterDatabase" localSheetId="3" hidden="1">Sheet1!$A$1:$J$1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3" l="1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T20" i="3"/>
  <c r="T19" i="3"/>
  <c r="T15" i="3"/>
  <c r="T5" i="3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R6" i="3"/>
  <c r="S6" i="3" s="1"/>
  <c r="S5" i="3"/>
  <c r="R5" i="3"/>
  <c r="B15" i="3"/>
  <c r="C20" i="3" s="1"/>
  <c r="B5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C19" i="3" l="1"/>
</calcChain>
</file>

<file path=xl/sharedStrings.xml><?xml version="1.0" encoding="utf-8"?>
<sst xmlns="http://schemas.openxmlformats.org/spreadsheetml/2006/main" count="3882" uniqueCount="1332">
  <si>
    <t>idPedido</t>
  </si>
  <si>
    <t>idProduto</t>
  </si>
  <si>
    <t>QuantidadeVenda</t>
  </si>
  <si>
    <t>ValorVendaUnit</t>
  </si>
  <si>
    <t>FaixaDescontoProduto</t>
  </si>
  <si>
    <t>NomeProduto</t>
  </si>
  <si>
    <t>CodigoProduto</t>
  </si>
  <si>
    <t>DataVendaPedido</t>
  </si>
  <si>
    <t>1564836064</t>
  </si>
  <si>
    <t>1465466070</t>
  </si>
  <si>
    <t>V: &gt; 45% and &lt;= 60%</t>
  </si>
  <si>
    <t>Conjunto Bengaline Portland Militar-M</t>
  </si>
  <si>
    <t>1108121503</t>
  </si>
  <si>
    <t>2024-09-11</t>
  </si>
  <si>
    <t>1458075313</t>
  </si>
  <si>
    <t>Blazer Alfaiataria Cannes Vermelho-M</t>
  </si>
  <si>
    <t>1113700903</t>
  </si>
  <si>
    <t>1458566946</t>
  </si>
  <si>
    <t>V: &gt; 60%</t>
  </si>
  <si>
    <t>Blazer Brilho Discreto Londres Prata-M</t>
  </si>
  <si>
    <t>1110312803</t>
  </si>
  <si>
    <t>1458575478</t>
  </si>
  <si>
    <t>Saia Brilho Discreto Londres Prata-42</t>
  </si>
  <si>
    <t>1110412813</t>
  </si>
  <si>
    <t>1458515043</t>
  </si>
  <si>
    <t>Saia Longa Eccológica Dallas Off-42</t>
  </si>
  <si>
    <t>1110503613</t>
  </si>
  <si>
    <t>1458341251</t>
  </si>
  <si>
    <t>Blusa Reta Malha Boston Bege-M</t>
  </si>
  <si>
    <t>1107803403</t>
  </si>
  <si>
    <t>1446477353</t>
  </si>
  <si>
    <t>Blusa Reta Malha Boston Preto-M</t>
  </si>
  <si>
    <t>1107800103</t>
  </si>
  <si>
    <t>1564860449</t>
  </si>
  <si>
    <t>1467425658</t>
  </si>
  <si>
    <t>Top Cropped Alfaiataria Orbe Chumbo Risca de Giz-M</t>
  </si>
  <si>
    <t>11135GIC03</t>
  </si>
  <si>
    <t>1459773134</t>
  </si>
  <si>
    <t>Calça Reta Alfaiataria Oklahoma Chumbo-40</t>
  </si>
  <si>
    <t>1113121212</t>
  </si>
  <si>
    <t>1467453959</t>
  </si>
  <si>
    <t>Top Cropped Alfaiataria Orbe Fendi Risca de Giz-M</t>
  </si>
  <si>
    <t>11135GIF03</t>
  </si>
  <si>
    <t>1564925581</t>
  </si>
  <si>
    <t>1564498152</t>
  </si>
  <si>
    <t>V: &lt;= 0%</t>
  </si>
  <si>
    <t>Calça Best-Seller Alfaiataria Versailles Azul-38</t>
  </si>
  <si>
    <t>1111601711</t>
  </si>
  <si>
    <t>1561155466</t>
  </si>
  <si>
    <t>Top Cropped Alfaiataria Orbe Azul-P</t>
  </si>
  <si>
    <t>1113501702</t>
  </si>
  <si>
    <t>1564925670</t>
  </si>
  <si>
    <t>1483083468</t>
  </si>
  <si>
    <t>Colete Alfaiataria Delft  Cinza-G</t>
  </si>
  <si>
    <t>1120005804</t>
  </si>
  <si>
    <t>1476679803</t>
  </si>
  <si>
    <t>Calça Reta Alfaiataria Cannes Risca de Giz Cinza-42</t>
  </si>
  <si>
    <t>11096GIZ13</t>
  </si>
  <si>
    <t>1467425788</t>
  </si>
  <si>
    <t>Top Cropped Alfaiataria Orbe Chumbo Risca de Giz-GG</t>
  </si>
  <si>
    <t>11135GIC05</t>
  </si>
  <si>
    <t>1452805129</t>
  </si>
  <si>
    <t>Calça Best-Seller Alfaiataria Versailles Cinza Risca de Giz-42</t>
  </si>
  <si>
    <t>1111605813</t>
  </si>
  <si>
    <t>1478871255</t>
  </si>
  <si>
    <t>Blazer Alfaiataria Cannes Cinza Risca de Giz-G</t>
  </si>
  <si>
    <t>1113705804</t>
  </si>
  <si>
    <t>1467515211</t>
  </si>
  <si>
    <t>Regata Canelada Trim Preto-GG</t>
  </si>
  <si>
    <t>1117400105</t>
  </si>
  <si>
    <t>1564925788</t>
  </si>
  <si>
    <t>1478871232</t>
  </si>
  <si>
    <t>Blazer Alfaiataria Cannes Cinza Risca de Giz-P</t>
  </si>
  <si>
    <t>1113705802</t>
  </si>
  <si>
    <t>1564965456</t>
  </si>
  <si>
    <t>1564965532</t>
  </si>
  <si>
    <t>1453391796</t>
  </si>
  <si>
    <t>V: &gt; 25% and &lt;= 45%</t>
  </si>
  <si>
    <t>Calça Best-Seller Alfaiataria Versailles Licor-46</t>
  </si>
  <si>
    <t>1111622115</t>
  </si>
  <si>
    <t>1477791709</t>
  </si>
  <si>
    <t>V: &gt; 0% and &lt;= 25%</t>
  </si>
  <si>
    <t>Camiseta Algodão Same Old Chic Licor-GG</t>
  </si>
  <si>
    <t>1121621805</t>
  </si>
  <si>
    <t>1518807692</t>
  </si>
  <si>
    <t>Calça Best-Seller Alfaiataria Versailles Verde Bebê-46</t>
  </si>
  <si>
    <t>1111622415</t>
  </si>
  <si>
    <t>1518810008</t>
  </si>
  <si>
    <t>Calça Best-Seller Alfaiataria Versailles Lilás-46</t>
  </si>
  <si>
    <t>1111607015</t>
  </si>
  <si>
    <t>1532470593</t>
  </si>
  <si>
    <t>Camisa Fendas Milão Verde Bebê-GG</t>
  </si>
  <si>
    <t>1113400605</t>
  </si>
  <si>
    <t>1565094081</t>
  </si>
  <si>
    <t>1480137451</t>
  </si>
  <si>
    <t>Shorts Alfaiataria Delft Risca de Giz-40</t>
  </si>
  <si>
    <t>1114405812</t>
  </si>
  <si>
    <t>1565152507</t>
  </si>
  <si>
    <t>1480137470</t>
  </si>
  <si>
    <t>Shorts Alfaiataria Delft Risca de Giz-42</t>
  </si>
  <si>
    <t>1114405813</t>
  </si>
  <si>
    <t>1467067023</t>
  </si>
  <si>
    <t>Calça Best-Seller Alfaiataria Versailles Bege-42</t>
  </si>
  <si>
    <t>1111603413</t>
  </si>
  <si>
    <t>1563305715</t>
  </si>
  <si>
    <t>Calça Esportiva Andria Amarelo Bebê-42</t>
  </si>
  <si>
    <t>1126722713</t>
  </si>
  <si>
    <t>1565198973</t>
  </si>
  <si>
    <t>1539196828</t>
  </si>
  <si>
    <t>Shorts Alfaiataria Delft Azul Cobalto-46</t>
  </si>
  <si>
    <t>1114421715</t>
  </si>
  <si>
    <t>1539205828</t>
  </si>
  <si>
    <t>Camisa Alfaitaria Sonho Azul Cobalto-GG</t>
  </si>
  <si>
    <t>1114521705</t>
  </si>
  <si>
    <t>1463637210</t>
  </si>
  <si>
    <t>Camiseta Bordada Básica Off-GG</t>
  </si>
  <si>
    <t>1116203605</t>
  </si>
  <si>
    <t>1565199174</t>
  </si>
  <si>
    <t>1458506658</t>
  </si>
  <si>
    <t>Saia Longa Eccológica Dallas Preto-40</t>
  </si>
  <si>
    <t>1110500112</t>
  </si>
  <si>
    <t>1565274033</t>
  </si>
  <si>
    <t>1483083296</t>
  </si>
  <si>
    <t>Colete Alfaiataria Delft  Cinza-M</t>
  </si>
  <si>
    <t>1120005803</t>
  </si>
  <si>
    <t>1565390296</t>
  </si>
  <si>
    <t>1459768241</t>
  </si>
  <si>
    <t>Colete Alfaiataria York Azul-PP</t>
  </si>
  <si>
    <t>1112822201</t>
  </si>
  <si>
    <t>1483083183</t>
  </si>
  <si>
    <t>Colete Alfaiataria Delft  Cinza-P</t>
  </si>
  <si>
    <t>1120005802</t>
  </si>
  <si>
    <t>1480137424</t>
  </si>
  <si>
    <t>Shorts Alfaiataria Delft Risca de Giz-36</t>
  </si>
  <si>
    <t>1114405810</t>
  </si>
  <si>
    <t>1565436950</t>
  </si>
  <si>
    <t>1539281123</t>
  </si>
  <si>
    <t>Colete Alfaiataria Cannes Preto-G</t>
  </si>
  <si>
    <t>1119600104</t>
  </si>
  <si>
    <t>1530619590</t>
  </si>
  <si>
    <t>Colete Zíper San Diego Off-G</t>
  </si>
  <si>
    <t>1123903604</t>
  </si>
  <si>
    <t>1453460167</t>
  </si>
  <si>
    <t>Top Cropped Alfaiataria Orbe Preto-G</t>
  </si>
  <si>
    <t>1113500104</t>
  </si>
  <si>
    <t>1565472186</t>
  </si>
  <si>
    <t>1551739744</t>
  </si>
  <si>
    <t>Blusa Alfaiataria Delft Off-G</t>
  </si>
  <si>
    <t>1126803604</t>
  </si>
  <si>
    <t>1565493099</t>
  </si>
  <si>
    <t>1563305685</t>
  </si>
  <si>
    <t>Calça Esportiva Andria Amarelo Bebê-40</t>
  </si>
  <si>
    <t>1126722712</t>
  </si>
  <si>
    <t>1565508421</t>
  </si>
  <si>
    <t>1563305670</t>
  </si>
  <si>
    <t>Calça Esportiva Andria Amarelo Bebê-38</t>
  </si>
  <si>
    <t>1126722711</t>
  </si>
  <si>
    <t>1557553386</t>
  </si>
  <si>
    <t>Regata Malha Andria Amarelo-G</t>
  </si>
  <si>
    <t>1126522704</t>
  </si>
  <si>
    <t>1565508499</t>
  </si>
  <si>
    <t>1467470414</t>
  </si>
  <si>
    <t>Calça Best-Seller Alfaiataria Versailles Fendi Risca de Giz-40</t>
  </si>
  <si>
    <t>11116GIF12</t>
  </si>
  <si>
    <t>1467453942</t>
  </si>
  <si>
    <t>Top Cropped Alfaiataria Orbe Fendi Risca de Giz-P</t>
  </si>
  <si>
    <t>11135GIF02</t>
  </si>
  <si>
    <t>1565571108</t>
  </si>
  <si>
    <t>1564347635</t>
  </si>
  <si>
    <t>Short Esportivo Andria Azul Bebê-44</t>
  </si>
  <si>
    <t>1128417514</t>
  </si>
  <si>
    <t>1565591506</t>
  </si>
  <si>
    <t>1480137438</t>
  </si>
  <si>
    <t>Shorts Alfaiataria Delft Risca de Giz-38</t>
  </si>
  <si>
    <t>1114405811</t>
  </si>
  <si>
    <t>1467425624</t>
  </si>
  <si>
    <t>Top Cropped Alfaiataria Orbe Chumbo Risca de Giz-P</t>
  </si>
  <si>
    <t>11135GIC02</t>
  </si>
  <si>
    <t>1565594961</t>
  </si>
  <si>
    <t>1553275840</t>
  </si>
  <si>
    <t>Vestido Andria Preto-G</t>
  </si>
  <si>
    <t>1126900104</t>
  </si>
  <si>
    <t>1565600919</t>
  </si>
  <si>
    <t>1465531580</t>
  </si>
  <si>
    <t>Saia Longa Reta Atlanta Areia-42</t>
  </si>
  <si>
    <t>1113002913</t>
  </si>
  <si>
    <t>1459525600</t>
  </si>
  <si>
    <t>Camisa Assimétrica Morelia Vinho-G</t>
  </si>
  <si>
    <t>1104904504</t>
  </si>
  <si>
    <t>1465531627</t>
  </si>
  <si>
    <t>Saia Longa Reta Atlanta Chumbo-42</t>
  </si>
  <si>
    <t>1113021213</t>
  </si>
  <si>
    <t>1499473707</t>
  </si>
  <si>
    <t>Blusa Manga Longa Preto Budapeste-G</t>
  </si>
  <si>
    <t>1120700104</t>
  </si>
  <si>
    <t>1565616939</t>
  </si>
  <si>
    <t>1483240049</t>
  </si>
  <si>
    <t>Calça Alfaiataria Quebec Preto-38</t>
  </si>
  <si>
    <t>1118000111</t>
  </si>
  <si>
    <t>1459720246</t>
  </si>
  <si>
    <t>Colete Puffer Ecológico Dallas Preto-M</t>
  </si>
  <si>
    <t>1112300103</t>
  </si>
  <si>
    <t>1565633301</t>
  </si>
  <si>
    <t>1540110011</t>
  </si>
  <si>
    <t>Vestido Itália Azul-P</t>
  </si>
  <si>
    <t>1126301702</t>
  </si>
  <si>
    <t>1565639674</t>
  </si>
  <si>
    <t>1467470445</t>
  </si>
  <si>
    <t>Calça Best-Seller Alfaiataria Versailles Fendi Risca de Giz-42</t>
  </si>
  <si>
    <t>11116GIF13</t>
  </si>
  <si>
    <t>1498573667</t>
  </si>
  <si>
    <t>Calça Reta Alfaiataria Cannes Risca de Giz Fendi-40</t>
  </si>
  <si>
    <t>11096GIF12</t>
  </si>
  <si>
    <t>1565656004</t>
  </si>
  <si>
    <t>1561196183</t>
  </si>
  <si>
    <t>Calça Esportiva Andria Azul Bebê-38</t>
  </si>
  <si>
    <t>1126717511</t>
  </si>
  <si>
    <t>2024-09-12</t>
  </si>
  <si>
    <t>1557623298</t>
  </si>
  <si>
    <t>Regata Malha Andria Azul-M</t>
  </si>
  <si>
    <t>1126517503</t>
  </si>
  <si>
    <t>1565657671</t>
  </si>
  <si>
    <t>1539276712</t>
  </si>
  <si>
    <t>Colete Alfaiataria Cannes Camel-GG</t>
  </si>
  <si>
    <t>1119621305</t>
  </si>
  <si>
    <t>1458358985</t>
  </si>
  <si>
    <t>Macaquinho Lapela Alfaiataria Roma Bege-GG</t>
  </si>
  <si>
    <t>1110603405</t>
  </si>
  <si>
    <t>1565689707</t>
  </si>
  <si>
    <t>1478871249</t>
  </si>
  <si>
    <t>Blazer Alfaiataria Cannes Cinza Risca de Giz-M</t>
  </si>
  <si>
    <t>1113705803</t>
  </si>
  <si>
    <t>1553255213</t>
  </si>
  <si>
    <t>Calça Alfaiataria Andria Off White-40</t>
  </si>
  <si>
    <t>1125603612</t>
  </si>
  <si>
    <t>1565700878</t>
  </si>
  <si>
    <t>1452805098</t>
  </si>
  <si>
    <t>Calça Best-Seller Alfaiataria Versailles Cinza Risca de Giz-40</t>
  </si>
  <si>
    <t>1111605812</t>
  </si>
  <si>
    <t>1565713646</t>
  </si>
  <si>
    <t>1565815836</t>
  </si>
  <si>
    <t>1459700775</t>
  </si>
  <si>
    <t>Saia Alfaiataria York Azul Galatic-36</t>
  </si>
  <si>
    <t>1111822210</t>
  </si>
  <si>
    <t>1458506631</t>
  </si>
  <si>
    <t>Saia Longa Eccológica Dallas Preto-36</t>
  </si>
  <si>
    <t>1110500110</t>
  </si>
  <si>
    <t>1459768293</t>
  </si>
  <si>
    <t>Colete Alfaiataria York Azul-P</t>
  </si>
  <si>
    <t>1112822202</t>
  </si>
  <si>
    <t>1544037340</t>
  </si>
  <si>
    <t>Colete Alfaiataria Delft  Cinza-PP</t>
  </si>
  <si>
    <t>1120005801</t>
  </si>
  <si>
    <t>1566070823</t>
  </si>
  <si>
    <t>1532471158</t>
  </si>
  <si>
    <t>Calça Esportiva Andria Vermelha-46</t>
  </si>
  <si>
    <t>1126700915</t>
  </si>
  <si>
    <t>1566382639</t>
  </si>
  <si>
    <t>1530619571</t>
  </si>
  <si>
    <t>Colete Zíper San Diego Off-M</t>
  </si>
  <si>
    <t>1123903603</t>
  </si>
  <si>
    <t>1548106863</t>
  </si>
  <si>
    <t>Calça Reta Alfaiataria Marselha Off-40</t>
  </si>
  <si>
    <t>1125103612</t>
  </si>
  <si>
    <t>1566410899</t>
  </si>
  <si>
    <t>1453446340</t>
  </si>
  <si>
    <t>Top Cropped Alfaiataria Orbe Vermelho-P</t>
  </si>
  <si>
    <t>1113500902</t>
  </si>
  <si>
    <t>1467673305</t>
  </si>
  <si>
    <t>Camiseta Don't tell Azul-PP</t>
  </si>
  <si>
    <t>1109201601</t>
  </si>
  <si>
    <t>1557623266</t>
  </si>
  <si>
    <t>Regata Malha Andria Azul-PP</t>
  </si>
  <si>
    <t>1126517501</t>
  </si>
  <si>
    <t>1561196179</t>
  </si>
  <si>
    <t>Calça Esportiva Andria Azul Bebê-36</t>
  </si>
  <si>
    <t>1126717510</t>
  </si>
  <si>
    <t>1566544364</t>
  </si>
  <si>
    <t>1553259958</t>
  </si>
  <si>
    <t>Calça Alfaiataria Andria Vermelho-40</t>
  </si>
  <si>
    <t>1125600912</t>
  </si>
  <si>
    <t>1566544422</t>
  </si>
  <si>
    <t>1476679787</t>
  </si>
  <si>
    <t>Calça Reta Alfaiataria Cannes Risca de Giz Cinza-38</t>
  </si>
  <si>
    <t>11096GIZ11</t>
  </si>
  <si>
    <t>1566563688</t>
  </si>
  <si>
    <t>1458581861</t>
  </si>
  <si>
    <t>Vestido Alfaiataria Guadalajara Preto-M</t>
  </si>
  <si>
    <t>1110900103</t>
  </si>
  <si>
    <t>1566595936</t>
  </si>
  <si>
    <t>1459736388</t>
  </si>
  <si>
    <t>Regata Pregas Ecológica Dallas Preto-P</t>
  </si>
  <si>
    <t>1112600102</t>
  </si>
  <si>
    <t>1566610537</t>
  </si>
  <si>
    <t>1566613970</t>
  </si>
  <si>
    <t>1459781031</t>
  </si>
  <si>
    <t>Camisa Fendas Milão Caramelo-G</t>
  </si>
  <si>
    <t>1113421304</t>
  </si>
  <si>
    <t>1451293632</t>
  </si>
  <si>
    <t>Calça Reta Amarração Cami Caramelo-46</t>
  </si>
  <si>
    <t>1103721315</t>
  </si>
  <si>
    <t>1566618483</t>
  </si>
  <si>
    <t>1489889826</t>
  </si>
  <si>
    <t>Parka em AlfaiatariaAdak Nude-G</t>
  </si>
  <si>
    <t>1119412904</t>
  </si>
  <si>
    <t>1489881507</t>
  </si>
  <si>
    <t>Calça em Alfaiataria Adak Nude-42</t>
  </si>
  <si>
    <t>1117922113</t>
  </si>
  <si>
    <t>1566637342</t>
  </si>
  <si>
    <t>2024-09-13</t>
  </si>
  <si>
    <t>1566695079</t>
  </si>
  <si>
    <t>1566722460</t>
  </si>
  <si>
    <t>1566722558</t>
  </si>
  <si>
    <t>1458566875</t>
  </si>
  <si>
    <t>Blazer Brilho Discreto Londres Prata-P</t>
  </si>
  <si>
    <t>1110312802</t>
  </si>
  <si>
    <t>1458575472</t>
  </si>
  <si>
    <t>Saia Brilho Discreto Londres Prata-38</t>
  </si>
  <si>
    <t>1110412811</t>
  </si>
  <si>
    <t>1566722600</t>
  </si>
  <si>
    <t>1566831503</t>
  </si>
  <si>
    <t>1566892784</t>
  </si>
  <si>
    <t>1498573662</t>
  </si>
  <si>
    <t>Calça Reta Alfaiataria Cannes Risca de Giz Fendi-38</t>
  </si>
  <si>
    <t>11096GIF11</t>
  </si>
  <si>
    <t>1566892838</t>
  </si>
  <si>
    <t>1553302860</t>
  </si>
  <si>
    <t>Blusa Alfaiataria Quebec Off-PP</t>
  </si>
  <si>
    <t>1125803601</t>
  </si>
  <si>
    <t>1566952538</t>
  </si>
  <si>
    <t>1459700902</t>
  </si>
  <si>
    <t>Saia Alfaiataria York Pérola-38</t>
  </si>
  <si>
    <t>1111821711</t>
  </si>
  <si>
    <t>1459768196</t>
  </si>
  <si>
    <t>Colete Alfaiataria York Perola-M</t>
  </si>
  <si>
    <t>1112821703</t>
  </si>
  <si>
    <t>1567090556</t>
  </si>
  <si>
    <t>1461813483</t>
  </si>
  <si>
    <t>Regata Canelada Coimbra Off-G</t>
  </si>
  <si>
    <t>1110803604</t>
  </si>
  <si>
    <t>1461780956</t>
  </si>
  <si>
    <t>Regata Canelada Coimbra Preto-G</t>
  </si>
  <si>
    <t>1110800104</t>
  </si>
  <si>
    <t>1510085707</t>
  </si>
  <si>
    <t>Conjunto Bengaline Portland Militar-P</t>
  </si>
  <si>
    <t>1108121502</t>
  </si>
  <si>
    <t>1465466086</t>
  </si>
  <si>
    <t>Conjunto Bengaline Portland Militar-G</t>
  </si>
  <si>
    <t>1108121504</t>
  </si>
  <si>
    <t>1458514972</t>
  </si>
  <si>
    <t>Saia Longa Eccológica Dallas Off-38</t>
  </si>
  <si>
    <t>1110503611</t>
  </si>
  <si>
    <t>1567090634</t>
  </si>
  <si>
    <t>1561196197</t>
  </si>
  <si>
    <t>Calça Esportiva Andria Azul Bebê-42</t>
  </si>
  <si>
    <t>1126717513</t>
  </si>
  <si>
    <t>1557623365</t>
  </si>
  <si>
    <t>Regata Malha Andria Azul-G</t>
  </si>
  <si>
    <t>1126517504</t>
  </si>
  <si>
    <t>1566503538</t>
  </si>
  <si>
    <t>Camiseta Estampada Off Adulto-M</t>
  </si>
  <si>
    <t>1116001003</t>
  </si>
  <si>
    <t>1465480161</t>
  </si>
  <si>
    <t>Regata Malha Lille  Preto-G</t>
  </si>
  <si>
    <t>1114600104</t>
  </si>
  <si>
    <t>1567111350</t>
  </si>
  <si>
    <t>1540109973</t>
  </si>
  <si>
    <t>Vestido Itália Azul-PP</t>
  </si>
  <si>
    <t>1126301701</t>
  </si>
  <si>
    <t>1567176587</t>
  </si>
  <si>
    <t>1467470457</t>
  </si>
  <si>
    <t>Calça Best-Seller Alfaiataria Versailles Fendi Risca de Giz-44</t>
  </si>
  <si>
    <t>11116GIF14</t>
  </si>
  <si>
    <t>1567315336</t>
  </si>
  <si>
    <t>1458506690</t>
  </si>
  <si>
    <t>Saia Longa Eccológica Dallas Preto-42</t>
  </si>
  <si>
    <t>1110500113</t>
  </si>
  <si>
    <t>1459736425</t>
  </si>
  <si>
    <t>Regata Pregas Ecológica Dallas Preto-G</t>
  </si>
  <si>
    <t>1112600104</t>
  </si>
  <si>
    <t>1567357208</t>
  </si>
  <si>
    <t>1499473800</t>
  </si>
  <si>
    <t>Blusa Manga Longa Rosa Budapeste-G</t>
  </si>
  <si>
    <t>1120722304</t>
  </si>
  <si>
    <t>1567405557</t>
  </si>
  <si>
    <t>1553270395</t>
  </si>
  <si>
    <t>Vestido Andria Vermelho-M</t>
  </si>
  <si>
    <t>1126900903</t>
  </si>
  <si>
    <t>1567440788</t>
  </si>
  <si>
    <t>1498573726</t>
  </si>
  <si>
    <t>Calça Reta Alfaiataria Cannes Risca de Giz Fendi-44</t>
  </si>
  <si>
    <t>11096GIF14</t>
  </si>
  <si>
    <t>1567457955</t>
  </si>
  <si>
    <t>1566153816</t>
  </si>
  <si>
    <t>Saia Balonê Andria Off-38</t>
  </si>
  <si>
    <t>1127403611</t>
  </si>
  <si>
    <t>2024-09-14</t>
  </si>
  <si>
    <t>1567463473</t>
  </si>
  <si>
    <t>1467521189</t>
  </si>
  <si>
    <t>Top Cropped Alfaiataria Orbe Perola-M</t>
  </si>
  <si>
    <t>1113521703</t>
  </si>
  <si>
    <t>1459700845</t>
  </si>
  <si>
    <t>Saia Alfaiataria York Pérola-36</t>
  </si>
  <si>
    <t>1111821710</t>
  </si>
  <si>
    <t>1459768148</t>
  </si>
  <si>
    <t>Colete Alfaiataria York Perola-PP</t>
  </si>
  <si>
    <t>1112821701</t>
  </si>
  <si>
    <t>1567468704</t>
  </si>
  <si>
    <t>1465996532</t>
  </si>
  <si>
    <t>Calça Best-Seller Alfaiataria Versailles Chumbo Risca de Giz -42</t>
  </si>
  <si>
    <t>11116GIC13</t>
  </si>
  <si>
    <t>1567469995</t>
  </si>
  <si>
    <t>1567474722</t>
  </si>
  <si>
    <t>1480137341</t>
  </si>
  <si>
    <t>Shorts Alfaiataria Delft Risca de Giz-34</t>
  </si>
  <si>
    <t>1114405809</t>
  </si>
  <si>
    <t>1465519758</t>
  </si>
  <si>
    <t>Calça Cenoura Alexandria Marrom Escuro-34</t>
  </si>
  <si>
    <t>1116703209</t>
  </si>
  <si>
    <t>1566503496</t>
  </si>
  <si>
    <t>Camiseta Estampada Off Adulto-PP</t>
  </si>
  <si>
    <t>1116001001</t>
  </si>
  <si>
    <t>1498573628</t>
  </si>
  <si>
    <t>Calça Reta Alfaiataria Cannes Risca de Giz Fendi-34</t>
  </si>
  <si>
    <t>11096GIF09</t>
  </si>
  <si>
    <t>1567527919</t>
  </si>
  <si>
    <t>1567549571</t>
  </si>
  <si>
    <t>1459786575</t>
  </si>
  <si>
    <t>Saia Midi Reta Oklahoma Marrom-38</t>
  </si>
  <si>
    <t>1113912311</t>
  </si>
  <si>
    <t>1567554930</t>
  </si>
  <si>
    <t>1561196192</t>
  </si>
  <si>
    <t>Calça Esportiva Andria Azul Bebê-40</t>
  </si>
  <si>
    <t>1126717512</t>
  </si>
  <si>
    <t>1563322202</t>
  </si>
  <si>
    <t>Calça Esportiva Andria Rosa Bebê-40</t>
  </si>
  <si>
    <t>1126722512</t>
  </si>
  <si>
    <t>1557598203</t>
  </si>
  <si>
    <t>Regata Malha Andria Rosa-M</t>
  </si>
  <si>
    <t>1126522503</t>
  </si>
  <si>
    <t>1557553379</t>
  </si>
  <si>
    <t>Regata Malha Andria Amarelo-M</t>
  </si>
  <si>
    <t>1126522703</t>
  </si>
  <si>
    <t>1567596789</t>
  </si>
  <si>
    <t>1527493759</t>
  </si>
  <si>
    <t>Blazer Alfaiataria Versailles Azul Bebê-M</t>
  </si>
  <si>
    <t>1124217503</t>
  </si>
  <si>
    <t>1527547550</t>
  </si>
  <si>
    <t>Calça Best-Seller Alfaiataria Versailles Azul-40</t>
  </si>
  <si>
    <t>1111617512</t>
  </si>
  <si>
    <t>1526523150</t>
  </si>
  <si>
    <t>Blazer Alfaiataria Versailles Off-M</t>
  </si>
  <si>
    <t>1124203603</t>
  </si>
  <si>
    <t>1466032534</t>
  </si>
  <si>
    <t>Calça Best-Seller Alfaiataria Versailles Off White-40</t>
  </si>
  <si>
    <t>1111603612</t>
  </si>
  <si>
    <t>1567599732</t>
  </si>
  <si>
    <t>1480137478</t>
  </si>
  <si>
    <t>Shorts Alfaiataria Delft Risca de Giz-44</t>
  </si>
  <si>
    <t>1114405814</t>
  </si>
  <si>
    <t>1567609839</t>
  </si>
  <si>
    <t>1557598074</t>
  </si>
  <si>
    <t>Regata Malha Andria Rosa-PP</t>
  </si>
  <si>
    <t>1126522501</t>
  </si>
  <si>
    <t>1518932276</t>
  </si>
  <si>
    <t>Macaquinho Preto San Lucas-PP</t>
  </si>
  <si>
    <t>1105700101</t>
  </si>
  <si>
    <t>1567619213</t>
  </si>
  <si>
    <t>1567297163</t>
  </si>
  <si>
    <t>Calça Reta Amarração Cami Marinho-36</t>
  </si>
  <si>
    <t>1103704410</t>
  </si>
  <si>
    <t>1537523095</t>
  </si>
  <si>
    <t>Calça Reta Amarração Cami Off Prateado-36</t>
  </si>
  <si>
    <t>1103701010</t>
  </si>
  <si>
    <t>1451506316</t>
  </si>
  <si>
    <t>Calça Reta Amarração Cami Bege-36</t>
  </si>
  <si>
    <t>1103703410</t>
  </si>
  <si>
    <t>1467503627</t>
  </si>
  <si>
    <t>Top Cropped Alfaiataria Orbe Bege-P</t>
  </si>
  <si>
    <t>1113503402</t>
  </si>
  <si>
    <t>1567658380</t>
  </si>
  <si>
    <t>1566503499</t>
  </si>
  <si>
    <t>Camiseta Estampada Off Adulto-P</t>
  </si>
  <si>
    <t>1116001002</t>
  </si>
  <si>
    <t>2024-09-15</t>
  </si>
  <si>
    <t>1561155510</t>
  </si>
  <si>
    <t>Top Cropped Alfaiataria Orbe Azul-M</t>
  </si>
  <si>
    <t>1113501703</t>
  </si>
  <si>
    <t>1467515069</t>
  </si>
  <si>
    <t>Regata Canelada Trim Preto-P</t>
  </si>
  <si>
    <t>1117400102</t>
  </si>
  <si>
    <t>1567661852</t>
  </si>
  <si>
    <t>1467453973</t>
  </si>
  <si>
    <t>Top Cropped Alfaiataria Orbe Fendi Risca de Giz-G</t>
  </si>
  <si>
    <t>11135GIF04</t>
  </si>
  <si>
    <t>1553296870</t>
  </si>
  <si>
    <t>Blusa Alfaiataria Quebec Preto-M</t>
  </si>
  <si>
    <t>1125800103</t>
  </si>
  <si>
    <t>1553275666</t>
  </si>
  <si>
    <t>Vestido Andria Preto-M</t>
  </si>
  <si>
    <t>1126900103</t>
  </si>
  <si>
    <t>1567663241</t>
  </si>
  <si>
    <t>1567665946</t>
  </si>
  <si>
    <t>1518935021</t>
  </si>
  <si>
    <t>Macaquinho Off San Lucas-P</t>
  </si>
  <si>
    <t>1105703602</t>
  </si>
  <si>
    <t>1567671692</t>
  </si>
  <si>
    <t>1498573693</t>
  </si>
  <si>
    <t>Calça Reta Alfaiataria Cannes Risca de Giz Fendi-42</t>
  </si>
  <si>
    <t>11096GIF13</t>
  </si>
  <si>
    <t>1467597450</t>
  </si>
  <si>
    <t>Camisa Tricoline Branca Annecy-G</t>
  </si>
  <si>
    <t>1111703604</t>
  </si>
  <si>
    <t>1567671768</t>
  </si>
  <si>
    <t>1567336863</t>
  </si>
  <si>
    <t>Top Cropped Sem Alças San Lucas Preto-M</t>
  </si>
  <si>
    <t>1111100103</t>
  </si>
  <si>
    <t>1567675170</t>
  </si>
  <si>
    <t>1459658184</t>
  </si>
  <si>
    <t>Shorts Jeans Básico Texas Azul-38</t>
  </si>
  <si>
    <t>1109322011</t>
  </si>
  <si>
    <t>1477791550</t>
  </si>
  <si>
    <t>Camiseta Algodão Same Old Chic Licor-G</t>
  </si>
  <si>
    <t>1121621804</t>
  </si>
  <si>
    <t>1567107127</t>
  </si>
  <si>
    <t>Camiseta Algodão Same Old Chic Off-M</t>
  </si>
  <si>
    <t>1121603603</t>
  </si>
  <si>
    <t>1458499145</t>
  </si>
  <si>
    <t>Camisa Jeans Texas Azul-P</t>
  </si>
  <si>
    <t>1107521602</t>
  </si>
  <si>
    <t>1567693980</t>
  </si>
  <si>
    <t>1459773120</t>
  </si>
  <si>
    <t>Calça Reta Alfaiataria Oklahoma Chumbo-38</t>
  </si>
  <si>
    <t>1113121211</t>
  </si>
  <si>
    <t>1567710386</t>
  </si>
  <si>
    <t>1567726677</t>
  </si>
  <si>
    <t>1567731386</t>
  </si>
  <si>
    <t>1567731451</t>
  </si>
  <si>
    <t>1523422342</t>
  </si>
  <si>
    <t>Calça Esportiva San Diego PB-42</t>
  </si>
  <si>
    <t>1124600113</t>
  </si>
  <si>
    <t>1458075386</t>
  </si>
  <si>
    <t>Blazer Alfaiataria Cannes Vermelho-G</t>
  </si>
  <si>
    <t>1113700904</t>
  </si>
  <si>
    <t>1451626649</t>
  </si>
  <si>
    <t>Calça Reta Alfaiataria Cannes Vermelho-42</t>
  </si>
  <si>
    <t>1109600913</t>
  </si>
  <si>
    <t>1567738648</t>
  </si>
  <si>
    <t>1567742927</t>
  </si>
  <si>
    <t>1553275618</t>
  </si>
  <si>
    <t>Vestido Andria Preto-P</t>
  </si>
  <si>
    <t>1126900102</t>
  </si>
  <si>
    <t>1567743017</t>
  </si>
  <si>
    <t>1557623276</t>
  </si>
  <si>
    <t>Regata Malha Andria Azul-P</t>
  </si>
  <si>
    <t>1126517502</t>
  </si>
  <si>
    <t>1564347570</t>
  </si>
  <si>
    <t>Short Esportivo Andria Azul Bebê-40</t>
  </si>
  <si>
    <t>1128417512</t>
  </si>
  <si>
    <t>1567743087</t>
  </si>
  <si>
    <t>1458358739</t>
  </si>
  <si>
    <t>Macaquinho Lapela Alfaiataria Roma Marinho-M</t>
  </si>
  <si>
    <t>1110604403</t>
  </si>
  <si>
    <t>1567754274</t>
  </si>
  <si>
    <t>1463633171</t>
  </si>
  <si>
    <t>Camiseta Básica Lisa Marrom-G</t>
  </si>
  <si>
    <t>1115803204</t>
  </si>
  <si>
    <t>1483087471</t>
  </si>
  <si>
    <t>Calça Best-Seller Alfaiataria Versailles Kids Preto-06</t>
  </si>
  <si>
    <t>1122700108</t>
  </si>
  <si>
    <t>1567759179</t>
  </si>
  <si>
    <t>1567759266</t>
  </si>
  <si>
    <t>1567820211</t>
  </si>
  <si>
    <t>1567820325</t>
  </si>
  <si>
    <t>1530619568</t>
  </si>
  <si>
    <t>Colete Zíper San Diego Off-P</t>
  </si>
  <si>
    <t>1123903602</t>
  </si>
  <si>
    <t>1548106833</t>
  </si>
  <si>
    <t>Calça Reta Alfaiataria Marselha Off-38</t>
  </si>
  <si>
    <t>1125103611</t>
  </si>
  <si>
    <t>1567825232</t>
  </si>
  <si>
    <t>1501238213</t>
  </si>
  <si>
    <t>Calça Sarja Sonho Licor-40</t>
  </si>
  <si>
    <t>1123221812</t>
  </si>
  <si>
    <t>1567825266</t>
  </si>
  <si>
    <t>1567829888</t>
  </si>
  <si>
    <t>1553270392</t>
  </si>
  <si>
    <t>Vestido Andria Vermelho-P</t>
  </si>
  <si>
    <t>1126900902</t>
  </si>
  <si>
    <t>1567838684</t>
  </si>
  <si>
    <t>1459720294</t>
  </si>
  <si>
    <t>Colete Puffer Ecológico Dallas Preto-G</t>
  </si>
  <si>
    <t>1112300104</t>
  </si>
  <si>
    <t>1567864953</t>
  </si>
  <si>
    <t>1516715513</t>
  </si>
  <si>
    <t>Camiseta Algodão Romanticize Rosa-M</t>
  </si>
  <si>
    <t>1123422303</t>
  </si>
  <si>
    <t>1459700976</t>
  </si>
  <si>
    <t>Saia Alfaiataria York Pérola-42</t>
  </si>
  <si>
    <t>1111821713</t>
  </si>
  <si>
    <t>1567887071</t>
  </si>
  <si>
    <t>1563305637</t>
  </si>
  <si>
    <t>Calça Esportiva Andria Amarelo Bebê-36</t>
  </si>
  <si>
    <t>1126722710</t>
  </si>
  <si>
    <t>1567921564</t>
  </si>
  <si>
    <t>1458581813</t>
  </si>
  <si>
    <t>Vestido Alfaiataria Guadalajara Preto-P</t>
  </si>
  <si>
    <t>1110900102</t>
  </si>
  <si>
    <t>1568240695</t>
  </si>
  <si>
    <t>1540110183</t>
  </si>
  <si>
    <t>Vestido Itália Off-P</t>
  </si>
  <si>
    <t>1126303602</t>
  </si>
  <si>
    <t>2024-09-16</t>
  </si>
  <si>
    <t>1526523139</t>
  </si>
  <si>
    <t>Blazer Alfaiataria Versailles Off-P</t>
  </si>
  <si>
    <t>1124203602</t>
  </si>
  <si>
    <t>1451590403</t>
  </si>
  <si>
    <t>Calça Reta Alfaiataria Cannes Off-36</t>
  </si>
  <si>
    <t>1109603610</t>
  </si>
  <si>
    <t>1466032507</t>
  </si>
  <si>
    <t>Calça Best-Seller Alfaiataria Versailles Off White-36</t>
  </si>
  <si>
    <t>1111603610</t>
  </si>
  <si>
    <t>1459700781</t>
  </si>
  <si>
    <t>Saia Alfaiataria York Azul Galatic-38</t>
  </si>
  <si>
    <t>1111822211</t>
  </si>
  <si>
    <t>1568324779</t>
  </si>
  <si>
    <t>1568324891</t>
  </si>
  <si>
    <t>1568324977</t>
  </si>
  <si>
    <t>1539196802</t>
  </si>
  <si>
    <t>Shorts Alfaiataria Delft Azul Cobalto-40</t>
  </si>
  <si>
    <t>1114421712</t>
  </si>
  <si>
    <t>1538740881</t>
  </si>
  <si>
    <t>Top Cropped Alfaiataria Orbe Azul Cobalto-M</t>
  </si>
  <si>
    <t>1113571703</t>
  </si>
  <si>
    <t>1568367427</t>
  </si>
  <si>
    <t>1568444963</t>
  </si>
  <si>
    <t>1568745162</t>
  </si>
  <si>
    <t>1465481138</t>
  </si>
  <si>
    <t>Regata Malha Lille Off-M</t>
  </si>
  <si>
    <t>1114603603</t>
  </si>
  <si>
    <t>1568745221</t>
  </si>
  <si>
    <t>1459773148</t>
  </si>
  <si>
    <t>Calça Reta Alfaiataria Oklahoma Chumbo-42</t>
  </si>
  <si>
    <t>1113121213</t>
  </si>
  <si>
    <t>1568785371</t>
  </si>
  <si>
    <t>1553238932</t>
  </si>
  <si>
    <t>Calça Alfaiataria Andria Preto-40</t>
  </si>
  <si>
    <t>1125600112</t>
  </si>
  <si>
    <t>1567336873</t>
  </si>
  <si>
    <t>Top Cropped Sem Alças San Lucas Preto-G</t>
  </si>
  <si>
    <t>1111100104</t>
  </si>
  <si>
    <t>1568821089</t>
  </si>
  <si>
    <t>1467597370</t>
  </si>
  <si>
    <t>Camisa Tricoline Branca Annecy-M</t>
  </si>
  <si>
    <t>1111703603</t>
  </si>
  <si>
    <t>1568850790</t>
  </si>
  <si>
    <t>1553255208</t>
  </si>
  <si>
    <t>Calça Alfaiataria Andria Off White-38</t>
  </si>
  <si>
    <t>1125603611</t>
  </si>
  <si>
    <t>1553238911</t>
  </si>
  <si>
    <t>Calça Alfaiataria Andria Preto-38</t>
  </si>
  <si>
    <t>1125600111</t>
  </si>
  <si>
    <t>1568850857</t>
  </si>
  <si>
    <t>1458296805</t>
  </si>
  <si>
    <t>Vestido Transpassado Bath Azul-G</t>
  </si>
  <si>
    <t>1110001604</t>
  </si>
  <si>
    <t>1461780990</t>
  </si>
  <si>
    <t>Regata Canelada Coimbra Preto-GG</t>
  </si>
  <si>
    <t>1110800105</t>
  </si>
  <si>
    <t>1567094969</t>
  </si>
  <si>
    <t>Camiseta Elegance Is Quiet-G</t>
  </si>
  <si>
    <t>109873604</t>
  </si>
  <si>
    <t>1568973077</t>
  </si>
  <si>
    <t>1568973151</t>
  </si>
  <si>
    <t>1569029822</t>
  </si>
  <si>
    <t>1569036707</t>
  </si>
  <si>
    <t>1569040003</t>
  </si>
  <si>
    <t>1489889850</t>
  </si>
  <si>
    <t>Parka em Alfaiataria Adak Off-M</t>
  </si>
  <si>
    <t>1119403603</t>
  </si>
  <si>
    <t>1489881466</t>
  </si>
  <si>
    <t>Calça em Alfaiataria Adak Off-40</t>
  </si>
  <si>
    <t>1117903612</t>
  </si>
  <si>
    <t>1569052609</t>
  </si>
  <si>
    <t>1553270398</t>
  </si>
  <si>
    <t>Vestido Andria Vermelho-G</t>
  </si>
  <si>
    <t>1126900904</t>
  </si>
  <si>
    <t>1569060123</t>
  </si>
  <si>
    <t>1567297169</t>
  </si>
  <si>
    <t>Calça Reta Amarração Cami Marinho-38</t>
  </si>
  <si>
    <t>1103704411</t>
  </si>
  <si>
    <t>1466032514</t>
  </si>
  <si>
    <t>Calça Best-Seller Alfaiataria Versailles Off White-38</t>
  </si>
  <si>
    <t>1111603611</t>
  </si>
  <si>
    <t>1569072126</t>
  </si>
  <si>
    <t>1569122816</t>
  </si>
  <si>
    <t>2024-09-17</t>
  </si>
  <si>
    <t>1557553371</t>
  </si>
  <si>
    <t>Regata Malha Andria Amarelo-P</t>
  </si>
  <si>
    <t>1126522702</t>
  </si>
  <si>
    <t>1499473636</t>
  </si>
  <si>
    <t>Conjunto Elegante Moscou Preto-P</t>
  </si>
  <si>
    <t>1121900102</t>
  </si>
  <si>
    <t>1569247656</t>
  </si>
  <si>
    <t>1569359858</t>
  </si>
  <si>
    <t>1476728623</t>
  </si>
  <si>
    <t>Calça Reta Alfaiataria Cannes Castanho-34</t>
  </si>
  <si>
    <t>1109601709</t>
  </si>
  <si>
    <t>1569451147</t>
  </si>
  <si>
    <t>1563305767</t>
  </si>
  <si>
    <t>Calça Esportiva Andria Amarelo Bebê-44</t>
  </si>
  <si>
    <t>1126722714</t>
  </si>
  <si>
    <t>1569601857</t>
  </si>
  <si>
    <t>1566068047</t>
  </si>
  <si>
    <t>Vestido Elegante Liverpool PB-M</t>
  </si>
  <si>
    <t>1125408003</t>
  </si>
  <si>
    <t>1569639241</t>
  </si>
  <si>
    <t>1569732175</t>
  </si>
  <si>
    <t>1569732378</t>
  </si>
  <si>
    <t>1532471461</t>
  </si>
  <si>
    <t>Calça Esportiva Andria Preto-44</t>
  </si>
  <si>
    <t>1126700114</t>
  </si>
  <si>
    <t>1469505122</t>
  </si>
  <si>
    <t>Conjunto Em Moletom Circle Rosa-G</t>
  </si>
  <si>
    <t>1120300504</t>
  </si>
  <si>
    <t>1499473759</t>
  </si>
  <si>
    <t>Blusa Manga Longa Preto Budapeste-GG</t>
  </si>
  <si>
    <t>1120700105</t>
  </si>
  <si>
    <t>1569841056</t>
  </si>
  <si>
    <t>1467470282</t>
  </si>
  <si>
    <t>Calça Best-Seller Alfaiataria Versailles Fendi Risca de Giz-34</t>
  </si>
  <si>
    <t>11116GIF09</t>
  </si>
  <si>
    <t>1467453918</t>
  </si>
  <si>
    <t>Top Cropped Alfaiataria Orbe Fendi Risca de Giz-PP</t>
  </si>
  <si>
    <t>11135GIF01</t>
  </si>
  <si>
    <t>1569965934</t>
  </si>
  <si>
    <t>1532471084</t>
  </si>
  <si>
    <t>Calça Esportiva Andria Vermelha-36</t>
  </si>
  <si>
    <t>1126700910</t>
  </si>
  <si>
    <t>1547435407</t>
  </si>
  <si>
    <t>Regata Malha Andria Vermelho-P</t>
  </si>
  <si>
    <t>1126500902</t>
  </si>
  <si>
    <t>1569990928</t>
  </si>
  <si>
    <t>1557598103</t>
  </si>
  <si>
    <t>Regata Malha Andria Rosa-P</t>
  </si>
  <si>
    <t>1126522502</t>
  </si>
  <si>
    <t>1570013118</t>
  </si>
  <si>
    <t>1566068128</t>
  </si>
  <si>
    <t>Vestido Elegante Liverpool PB-GG</t>
  </si>
  <si>
    <t>1125408005</t>
  </si>
  <si>
    <t>1570067078</t>
  </si>
  <si>
    <t>1467498996</t>
  </si>
  <si>
    <t>Top Cropped Sem Alças San Lucas Bege-G</t>
  </si>
  <si>
    <t>1111103404</t>
  </si>
  <si>
    <t>1570069986</t>
  </si>
  <si>
    <t>1518935018</t>
  </si>
  <si>
    <t>Macaquinho Off San Lucas-PP</t>
  </si>
  <si>
    <t>1105703601</t>
  </si>
  <si>
    <t>1458358946</t>
  </si>
  <si>
    <t>Macaquinho Lapela Alfaiataria Roma Bege-PP</t>
  </si>
  <si>
    <t>1110603401</t>
  </si>
  <si>
    <t>1453426825</t>
  </si>
  <si>
    <t>Top Cropped Alfaiataria Orbe Cinza Risca de Giz-P</t>
  </si>
  <si>
    <t>1113505802</t>
  </si>
  <si>
    <t>1473860568</t>
  </si>
  <si>
    <t>Calça Best-Seller Alfaiataria Versailles Chumbo Risca de Giz-34</t>
  </si>
  <si>
    <t>11116GIC09</t>
  </si>
  <si>
    <t>1570076460</t>
  </si>
  <si>
    <t>1459780996</t>
  </si>
  <si>
    <t>Camisa Fendas Milão Caramelo-P</t>
  </si>
  <si>
    <t>1113421302</t>
  </si>
  <si>
    <t>1453446420</t>
  </si>
  <si>
    <t>Top Cropped Alfaiataria Orbe Vermelho-M</t>
  </si>
  <si>
    <t>1113500903</t>
  </si>
  <si>
    <t>1570108171</t>
  </si>
  <si>
    <t>1451293522</t>
  </si>
  <si>
    <t>Calça Reta Amarração Cami Caramelo-42</t>
  </si>
  <si>
    <t>1103721313</t>
  </si>
  <si>
    <t>1570111322</t>
  </si>
  <si>
    <t>1465498129</t>
  </si>
  <si>
    <t>Blusa Assimétrica Alça Newtok Marrom - G</t>
  </si>
  <si>
    <t>1106703204</t>
  </si>
  <si>
    <t>1570141872</t>
  </si>
  <si>
    <t>2024-09-18</t>
  </si>
  <si>
    <t>1532471105</t>
  </si>
  <si>
    <t>Calça Esportiva Andria Vermelha-42</t>
  </si>
  <si>
    <t>1126700913</t>
  </si>
  <si>
    <t>1570173575</t>
  </si>
  <si>
    <t>1480138351</t>
  </si>
  <si>
    <t>Top Cropped Alfaiataria Orbe Marinho-PP</t>
  </si>
  <si>
    <t>1113504401</t>
  </si>
  <si>
    <t>1570206844</t>
  </si>
  <si>
    <t>1563322241</t>
  </si>
  <si>
    <t>Calça Esportiva Andria Rosa Bebê-42</t>
  </si>
  <si>
    <t>1126722513</t>
  </si>
  <si>
    <t>1570375243</t>
  </si>
  <si>
    <t>1566466122</t>
  </si>
  <si>
    <t>Camiseta Algodão Laço Adulto Off-GG</t>
  </si>
  <si>
    <t>1129703605</t>
  </si>
  <si>
    <t>1528376714</t>
  </si>
  <si>
    <t>Camiseta Listrada Omaha Azul/Off-GG</t>
  </si>
  <si>
    <t>1125303205</t>
  </si>
  <si>
    <t>1570375367</t>
  </si>
  <si>
    <t>1570439724</t>
  </si>
  <si>
    <t>1566466326</t>
  </si>
  <si>
    <t>Camiseta Algodão Laço Adulto Off-XG</t>
  </si>
  <si>
    <t>1129703616</t>
  </si>
  <si>
    <t>1570510330</t>
  </si>
  <si>
    <t>1570510667</t>
  </si>
  <si>
    <t>1553296858</t>
  </si>
  <si>
    <t>Blusa Alfaiataria Quebec Preto-PP</t>
  </si>
  <si>
    <t>1125800101</t>
  </si>
  <si>
    <t>1570510959</t>
  </si>
  <si>
    <t>1570511488</t>
  </si>
  <si>
    <t>1570701084</t>
  </si>
  <si>
    <t>1569604057</t>
  </si>
  <si>
    <t>Calça Reta Alfaiataria Cannes Risca de Giz Chumbo-40</t>
  </si>
  <si>
    <t>1109621212</t>
  </si>
  <si>
    <t>1570701167</t>
  </si>
  <si>
    <t>1570736824</t>
  </si>
  <si>
    <t>1570736865</t>
  </si>
  <si>
    <t>1473100204</t>
  </si>
  <si>
    <t>Casaco Longo Londres Mescla-M</t>
  </si>
  <si>
    <t>1117301303</t>
  </si>
  <si>
    <t>1570957515</t>
  </si>
  <si>
    <t>1570692190</t>
  </si>
  <si>
    <t>Blusa Alfaiataria Kozani Off White-P</t>
  </si>
  <si>
    <t>1127603602</t>
  </si>
  <si>
    <t>1570957764</t>
  </si>
  <si>
    <t>1570769274</t>
  </si>
  <si>
    <t>Calça Reta Alfaiataria Kozani Azul-38</t>
  </si>
  <si>
    <t>1127301711</t>
  </si>
  <si>
    <t>1570704228</t>
  </si>
  <si>
    <t>Blusa Alfaiataria Kozani Azul-M</t>
  </si>
  <si>
    <t>1127601703</t>
  </si>
  <si>
    <t>1571023126</t>
  </si>
  <si>
    <t>1570692237</t>
  </si>
  <si>
    <t>Blusa Alfaiataria Kozani Off White-G</t>
  </si>
  <si>
    <t>1127603604</t>
  </si>
  <si>
    <t>1570749175</t>
  </si>
  <si>
    <t>Calça Reta Alfaiataria Kozani Off White-44</t>
  </si>
  <si>
    <t>1127303614</t>
  </si>
  <si>
    <t>1571026346</t>
  </si>
  <si>
    <t>1570692217</t>
  </si>
  <si>
    <t>Blusa Alfaiataria Kozani Off White-M</t>
  </si>
  <si>
    <t>1127603603</t>
  </si>
  <si>
    <t>1570748933</t>
  </si>
  <si>
    <t>Calça Reta Alfaiataria Kozani Off White-40</t>
  </si>
  <si>
    <t>1127303612</t>
  </si>
  <si>
    <t>1571033296</t>
  </si>
  <si>
    <t>1452805056</t>
  </si>
  <si>
    <t>Calça Best-Seller Alfaiataria Versailles Cinza Risca de Giz-38</t>
  </si>
  <si>
    <t>1111605811</t>
  </si>
  <si>
    <t>1523427210</t>
  </si>
  <si>
    <t>Calça Best-Seller Alfaiataria Versailles Rosa Bebê-38</t>
  </si>
  <si>
    <t>1111622511</t>
  </si>
  <si>
    <t>1571033359</t>
  </si>
  <si>
    <t>1453534271</t>
  </si>
  <si>
    <t>Top Cropped Alfaiataria Orbe Caramelo-P</t>
  </si>
  <si>
    <t>1113522302</t>
  </si>
  <si>
    <t>1539296360</t>
  </si>
  <si>
    <t>Calça Reta Alfaiataria Cannes Camel-36</t>
  </si>
  <si>
    <t>1109621310</t>
  </si>
  <si>
    <t>1571045680</t>
  </si>
  <si>
    <t>1466025581</t>
  </si>
  <si>
    <t>Calça Best-Seller Alfaiataria Versailles Preto-42</t>
  </si>
  <si>
    <t>1111600113</t>
  </si>
  <si>
    <t>1571053816</t>
  </si>
  <si>
    <t>1549399779</t>
  </si>
  <si>
    <t>Camiseta Algodão Romanticize Preto-GG</t>
  </si>
  <si>
    <t>1123400105</t>
  </si>
  <si>
    <t>1571053916</t>
  </si>
  <si>
    <t>1451506383</t>
  </si>
  <si>
    <t>Calça Reta Amarração Cami Bege-40</t>
  </si>
  <si>
    <t>1103703412</t>
  </si>
  <si>
    <t>1467503639</t>
  </si>
  <si>
    <t>Top Cropped Alfaiataria Orbe Bege-M</t>
  </si>
  <si>
    <t>1113503403</t>
  </si>
  <si>
    <t>1571083125</t>
  </si>
  <si>
    <t>2024-09-19</t>
  </si>
  <si>
    <t>1467597309</t>
  </si>
  <si>
    <t>Camisa Tricoline Branca Annecy-P</t>
  </si>
  <si>
    <t>1111703602</t>
  </si>
  <si>
    <t>1571088914</t>
  </si>
  <si>
    <t>1465520073</t>
  </si>
  <si>
    <t>Calça Cenoura Alexandria Marrom Escuro-38</t>
  </si>
  <si>
    <t>1116703211</t>
  </si>
  <si>
    <t>1571096622</t>
  </si>
  <si>
    <t>1459736412</t>
  </si>
  <si>
    <t>Regata Pregas Ecológica Dallas Preto-M</t>
  </si>
  <si>
    <t>1112600103</t>
  </si>
  <si>
    <t>1571118959</t>
  </si>
  <si>
    <t>1571119002</t>
  </si>
  <si>
    <t>1571139714</t>
  </si>
  <si>
    <t>1571248229</t>
  </si>
  <si>
    <t>1483085966</t>
  </si>
  <si>
    <t>Calça Best-Seller Alfaiataria Versailles Kids Rosa-04</t>
  </si>
  <si>
    <t>1122700507</t>
  </si>
  <si>
    <t>1571402329</t>
  </si>
  <si>
    <t>1566068100</t>
  </si>
  <si>
    <t>Vestido Elegante Liverpool PB-G</t>
  </si>
  <si>
    <t>1125408004</t>
  </si>
  <si>
    <t>1571463149</t>
  </si>
  <si>
    <t>1458515017</t>
  </si>
  <si>
    <t>Saia Longa Eccológica Dallas Off-40</t>
  </si>
  <si>
    <t>1110503612</t>
  </si>
  <si>
    <t>1571463190</t>
  </si>
  <si>
    <t>1548106826</t>
  </si>
  <si>
    <t>Calça Reta Alfaiataria Marselha Off-36</t>
  </si>
  <si>
    <t>1125103610</t>
  </si>
  <si>
    <t>1571496359</t>
  </si>
  <si>
    <t>1465519241</t>
  </si>
  <si>
    <t>Calça Cenoura Alexandria Marrom Claro-34</t>
  </si>
  <si>
    <t>1116719809</t>
  </si>
  <si>
    <t>1571496403</t>
  </si>
  <si>
    <t>1552968485</t>
  </si>
  <si>
    <t>Calça Jeans Balloon Texas Azul Claro-40</t>
  </si>
  <si>
    <t>1112022012</t>
  </si>
  <si>
    <t>1571496464</t>
  </si>
  <si>
    <t>1467483784</t>
  </si>
  <si>
    <t>Top Cropped Sem Alças San Lucas Marinho-G</t>
  </si>
  <si>
    <t>1111104404</t>
  </si>
  <si>
    <t>1459457644</t>
  </si>
  <si>
    <t>Saia Longuete Atemporal San Lucas Marinho-40</t>
  </si>
  <si>
    <t>1111004412</t>
  </si>
  <si>
    <t>1459658259</t>
  </si>
  <si>
    <t>Shorts Jeans Básico Texas Azul-40</t>
  </si>
  <si>
    <t>1109322012</t>
  </si>
  <si>
    <t>1465535920</t>
  </si>
  <si>
    <t>Camisa Clássica Detroit Off-G</t>
  </si>
  <si>
    <t>1115503604</t>
  </si>
  <si>
    <t>1571567834</t>
  </si>
  <si>
    <t>1453513190</t>
  </si>
  <si>
    <t>Top Cropped Alfaiataria Orbe Areia-P</t>
  </si>
  <si>
    <t>1113512002</t>
  </si>
  <si>
    <t>1571650707</t>
  </si>
  <si>
    <t>1571707282</t>
  </si>
  <si>
    <t>1571732950</t>
  </si>
  <si>
    <t>1539296382</t>
  </si>
  <si>
    <t>Calça Reta Alfaiataria Cannes Camel-38</t>
  </si>
  <si>
    <t>1109621311</t>
  </si>
  <si>
    <t>1458330458</t>
  </si>
  <si>
    <t>Calça Reta Alfaiataria Cannes Preto-38</t>
  </si>
  <si>
    <t>1109600111</t>
  </si>
  <si>
    <t>1569604048</t>
  </si>
  <si>
    <t>Calça Reta Alfaiataria Cannes Risca de Giz Chumbo-38</t>
  </si>
  <si>
    <t>1109621211</t>
  </si>
  <si>
    <t>1571733164</t>
  </si>
  <si>
    <t>1567137375</t>
  </si>
  <si>
    <t>Top Cropped Alfaiataria Orbe Azul Bic-P</t>
  </si>
  <si>
    <t>1113501602</t>
  </si>
  <si>
    <t>1571782775</t>
  </si>
  <si>
    <t>1459720221</t>
  </si>
  <si>
    <t>Colete Puffer Ecológico Dallas Preto-P</t>
  </si>
  <si>
    <t>1112300102</t>
  </si>
  <si>
    <t>1571834641</t>
  </si>
  <si>
    <t>1553296867</t>
  </si>
  <si>
    <t>Blusa Alfaiataria Quebec Preto-P</t>
  </si>
  <si>
    <t>1125800102</t>
  </si>
  <si>
    <t>1551739599</t>
  </si>
  <si>
    <t>Blusa Alfaiataria Delft Off-P</t>
  </si>
  <si>
    <t>1126803602</t>
  </si>
  <si>
    <t>1571834876</t>
  </si>
  <si>
    <t>1459700945</t>
  </si>
  <si>
    <t>Saia Alfaiataria York Pérola-40</t>
  </si>
  <si>
    <t>1111821712</t>
  </si>
  <si>
    <t>1571895398</t>
  </si>
  <si>
    <t>1569604045</t>
  </si>
  <si>
    <t>Calça Reta Alfaiataria Cannes Risca de Giz Chumbo-36</t>
  </si>
  <si>
    <t>1109621210</t>
  </si>
  <si>
    <t>1462571276</t>
  </si>
  <si>
    <t>Blusa Malha Filadélfia Cinza-P</t>
  </si>
  <si>
    <t>1114201302</t>
  </si>
  <si>
    <t>1498573631</t>
  </si>
  <si>
    <t>Calça Reta Alfaiataria Cannes Risca de Giz Fendi-36</t>
  </si>
  <si>
    <t>11096GIF10</t>
  </si>
  <si>
    <t>1571923009</t>
  </si>
  <si>
    <t>1571927120</t>
  </si>
  <si>
    <t>1459768418</t>
  </si>
  <si>
    <t>Colete Alfaiataria York Azul-M</t>
  </si>
  <si>
    <t>1112822203</t>
  </si>
  <si>
    <t>1571936366</t>
  </si>
  <si>
    <t>1570588117</t>
  </si>
  <si>
    <t>Colete Alfaiataria Mykonos Off White-M</t>
  </si>
  <si>
    <t>1125903603</t>
  </si>
  <si>
    <t>1571942681</t>
  </si>
  <si>
    <t>1528376629</t>
  </si>
  <si>
    <t>Camiseta Listrada Omaha Azul/Off-PP</t>
  </si>
  <si>
    <t>1125303201</t>
  </si>
  <si>
    <t>1561196140</t>
  </si>
  <si>
    <t>Calça Esportiva Andria Azul Bebê-34</t>
  </si>
  <si>
    <t>1126717509</t>
  </si>
  <si>
    <t>1564347306</t>
  </si>
  <si>
    <t>Short Esportivo Andria Azul Bebê-34</t>
  </si>
  <si>
    <t>1128417509</t>
  </si>
  <si>
    <t>1465480270</t>
  </si>
  <si>
    <t>Regata Malha Lille  Fendi-PP</t>
  </si>
  <si>
    <t>1114621901</t>
  </si>
  <si>
    <t>1571946170</t>
  </si>
  <si>
    <t>1571952531</t>
  </si>
  <si>
    <t>1546288535</t>
  </si>
  <si>
    <t>Colete Zíper San Diego Preto-PP</t>
  </si>
  <si>
    <t>1123900101</t>
  </si>
  <si>
    <t>1571955991</t>
  </si>
  <si>
    <t>1571847840</t>
  </si>
  <si>
    <t>Blusa Ombro a Ombro Mykonos Preto-P</t>
  </si>
  <si>
    <t>1127100102</t>
  </si>
  <si>
    <t>1571962860</t>
  </si>
  <si>
    <t>1452899540</t>
  </si>
  <si>
    <t>Calça Cigarrete Alfaiataria Versailles Vermelho-40</t>
  </si>
  <si>
    <t>1111600912</t>
  </si>
  <si>
    <t>1453446542</t>
  </si>
  <si>
    <t>Top Cropped Alfaiataria Orbe Vermelho-G</t>
  </si>
  <si>
    <t>1113500904</t>
  </si>
  <si>
    <t>1571847848</t>
  </si>
  <si>
    <t>Blusa Ombro a Ombro Mykonos Preto-G</t>
  </si>
  <si>
    <t>1127100104</t>
  </si>
  <si>
    <t>1548106883</t>
  </si>
  <si>
    <t>Calça Reta Alfaiataria Marselha Off-42</t>
  </si>
  <si>
    <t>1125103613</t>
  </si>
  <si>
    <t>1572127173</t>
  </si>
  <si>
    <t>1499473647</t>
  </si>
  <si>
    <t>Conjunto Elegante Moscou Preto-M</t>
  </si>
  <si>
    <t>1121900103</t>
  </si>
  <si>
    <t>2024-09-20</t>
  </si>
  <si>
    <t>1572190464</t>
  </si>
  <si>
    <t>1539201649</t>
  </si>
  <si>
    <t>Camisa Alfaitaria Sonho Off-G</t>
  </si>
  <si>
    <t>1114503604</t>
  </si>
  <si>
    <t>1538830923</t>
  </si>
  <si>
    <t>Shorts Alfaiataria Delft Off-44</t>
  </si>
  <si>
    <t>1114403614</t>
  </si>
  <si>
    <t>1572224947</t>
  </si>
  <si>
    <t>1473100238</t>
  </si>
  <si>
    <t>Casaco Longo Londres Mescla-G</t>
  </si>
  <si>
    <t>1117301304</t>
  </si>
  <si>
    <t>1572348368</t>
  </si>
  <si>
    <t>1462571318</t>
  </si>
  <si>
    <t>Blusa Malha Filadélfia Cinza-G</t>
  </si>
  <si>
    <t>1114201304</t>
  </si>
  <si>
    <t>1572523712</t>
  </si>
  <si>
    <t>1553302870</t>
  </si>
  <si>
    <t>Blusa Alfaiataria Quebec Off-P</t>
  </si>
  <si>
    <t>1125803602</t>
  </si>
  <si>
    <t>1572592310</t>
  </si>
  <si>
    <t>1458506634</t>
  </si>
  <si>
    <t>Saia Longa Eccológica Dallas Preto-38</t>
  </si>
  <si>
    <t>1110500111</t>
  </si>
  <si>
    <t>1467294877</t>
  </si>
  <si>
    <t>Saia Midi Atemporal San Lucas Bege-40</t>
  </si>
  <si>
    <t>1111003412</t>
  </si>
  <si>
    <t>1572592374</t>
  </si>
  <si>
    <t>1572634474</t>
  </si>
  <si>
    <t>1572685278</t>
  </si>
  <si>
    <t>1569604066</t>
  </si>
  <si>
    <t>Calça Reta Alfaiataria Cannes Risca de Giz Chumbo-42</t>
  </si>
  <si>
    <t>1109621213</t>
  </si>
  <si>
    <t>1572703098</t>
  </si>
  <si>
    <t>1516715516</t>
  </si>
  <si>
    <t>Camiseta Algodão Romanticize Rosa-G</t>
  </si>
  <si>
    <t>1123422304</t>
  </si>
  <si>
    <t>1572745427</t>
  </si>
  <si>
    <t>1564498335</t>
  </si>
  <si>
    <t>Calça Best-Seller Alfaiataria Versailles Azul-42</t>
  </si>
  <si>
    <t>1111601713</t>
  </si>
  <si>
    <t>1572755592</t>
  </si>
  <si>
    <t>1571847843</t>
  </si>
  <si>
    <t>Blusa Ombro a Ombro Mykonos Preto-M</t>
  </si>
  <si>
    <t>1127100103</t>
  </si>
  <si>
    <t>1572766805</t>
  </si>
  <si>
    <t>2024-09-21</t>
  </si>
  <si>
    <t>1467425735</t>
  </si>
  <si>
    <t>Top Cropped Alfaiataria Orbe Chumbo Risca de Giz-G</t>
  </si>
  <si>
    <t>11135GIC04</t>
  </si>
  <si>
    <t>1572779384</t>
  </si>
  <si>
    <t>1561180863</t>
  </si>
  <si>
    <t>Top Cropped Sem Alças San Lucas Vinho-G</t>
  </si>
  <si>
    <t>1111104504</t>
  </si>
  <si>
    <t>1572796196</t>
  </si>
  <si>
    <t>1478871258</t>
  </si>
  <si>
    <t>Blazer Alfaiataria Cannes Cinza Risca de Giz-GG</t>
  </si>
  <si>
    <t>1113705805</t>
  </si>
  <si>
    <t>1572801786</t>
  </si>
  <si>
    <t>1453534303</t>
  </si>
  <si>
    <t>Top Cropped Alfaiataria Orbe Caramelo-G</t>
  </si>
  <si>
    <t>1113522304</t>
  </si>
  <si>
    <t>1566465887</t>
  </si>
  <si>
    <t>Camiseta Algodão Laço Adulto Off-P</t>
  </si>
  <si>
    <t>1129703602</t>
  </si>
  <si>
    <t>1483088360</t>
  </si>
  <si>
    <t>Camiseta Algodão Laço Kids Off-10</t>
  </si>
  <si>
    <t>1122303619</t>
  </si>
  <si>
    <t>1572861199</t>
  </si>
  <si>
    <t>1527585587</t>
  </si>
  <si>
    <t>Calça Esportiva Andria Off-40</t>
  </si>
  <si>
    <t>1126703612</t>
  </si>
  <si>
    <t>1547471413</t>
  </si>
  <si>
    <t>Regata Malha Andria Preto-GG</t>
  </si>
  <si>
    <t>1126500105</t>
  </si>
  <si>
    <t>1572861244</t>
  </si>
  <si>
    <t>1572878047</t>
  </si>
  <si>
    <t>1572899915</t>
  </si>
  <si>
    <t>1478871212</t>
  </si>
  <si>
    <t>Blazer Alfaiataria Cannes Cinza Risca de Giz-PP</t>
  </si>
  <si>
    <t>1113705801</t>
  </si>
  <si>
    <t>1572916312</t>
  </si>
  <si>
    <t>1572956668</t>
  </si>
  <si>
    <t>1459773447</t>
  </si>
  <si>
    <t>Calça Reta Alfaiataria Oklahoma Marrom-42</t>
  </si>
  <si>
    <t>1113112313</t>
  </si>
  <si>
    <t>2024-09-22</t>
  </si>
  <si>
    <t>1483239980</t>
  </si>
  <si>
    <t>Calça Alfaiataria Quebec Marinho-42</t>
  </si>
  <si>
    <t>1118004413</t>
  </si>
  <si>
    <t>1572962129</t>
  </si>
  <si>
    <t>1489881503</t>
  </si>
  <si>
    <t>Calça em Alfaiataria Adak Nude-40</t>
  </si>
  <si>
    <t>1117922112</t>
  </si>
  <si>
    <t>1572965424</t>
  </si>
  <si>
    <t>1572965451</t>
  </si>
  <si>
    <t>1549168387</t>
  </si>
  <si>
    <t>Shorts Alfaiataria Delft Rosa-40</t>
  </si>
  <si>
    <t>1114400512</t>
  </si>
  <si>
    <t>1551734246</t>
  </si>
  <si>
    <t>Blusa Alfaiataria Delft Rosa-M</t>
  </si>
  <si>
    <t>1126800503</t>
  </si>
  <si>
    <t>1572980513</t>
  </si>
  <si>
    <t>1467503644</t>
  </si>
  <si>
    <t>Top Cropped Alfaiataria Orbe Bege-G</t>
  </si>
  <si>
    <t>1113503404</t>
  </si>
  <si>
    <t>1459768207</t>
  </si>
  <si>
    <t>Colete Alfaiataria York Perola-G</t>
  </si>
  <si>
    <t>1112821704</t>
  </si>
  <si>
    <t>1567137465</t>
  </si>
  <si>
    <t>Top Cropped Alfaiataria Orbe Azul Bic-G</t>
  </si>
  <si>
    <t>1113501604</t>
  </si>
  <si>
    <t>1480138453</t>
  </si>
  <si>
    <t>Top Cropped Alfaiataria Orbe Marinho-G</t>
  </si>
  <si>
    <t>1113504404</t>
  </si>
  <si>
    <t>1480139317</t>
  </si>
  <si>
    <t>Blazer Alfaiataria Cork Marinho-G</t>
  </si>
  <si>
    <t>1117504404</t>
  </si>
  <si>
    <t>1467294976</t>
  </si>
  <si>
    <t>Saia Midi Atemporal San Lucas Bege-42</t>
  </si>
  <si>
    <t>1111003413</t>
  </si>
  <si>
    <t>1572999035</t>
  </si>
  <si>
    <t>1452805145</t>
  </si>
  <si>
    <t>Calça Best-Seller Alfaiataria Versailles Cinza Risca de Giz-44</t>
  </si>
  <si>
    <t>1111605814</t>
  </si>
  <si>
    <t>1573022957</t>
  </si>
  <si>
    <t>1573025748</t>
  </si>
  <si>
    <t>1480138361</t>
  </si>
  <si>
    <t>Top Cropped Alfaiataria Orbe Marinho-M</t>
  </si>
  <si>
    <t>1113504403</t>
  </si>
  <si>
    <t>1573050524</t>
  </si>
  <si>
    <t>1573060725</t>
  </si>
  <si>
    <t>1530619564</t>
  </si>
  <si>
    <t>Colete Zíper San Diego Off-PP</t>
  </si>
  <si>
    <t>1123903601</t>
  </si>
  <si>
    <t>1573063638</t>
  </si>
  <si>
    <t>1573066340</t>
  </si>
  <si>
    <t>1463633174</t>
  </si>
  <si>
    <t>Camiseta Básica Lisa Marrom-GG</t>
  </si>
  <si>
    <t>1115803205</t>
  </si>
  <si>
    <t>1498601808</t>
  </si>
  <si>
    <t>Camiseta Polo Austin Fendi-M</t>
  </si>
  <si>
    <t>1119921903</t>
  </si>
  <si>
    <t>1467672766</t>
  </si>
  <si>
    <t>Camiseta Animal Print Durban Amarelo-P</t>
  </si>
  <si>
    <t>1119113502</t>
  </si>
  <si>
    <t>1573078559</t>
  </si>
  <si>
    <t>1467673146</t>
  </si>
  <si>
    <t>Camisa Body Bray PB-G</t>
  </si>
  <si>
    <t>1118414604</t>
  </si>
  <si>
    <t>1452942263</t>
  </si>
  <si>
    <t>Calça Cigarrete Alfaiataria Versailles Perola-42</t>
  </si>
  <si>
    <t>1111621713</t>
  </si>
  <si>
    <t>1573089845</t>
  </si>
  <si>
    <t>1573097371</t>
  </si>
  <si>
    <t>1573127528</t>
  </si>
  <si>
    <t>1465520326</t>
  </si>
  <si>
    <t>Calça Cenoura Alexandria Preto-38</t>
  </si>
  <si>
    <t>1116700111</t>
  </si>
  <si>
    <t>1573130365</t>
  </si>
  <si>
    <t>1573164026</t>
  </si>
  <si>
    <t>2024-09-23</t>
  </si>
  <si>
    <t>1573497299</t>
  </si>
  <si>
    <t>1573497388</t>
  </si>
  <si>
    <t>1469505020</t>
  </si>
  <si>
    <t>Conjunto Em Moletom Circle Off White-M</t>
  </si>
  <si>
    <t>1120303603</t>
  </si>
  <si>
    <t>1573706844</t>
  </si>
  <si>
    <t>1571828382</t>
  </si>
  <si>
    <t>Blusa Ombro a Ombro Mykonos Rosa-G</t>
  </si>
  <si>
    <t>1127100504</t>
  </si>
  <si>
    <t>1492119069</t>
  </si>
  <si>
    <t>Camiseta Polo Austin Chumbo-G</t>
  </si>
  <si>
    <t>1119921204</t>
  </si>
  <si>
    <t>1498601811</t>
  </si>
  <si>
    <t>Camiseta Polo Austin Fendi-G</t>
  </si>
  <si>
    <t>1119921904</t>
  </si>
  <si>
    <t>1573728536</t>
  </si>
  <si>
    <t>1573783790</t>
  </si>
  <si>
    <t>1453485040</t>
  </si>
  <si>
    <t>Top Cropped Alfaiataria Orbe Licor-G</t>
  </si>
  <si>
    <t>1113522104</t>
  </si>
  <si>
    <t>1573875507</t>
  </si>
  <si>
    <t>1518822728</t>
  </si>
  <si>
    <t>Camisa Alfaiataria Madrid Cinza-P</t>
  </si>
  <si>
    <t>1123605802</t>
  </si>
  <si>
    <t>1574053738</t>
  </si>
  <si>
    <t>1574078378</t>
  </si>
  <si>
    <t>ValorVendaTotal</t>
  </si>
  <si>
    <t>CodigoVariante</t>
  </si>
  <si>
    <t>Rótulos de Linha</t>
  </si>
  <si>
    <t>Total Geral</t>
  </si>
  <si>
    <t>Rótulos de Coluna</t>
  </si>
  <si>
    <t>11037010</t>
  </si>
  <si>
    <t>11096001</t>
  </si>
  <si>
    <t>11096009</t>
  </si>
  <si>
    <t>11096036</t>
  </si>
  <si>
    <t>11096213</t>
  </si>
  <si>
    <t>11096GIF</t>
  </si>
  <si>
    <t>11096GIZ</t>
  </si>
  <si>
    <t>11106044</t>
  </si>
  <si>
    <t>11109001</t>
  </si>
  <si>
    <t>11116001</t>
  </si>
  <si>
    <t>11116009</t>
  </si>
  <si>
    <t>11116017</t>
  </si>
  <si>
    <t>11116036</t>
  </si>
  <si>
    <t>11116070</t>
  </si>
  <si>
    <t>11116175</t>
  </si>
  <si>
    <t>11116217</t>
  </si>
  <si>
    <t>11116224</t>
  </si>
  <si>
    <t>11116225</t>
  </si>
  <si>
    <t>11116GIC</t>
  </si>
  <si>
    <t>11116GIF</t>
  </si>
  <si>
    <t>11120220</t>
  </si>
  <si>
    <t>11134006</t>
  </si>
  <si>
    <t>11135001</t>
  </si>
  <si>
    <t>11135017</t>
  </si>
  <si>
    <t>11135217</t>
  </si>
  <si>
    <t>11135223</t>
  </si>
  <si>
    <t>11135717</t>
  </si>
  <si>
    <t>11135GIC</t>
  </si>
  <si>
    <t>11135GIF</t>
  </si>
  <si>
    <t>11144005</t>
  </si>
  <si>
    <t>11144036</t>
  </si>
  <si>
    <t>11144217</t>
  </si>
  <si>
    <t>11145036</t>
  </si>
  <si>
    <t>11145217</t>
  </si>
  <si>
    <t>11146001</t>
  </si>
  <si>
    <t>11146036</t>
  </si>
  <si>
    <t>11146219</t>
  </si>
  <si>
    <t>11162036</t>
  </si>
  <si>
    <t>11167001</t>
  </si>
  <si>
    <t>11179036</t>
  </si>
  <si>
    <t>11179221</t>
  </si>
  <si>
    <t>11194036</t>
  </si>
  <si>
    <t>11194129</t>
  </si>
  <si>
    <t>11196001</t>
  </si>
  <si>
    <t>11196213</t>
  </si>
  <si>
    <t>11199212</t>
  </si>
  <si>
    <t>11199219</t>
  </si>
  <si>
    <t>11219001</t>
  </si>
  <si>
    <t>11223036</t>
  </si>
  <si>
    <t>11232218</t>
  </si>
  <si>
    <t>11234001</t>
  </si>
  <si>
    <t>11234223</t>
  </si>
  <si>
    <t>11236058</t>
  </si>
  <si>
    <t>11239001</t>
  </si>
  <si>
    <t>11239036</t>
  </si>
  <si>
    <t>11242036</t>
  </si>
  <si>
    <t>11242175</t>
  </si>
  <si>
    <t>11246001</t>
  </si>
  <si>
    <t>11251036</t>
  </si>
  <si>
    <t>11253032</t>
  </si>
  <si>
    <t>11254080</t>
  </si>
  <si>
    <t>11256001</t>
  </si>
  <si>
    <t>11256009</t>
  </si>
  <si>
    <t>11256036</t>
  </si>
  <si>
    <t>11258001</t>
  </si>
  <si>
    <t>11258036</t>
  </si>
  <si>
    <t>11259036</t>
  </si>
  <si>
    <t>11263017</t>
  </si>
  <si>
    <t>11263036</t>
  </si>
  <si>
    <t>11265001</t>
  </si>
  <si>
    <t>11265009</t>
  </si>
  <si>
    <t>11265175</t>
  </si>
  <si>
    <t>11265225</t>
  </si>
  <si>
    <t>11265227</t>
  </si>
  <si>
    <t>11267001</t>
  </si>
  <si>
    <t>11267009</t>
  </si>
  <si>
    <t>11267036</t>
  </si>
  <si>
    <t>11267175</t>
  </si>
  <si>
    <t>11267225</t>
  </si>
  <si>
    <t>11267227</t>
  </si>
  <si>
    <t>11268005</t>
  </si>
  <si>
    <t>11268036</t>
  </si>
  <si>
    <t>11269001</t>
  </si>
  <si>
    <t>11269009</t>
  </si>
  <si>
    <t>11271001</t>
  </si>
  <si>
    <t>11271005</t>
  </si>
  <si>
    <t>11273017</t>
  </si>
  <si>
    <t>11273036</t>
  </si>
  <si>
    <t>11274036</t>
  </si>
  <si>
    <t>11276017</t>
  </si>
  <si>
    <t>11276036</t>
  </si>
  <si>
    <t>11284175</t>
  </si>
  <si>
    <t>Soma de ValorVendaTotal</t>
  </si>
  <si>
    <t>Total Vendas</t>
  </si>
  <si>
    <t>Data</t>
  </si>
  <si>
    <t>Média Vendas do Período</t>
  </si>
  <si>
    <t>% Vendas do Período</t>
  </si>
  <si>
    <t>DIFERENCA DE VENDA (R$)</t>
  </si>
  <si>
    <t>DIFERENCA DE VENDA (%)</t>
  </si>
  <si>
    <t>ESTOQUE: 2024-09-24</t>
  </si>
  <si>
    <t>GRADE: 2024-09-24</t>
  </si>
  <si>
    <t>TOTAL</t>
  </si>
  <si>
    <t>11096CAS</t>
  </si>
  <si>
    <t>11096BOR</t>
  </si>
  <si>
    <t>SKU</t>
  </si>
  <si>
    <t>Itens por página</t>
  </si>
  <si>
    <t>760 resultados (1-760) em 1 páginas</t>
  </si>
  <si>
    <t>Ativo</t>
  </si>
  <si>
    <t>-</t>
  </si>
  <si>
    <t>Grade</t>
  </si>
  <si>
    <t>Quantidade</t>
  </si>
  <si>
    <t>PRODUTOS QUE REPRESENTAM 47% DAS VENDAS DO PERÍODO (NEW IN)</t>
  </si>
  <si>
    <t>depois</t>
  </si>
  <si>
    <t>grade furada</t>
  </si>
  <si>
    <t>com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</si>
</sst>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44" fontId="0" fillId="2" borderId="3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44" fontId="0" fillId="0" borderId="0" xfId="1" applyFont="1" applyAlignment="1">
      <alignment horizontal="center"/>
    </xf>
    <xf numFmtId="0" fontId="0" fillId="0" borderId="2" xfId="0" applyBorder="1" applyAlignment="1">
      <alignment horizontal="center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9" fontId="0" fillId="0" borderId="6" xfId="2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7" xfId="1" applyFont="1" applyBorder="1" applyAlignment="1">
      <alignment horizontal="center"/>
    </xf>
    <xf numFmtId="9" fontId="0" fillId="0" borderId="2" xfId="2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44" fontId="0" fillId="0" borderId="1" xfId="0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9" fontId="0" fillId="0" borderId="5" xfId="2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0" xfId="0" applyFill="1" applyAlignment="1">
      <alignment horizontal="center"/>
    </xf>
    <xf numFmtId="49" fontId="3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0" fontId="0" fillId="0" borderId="11" xfId="0" applyBorder="1" applyAlignment="1">
      <alignment horizontal="center"/>
    </xf>
    <xf numFmtId="4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44" fontId="0" fillId="0" borderId="3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9" fontId="5" fillId="2" borderId="0" xfId="0" applyNumberFormat="1" applyFont="1" applyFill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 wrapText="1"/>
    </xf>
    <xf numFmtId="49" fontId="7" fillId="2" borderId="0" xfId="0" applyNumberFormat="1" applyFont="1" applyFill="1" applyAlignment="1">
      <alignment horizontal="center" vertical="center" wrapText="1"/>
    </xf>
    <xf numFmtId="49" fontId="8" fillId="2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Kim" refreshedDate="45559.076421180558" createdVersion="8" refreshedVersion="8" minRefreshableVersion="3" recordCount="538" xr:uid="{70D309A7-8F14-4FAD-8DDF-28B3377822FD}">
  <cacheSource type="worksheet">
    <worksheetSource ref="A1:J539" sheet="Sheet1"/>
  </cacheSource>
  <cacheFields count="10">
    <cacheField name="idPedido" numFmtId="0">
      <sharedItems/>
    </cacheField>
    <cacheField name="idProduto" numFmtId="0">
      <sharedItems/>
    </cacheField>
    <cacheField name="QuantidadeVenda" numFmtId="0">
      <sharedItems containsSemiMixedTypes="0" containsString="0" containsNumber="1" containsInteger="1" minValue="1" maxValue="2"/>
    </cacheField>
    <cacheField name="ValorVendaUnit" numFmtId="0">
      <sharedItems containsSemiMixedTypes="0" containsString="0" containsNumber="1" minValue="69.900000000000006" maxValue="689.9"/>
    </cacheField>
    <cacheField name="FaixaDescontoProduto" numFmtId="0">
      <sharedItems count="5">
        <s v="V: &gt; 45% and &lt;= 60%"/>
        <s v="V: &gt; 60%"/>
        <s v="V: &lt;= 0%"/>
        <s v="V: &gt; 25% and &lt;= 45%"/>
        <s v="V: &gt; 0% and &lt;= 25%"/>
      </sharedItems>
    </cacheField>
    <cacheField name="NomeProduto" numFmtId="0">
      <sharedItems/>
    </cacheField>
    <cacheField name="CodigoVariante" numFmtId="0">
      <sharedItems count="171">
        <s v="11081215"/>
        <s v="11137009"/>
        <s v="11103128"/>
        <s v="11104128"/>
        <s v="11105036"/>
        <s v="11078034"/>
        <s v="11078001"/>
        <s v="11135GIC"/>
        <s v="11131212"/>
        <s v="11135GIF"/>
        <s v="11116017"/>
        <s v="11135017"/>
        <s v="11200058"/>
        <s v="11096GIZ"/>
        <s v="11116058"/>
        <s v="11137058"/>
        <s v="11174001"/>
        <s v="11116221"/>
        <s v="11216218"/>
        <s v="11116224"/>
        <s v="11116070"/>
        <s v="11134006"/>
        <s v="11144058"/>
        <s v="11116034"/>
        <s v="11267227"/>
        <s v="11144217"/>
        <s v="11145217"/>
        <s v="11162036"/>
        <s v="11105001"/>
        <s v="11128222"/>
        <s v="11196001"/>
        <s v="11239036"/>
        <s v="11135001"/>
        <s v="11268036"/>
        <s v="11265227"/>
        <s v="11116GIF"/>
        <s v="11284175"/>
        <s v="11269001"/>
        <s v="11130029"/>
        <s v="11049045"/>
        <s v="11130212"/>
        <s v="11207001"/>
        <s v="11180001"/>
        <s v="11123001"/>
        <s v="11263017"/>
        <s v="11096GIF"/>
        <s v="11267175"/>
        <s v="11265175"/>
        <s v="11196213"/>
        <s v="11106034"/>
        <s v="11256036"/>
        <s v="11118222"/>
        <s v="11267009"/>
        <s v="11251036"/>
        <s v="11135009"/>
        <s v="11092016"/>
        <s v="11256009"/>
        <s v="11109001"/>
        <s v="11126001"/>
        <s v="11134213"/>
        <s v="11037213"/>
        <s v="11194129"/>
        <s v="11179221"/>
        <s v="11258036"/>
        <s v="11118217"/>
        <s v="11128217"/>
        <s v="11108036"/>
        <s v="11108001"/>
        <s v="11160010"/>
        <s v="11146001"/>
        <s v="11207223"/>
        <s v="11269009"/>
        <s v="11274036"/>
        <s v="11135217"/>
        <s v="11116GIC"/>
        <s v="11167032"/>
        <s v="11139123"/>
        <s v="11267225"/>
        <s v="11265225"/>
        <s v="11242175"/>
        <s v="11116175"/>
        <s v="11242036"/>
        <s v="11116036"/>
        <s v="11057001"/>
        <s v="11037044"/>
        <s v="11037010"/>
        <s v="11037034"/>
        <s v="11135034"/>
        <s v="11258001"/>
        <s v="11057036"/>
        <s v="11117036"/>
        <s v="11111001"/>
        <s v="11093220"/>
        <s v="11216036"/>
        <s v="11075216"/>
        <s v="11246001"/>
        <s v="11096009"/>
        <s v="11106044"/>
        <s v="11158032"/>
        <s v="11227001"/>
        <s v="11232218"/>
        <s v="11234223"/>
        <s v="11263036"/>
        <s v="11096036"/>
        <s v="11135717"/>
        <s v="11146036"/>
        <s v="11256001"/>
        <s v="11100016"/>
        <s v="10987360"/>
        <s v="11194036"/>
        <s v="11179036"/>
        <s v="11219001"/>
        <s v="11096017"/>
        <s v="11254080"/>
        <s v="11267001"/>
        <s v="11203005"/>
        <s v="11265009"/>
        <s v="11111034"/>
        <s v="11135058"/>
        <s v="11067032"/>
        <s v="11135044"/>
        <s v="11297036"/>
        <s v="11253032"/>
        <s v="11096212"/>
        <s v="11173013"/>
        <s v="11276036"/>
        <s v="11273017"/>
        <s v="11276017"/>
        <s v="11273036"/>
        <s v="11116225"/>
        <s v="11135223"/>
        <s v="11096213"/>
        <s v="11116001"/>
        <s v="11234001"/>
        <s v="11227005"/>
        <s v="11167198"/>
        <s v="11120220"/>
        <s v="11111044"/>
        <s v="11110044"/>
        <s v="11155036"/>
        <s v="11135120"/>
        <s v="11096001"/>
        <s v="11135016"/>
        <s v="11142013"/>
        <s v="11259036"/>
        <s v="11146219"/>
        <s v="11239001"/>
        <s v="11271001"/>
        <s v="11116009"/>
        <s v="11145036"/>
        <s v="11144036"/>
        <s v="11110034"/>
        <s v="11111045"/>
        <s v="11223036"/>
        <s v="11267036"/>
        <s v="11265001"/>
        <s v="11131123"/>
        <s v="11180044"/>
        <s v="11144005"/>
        <s v="11268005"/>
        <s v="11175044"/>
        <s v="11199219"/>
        <s v="11191135"/>
        <s v="11184146"/>
        <s v="11116217"/>
        <s v="11167001"/>
        <s v="11203036"/>
        <s v="11271005"/>
        <s v="11199212"/>
        <s v="11135221"/>
        <s v="11236058"/>
      </sharedItems>
    </cacheField>
    <cacheField name="CodigoProduto" numFmtId="0">
      <sharedItems/>
    </cacheField>
    <cacheField name="DataVendaPedido" numFmtId="0">
      <sharedItems count="13">
        <s v="2024-09-11"/>
        <s v="2024-09-12"/>
        <s v="2024-09-13"/>
        <s v="2024-09-14"/>
        <s v="2024-09-15"/>
        <s v="2024-09-16"/>
        <s v="2024-09-17"/>
        <s v="2024-09-18"/>
        <s v="2024-09-19"/>
        <s v="2024-09-20"/>
        <s v="2024-09-21"/>
        <s v="2024-09-22"/>
        <s v="2024-09-23"/>
      </sharedItems>
    </cacheField>
    <cacheField name="ValorVendaTotal" numFmtId="0">
      <sharedItems containsSemiMixedTypes="0" containsString="0" containsNumber="1" minValue="69.900000000000006" maxValue="68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s v="1564836064"/>
    <s v="1465466070"/>
    <n v="1"/>
    <n v="249.9"/>
    <x v="0"/>
    <s v="Conjunto Bengaline Portland Militar-M"/>
    <x v="0"/>
    <s v="1108121503"/>
    <x v="0"/>
    <n v="249.9"/>
  </r>
  <r>
    <s v="1564836064"/>
    <s v="1458075313"/>
    <n v="1"/>
    <n v="289.89999999999998"/>
    <x v="0"/>
    <s v="Blazer Alfaiataria Cannes Vermelho-M"/>
    <x v="1"/>
    <s v="1113700903"/>
    <x v="0"/>
    <n v="289.89999999999998"/>
  </r>
  <r>
    <s v="1564836064"/>
    <s v="1458566946"/>
    <n v="1"/>
    <n v="189.9"/>
    <x v="1"/>
    <s v="Blazer Brilho Discreto Londres Prata-M"/>
    <x v="2"/>
    <s v="1110312803"/>
    <x v="0"/>
    <n v="189.9"/>
  </r>
  <r>
    <s v="1564836064"/>
    <s v="1458575478"/>
    <n v="1"/>
    <n v="149.9"/>
    <x v="1"/>
    <s v="Saia Brilho Discreto Londres Prata-42"/>
    <x v="3"/>
    <s v="1110412813"/>
    <x v="0"/>
    <n v="149.9"/>
  </r>
  <r>
    <s v="1564836064"/>
    <s v="1458515043"/>
    <n v="1"/>
    <n v="139.9"/>
    <x v="1"/>
    <s v="Saia Longa Eccológica Dallas Off-42"/>
    <x v="4"/>
    <s v="1110503613"/>
    <x v="0"/>
    <n v="139.9"/>
  </r>
  <r>
    <s v="1564836064"/>
    <s v="1458341251"/>
    <n v="1"/>
    <n v="119.9"/>
    <x v="0"/>
    <s v="Blusa Reta Malha Boston Bege-M"/>
    <x v="5"/>
    <s v="1107803403"/>
    <x v="0"/>
    <n v="119.9"/>
  </r>
  <r>
    <s v="1564836064"/>
    <s v="1446477353"/>
    <n v="1"/>
    <n v="119.9"/>
    <x v="0"/>
    <s v="Blusa Reta Malha Boston Preto-M"/>
    <x v="6"/>
    <s v="1107800103"/>
    <x v="0"/>
    <n v="119.9"/>
  </r>
  <r>
    <s v="1564860449"/>
    <s v="1467425658"/>
    <n v="1"/>
    <n v="69.900000000000006"/>
    <x v="1"/>
    <s v="Top Cropped Alfaiataria Orbe Chumbo Risca de Giz-M"/>
    <x v="7"/>
    <s v="11135GIC03"/>
    <x v="0"/>
    <n v="69.900000000000006"/>
  </r>
  <r>
    <s v="1564860449"/>
    <s v="1459773134"/>
    <n v="1"/>
    <n v="119.9"/>
    <x v="1"/>
    <s v="Calça Reta Alfaiataria Oklahoma Chumbo-40"/>
    <x v="8"/>
    <s v="1113121212"/>
    <x v="0"/>
    <n v="119.9"/>
  </r>
  <r>
    <s v="1564860449"/>
    <s v="1467453959"/>
    <n v="1"/>
    <n v="69.900000000000006"/>
    <x v="1"/>
    <s v="Top Cropped Alfaiataria Orbe Fendi Risca de Giz-M"/>
    <x v="9"/>
    <s v="11135GIF03"/>
    <x v="0"/>
    <n v="69.900000000000006"/>
  </r>
  <r>
    <s v="1564925581"/>
    <s v="1564498152"/>
    <n v="1"/>
    <n v="369.9"/>
    <x v="2"/>
    <s v="Calça Best-Seller Alfaiataria Versailles Azul-38"/>
    <x v="10"/>
    <s v="1111601711"/>
    <x v="0"/>
    <n v="369.9"/>
  </r>
  <r>
    <s v="1564925581"/>
    <s v="1561155466"/>
    <n v="1"/>
    <n v="229.9"/>
    <x v="2"/>
    <s v="Top Cropped Alfaiataria Orbe Azul-P"/>
    <x v="11"/>
    <s v="1113501702"/>
    <x v="0"/>
    <n v="229.9"/>
  </r>
  <r>
    <s v="1564925670"/>
    <s v="1483083468"/>
    <n v="1"/>
    <n v="129.9"/>
    <x v="1"/>
    <s v="Colete Alfaiataria Delft  Cinza-G"/>
    <x v="12"/>
    <s v="1120005804"/>
    <x v="0"/>
    <n v="129.9"/>
  </r>
  <r>
    <s v="1564925670"/>
    <s v="1476679803"/>
    <n v="1"/>
    <n v="119.9"/>
    <x v="1"/>
    <s v="Calça Reta Alfaiataria Cannes Risca de Giz Cinza-42"/>
    <x v="13"/>
    <s v="11096GIZ13"/>
    <x v="0"/>
    <n v="119.9"/>
  </r>
  <r>
    <s v="1564925670"/>
    <s v="1467425788"/>
    <n v="1"/>
    <n v="69.900000000000006"/>
    <x v="1"/>
    <s v="Top Cropped Alfaiataria Orbe Chumbo Risca de Giz-GG"/>
    <x v="7"/>
    <s v="11135GIC05"/>
    <x v="0"/>
    <n v="69.900000000000006"/>
  </r>
  <r>
    <s v="1564925670"/>
    <s v="1452805129"/>
    <n v="1"/>
    <n v="119.9"/>
    <x v="1"/>
    <s v="Calça Best-Seller Alfaiataria Versailles Cinza Risca de Giz-42"/>
    <x v="14"/>
    <s v="1111605813"/>
    <x v="0"/>
    <n v="119.9"/>
  </r>
  <r>
    <s v="1564925670"/>
    <s v="1478871255"/>
    <n v="1"/>
    <n v="179.9"/>
    <x v="1"/>
    <s v="Blazer Alfaiataria Cannes Cinza Risca de Giz-G"/>
    <x v="15"/>
    <s v="1113705804"/>
    <x v="0"/>
    <n v="179.9"/>
  </r>
  <r>
    <s v="1564925670"/>
    <s v="1467515211"/>
    <n v="1"/>
    <n v="79.900000000000006"/>
    <x v="0"/>
    <s v="Regata Canelada Trim Preto-GG"/>
    <x v="16"/>
    <s v="1117400105"/>
    <x v="0"/>
    <n v="79.900000000000006"/>
  </r>
  <r>
    <s v="1564925788"/>
    <s v="1478871232"/>
    <n v="1"/>
    <n v="179.9"/>
    <x v="1"/>
    <s v="Blazer Alfaiataria Cannes Cinza Risca de Giz-P"/>
    <x v="15"/>
    <s v="1113705802"/>
    <x v="0"/>
    <n v="179.9"/>
  </r>
  <r>
    <s v="1564965456"/>
    <s v="1478871232"/>
    <n v="1"/>
    <n v="179.9"/>
    <x v="1"/>
    <s v="Blazer Alfaiataria Cannes Cinza Risca de Giz-P"/>
    <x v="15"/>
    <s v="1113705802"/>
    <x v="0"/>
    <n v="179.9"/>
  </r>
  <r>
    <s v="1564965532"/>
    <s v="1453391796"/>
    <n v="1"/>
    <n v="269.89999999999998"/>
    <x v="3"/>
    <s v="Calça Best-Seller Alfaiataria Versailles Licor-46"/>
    <x v="17"/>
    <s v="1111622115"/>
    <x v="0"/>
    <n v="269.89999999999998"/>
  </r>
  <r>
    <s v="1564965532"/>
    <s v="1477791709"/>
    <n v="1"/>
    <n v="119.9"/>
    <x v="4"/>
    <s v="Camiseta Algodão Same Old Chic Licor-GG"/>
    <x v="18"/>
    <s v="1121621805"/>
    <x v="0"/>
    <n v="119.9"/>
  </r>
  <r>
    <s v="1564965532"/>
    <s v="1518807692"/>
    <n v="1"/>
    <n v="369.9"/>
    <x v="2"/>
    <s v="Calça Best-Seller Alfaiataria Versailles Verde Bebê-46"/>
    <x v="19"/>
    <s v="1111622415"/>
    <x v="0"/>
    <n v="369.9"/>
  </r>
  <r>
    <s v="1564965532"/>
    <s v="1518810008"/>
    <n v="1"/>
    <n v="369.9"/>
    <x v="2"/>
    <s v="Calça Best-Seller Alfaiataria Versailles Lilás-46"/>
    <x v="20"/>
    <s v="1111607015"/>
    <x v="0"/>
    <n v="369.9"/>
  </r>
  <r>
    <s v="1564965532"/>
    <s v="1532470593"/>
    <n v="1"/>
    <n v="349.9"/>
    <x v="2"/>
    <s v="Camisa Fendas Milão Verde Bebê-GG"/>
    <x v="21"/>
    <s v="1113400605"/>
    <x v="0"/>
    <n v="349.9"/>
  </r>
  <r>
    <s v="1565094081"/>
    <s v="1480137451"/>
    <n v="1"/>
    <n v="109.9"/>
    <x v="1"/>
    <s v="Shorts Alfaiataria Delft Risca de Giz-40"/>
    <x v="22"/>
    <s v="1114405812"/>
    <x v="0"/>
    <n v="109.9"/>
  </r>
  <r>
    <s v="1565152507"/>
    <s v="1480137470"/>
    <n v="1"/>
    <n v="109.9"/>
    <x v="1"/>
    <s v="Shorts Alfaiataria Delft Risca de Giz-42"/>
    <x v="22"/>
    <s v="1114405813"/>
    <x v="0"/>
    <n v="109.9"/>
  </r>
  <r>
    <s v="1565152507"/>
    <s v="1467067023"/>
    <n v="1"/>
    <n v="269.89999999999998"/>
    <x v="3"/>
    <s v="Calça Best-Seller Alfaiataria Versailles Bege-42"/>
    <x v="23"/>
    <s v="1111603413"/>
    <x v="0"/>
    <n v="269.89999999999998"/>
  </r>
  <r>
    <s v="1565152507"/>
    <s v="1563305715"/>
    <n v="1"/>
    <n v="379.9"/>
    <x v="2"/>
    <s v="Calça Esportiva Andria Amarelo Bebê-42"/>
    <x v="24"/>
    <s v="1126722713"/>
    <x v="0"/>
    <n v="379.9"/>
  </r>
  <r>
    <s v="1565198973"/>
    <s v="1539196828"/>
    <n v="1"/>
    <n v="329.9"/>
    <x v="2"/>
    <s v="Shorts Alfaiataria Delft Azul Cobalto-46"/>
    <x v="25"/>
    <s v="1114421715"/>
    <x v="0"/>
    <n v="329.9"/>
  </r>
  <r>
    <s v="1565198973"/>
    <s v="1539205828"/>
    <n v="1"/>
    <n v="399.99"/>
    <x v="2"/>
    <s v="Camisa Alfaitaria Sonho Azul Cobalto-GG"/>
    <x v="26"/>
    <s v="1114521705"/>
    <x v="0"/>
    <n v="399.99"/>
  </r>
  <r>
    <s v="1565198973"/>
    <s v="1463637210"/>
    <n v="1"/>
    <n v="229.9"/>
    <x v="2"/>
    <s v="Camiseta Bordada Básica Off-GG"/>
    <x v="27"/>
    <s v="1116203605"/>
    <x v="0"/>
    <n v="229.9"/>
  </r>
  <r>
    <s v="1565199174"/>
    <s v="1458506658"/>
    <n v="1"/>
    <n v="139.9"/>
    <x v="1"/>
    <s v="Saia Longa Eccológica Dallas Preto-40"/>
    <x v="28"/>
    <s v="1110500112"/>
    <x v="0"/>
    <n v="139.9"/>
  </r>
  <r>
    <s v="1565274033"/>
    <s v="1478871255"/>
    <n v="1"/>
    <n v="179.9"/>
    <x v="1"/>
    <s v="Blazer Alfaiataria Cannes Cinza Risca de Giz-G"/>
    <x v="15"/>
    <s v="1113705804"/>
    <x v="0"/>
    <n v="179.9"/>
  </r>
  <r>
    <s v="1565274033"/>
    <s v="1483083296"/>
    <n v="1"/>
    <n v="129.9"/>
    <x v="1"/>
    <s v="Colete Alfaiataria Delft  Cinza-M"/>
    <x v="12"/>
    <s v="1120005803"/>
    <x v="0"/>
    <n v="129.9"/>
  </r>
  <r>
    <s v="1565274033"/>
    <s v="1476679803"/>
    <n v="1"/>
    <n v="119.9"/>
    <x v="1"/>
    <s v="Calça Reta Alfaiataria Cannes Risca de Giz Cinza-42"/>
    <x v="13"/>
    <s v="11096GIZ13"/>
    <x v="0"/>
    <n v="119.9"/>
  </r>
  <r>
    <s v="1565390296"/>
    <s v="1459768241"/>
    <n v="1"/>
    <n v="219.9"/>
    <x v="0"/>
    <s v="Colete Alfaiataria York Azul-PP"/>
    <x v="29"/>
    <s v="1112822201"/>
    <x v="0"/>
    <n v="219.9"/>
  </r>
  <r>
    <s v="1565390296"/>
    <s v="1483083183"/>
    <n v="1"/>
    <n v="129.9"/>
    <x v="1"/>
    <s v="Colete Alfaiataria Delft  Cinza-P"/>
    <x v="12"/>
    <s v="1120005802"/>
    <x v="0"/>
    <n v="129.9"/>
  </r>
  <r>
    <s v="1565390296"/>
    <s v="1480137424"/>
    <n v="1"/>
    <n v="109.9"/>
    <x v="1"/>
    <s v="Shorts Alfaiataria Delft Risca de Giz-36"/>
    <x v="22"/>
    <s v="1114405810"/>
    <x v="0"/>
    <n v="109.9"/>
  </r>
  <r>
    <s v="1565436950"/>
    <s v="1539281123"/>
    <n v="1"/>
    <n v="439.9"/>
    <x v="2"/>
    <s v="Colete Alfaiataria Cannes Preto-G"/>
    <x v="30"/>
    <s v="1119600104"/>
    <x v="0"/>
    <n v="439.9"/>
  </r>
  <r>
    <s v="1565436950"/>
    <s v="1530619590"/>
    <n v="1"/>
    <n v="359.9"/>
    <x v="2"/>
    <s v="Colete Zíper San Diego Off-G"/>
    <x v="31"/>
    <s v="1123903604"/>
    <x v="0"/>
    <n v="359.9"/>
  </r>
  <r>
    <s v="1565436950"/>
    <s v="1453460167"/>
    <n v="1"/>
    <n v="229.9"/>
    <x v="2"/>
    <s v="Top Cropped Alfaiataria Orbe Preto-G"/>
    <x v="32"/>
    <s v="1113500104"/>
    <x v="0"/>
    <n v="229.9"/>
  </r>
  <r>
    <s v="1565472186"/>
    <s v="1551739744"/>
    <n v="1"/>
    <n v="369.9"/>
    <x v="2"/>
    <s v="Blusa Alfaiataria Delft Off-G"/>
    <x v="33"/>
    <s v="1126803604"/>
    <x v="0"/>
    <n v="369.9"/>
  </r>
  <r>
    <s v="1565493099"/>
    <s v="1563305685"/>
    <n v="1"/>
    <n v="379.9"/>
    <x v="2"/>
    <s v="Calça Esportiva Andria Amarelo Bebê-40"/>
    <x v="24"/>
    <s v="1126722712"/>
    <x v="0"/>
    <n v="379.9"/>
  </r>
  <r>
    <s v="1565508421"/>
    <s v="1563305670"/>
    <n v="1"/>
    <n v="379.9"/>
    <x v="2"/>
    <s v="Calça Esportiva Andria Amarelo Bebê-38"/>
    <x v="24"/>
    <s v="1126722711"/>
    <x v="0"/>
    <n v="379.9"/>
  </r>
  <r>
    <s v="1565508421"/>
    <s v="1557553386"/>
    <n v="1"/>
    <n v="169.9"/>
    <x v="2"/>
    <s v="Regata Malha Andria Amarelo-G"/>
    <x v="34"/>
    <s v="1126522704"/>
    <x v="0"/>
    <n v="169.9"/>
  </r>
  <r>
    <s v="1565508499"/>
    <s v="1467470414"/>
    <n v="1"/>
    <n v="119.9"/>
    <x v="1"/>
    <s v="Calça Best-Seller Alfaiataria Versailles Fendi Risca de Giz-40"/>
    <x v="35"/>
    <s v="11116GIF12"/>
    <x v="0"/>
    <n v="119.9"/>
  </r>
  <r>
    <s v="1565508499"/>
    <s v="1467453942"/>
    <n v="1"/>
    <n v="69.900000000000006"/>
    <x v="1"/>
    <s v="Top Cropped Alfaiataria Orbe Fendi Risca de Giz-P"/>
    <x v="9"/>
    <s v="11135GIF02"/>
    <x v="0"/>
    <n v="69.900000000000006"/>
  </r>
  <r>
    <s v="1565571108"/>
    <s v="1564347635"/>
    <n v="1"/>
    <n v="279.89999999999998"/>
    <x v="2"/>
    <s v="Short Esportivo Andria Azul Bebê-44"/>
    <x v="36"/>
    <s v="1128417514"/>
    <x v="0"/>
    <n v="279.89999999999998"/>
  </r>
  <r>
    <s v="1565591506"/>
    <s v="1480137438"/>
    <n v="1"/>
    <n v="109.9"/>
    <x v="1"/>
    <s v="Shorts Alfaiataria Delft Risca de Giz-38"/>
    <x v="22"/>
    <s v="1114405811"/>
    <x v="0"/>
    <n v="109.9"/>
  </r>
  <r>
    <s v="1565591506"/>
    <s v="1483083183"/>
    <n v="1"/>
    <n v="129.9"/>
    <x v="1"/>
    <s v="Colete Alfaiataria Delft  Cinza-P"/>
    <x v="12"/>
    <s v="1120005802"/>
    <x v="0"/>
    <n v="129.9"/>
  </r>
  <r>
    <s v="1565591506"/>
    <s v="1467425624"/>
    <n v="1"/>
    <n v="69.900000000000006"/>
    <x v="1"/>
    <s v="Top Cropped Alfaiataria Orbe Chumbo Risca de Giz-P"/>
    <x v="7"/>
    <s v="11135GIC02"/>
    <x v="0"/>
    <n v="69.900000000000006"/>
  </r>
  <r>
    <s v="1565594961"/>
    <s v="1553275840"/>
    <n v="1"/>
    <n v="349.9"/>
    <x v="2"/>
    <s v="Vestido Andria Preto-G"/>
    <x v="37"/>
    <s v="1126900104"/>
    <x v="0"/>
    <n v="349.9"/>
  </r>
  <r>
    <s v="1565600919"/>
    <s v="1458515043"/>
    <n v="1"/>
    <n v="139.9"/>
    <x v="1"/>
    <s v="Saia Longa Eccológica Dallas Off-42"/>
    <x v="4"/>
    <s v="1110503613"/>
    <x v="0"/>
    <n v="139.9"/>
  </r>
  <r>
    <s v="1565600919"/>
    <s v="1465531580"/>
    <n v="1"/>
    <n v="119.9"/>
    <x v="1"/>
    <s v="Saia Longa Reta Atlanta Areia-42"/>
    <x v="38"/>
    <s v="1113002913"/>
    <x v="0"/>
    <n v="119.9"/>
  </r>
  <r>
    <s v="1565600919"/>
    <s v="1459525600"/>
    <n v="1"/>
    <n v="174.9"/>
    <x v="0"/>
    <s v="Camisa Assimétrica Morelia Vinho-G"/>
    <x v="39"/>
    <s v="1104904504"/>
    <x v="0"/>
    <n v="174.9"/>
  </r>
  <r>
    <s v="1565600919"/>
    <s v="1465531627"/>
    <n v="1"/>
    <n v="119.9"/>
    <x v="1"/>
    <s v="Saia Longa Reta Atlanta Chumbo-42"/>
    <x v="40"/>
    <s v="1113021213"/>
    <x v="0"/>
    <n v="119.9"/>
  </r>
  <r>
    <s v="1565600919"/>
    <s v="1499473707"/>
    <n v="1"/>
    <n v="119.9"/>
    <x v="0"/>
    <s v="Blusa Manga Longa Preto Budapeste-G"/>
    <x v="41"/>
    <s v="1120700104"/>
    <x v="0"/>
    <n v="119.9"/>
  </r>
  <r>
    <s v="1565616939"/>
    <s v="1483240049"/>
    <n v="1"/>
    <n v="259.89999999999998"/>
    <x v="3"/>
    <s v="Calça Alfaiataria Quebec Preto-38"/>
    <x v="42"/>
    <s v="1118000111"/>
    <x v="0"/>
    <n v="259.89999999999998"/>
  </r>
  <r>
    <s v="1565616939"/>
    <s v="1459720246"/>
    <n v="1"/>
    <n v="149.9"/>
    <x v="1"/>
    <s v="Colete Puffer Ecológico Dallas Preto-M"/>
    <x v="43"/>
    <s v="1112300103"/>
    <x v="0"/>
    <n v="149.9"/>
  </r>
  <r>
    <s v="1565633301"/>
    <s v="1540110011"/>
    <n v="1"/>
    <n v="459.9"/>
    <x v="2"/>
    <s v="Vestido Itália Azul-P"/>
    <x v="44"/>
    <s v="1126301702"/>
    <x v="0"/>
    <n v="459.9"/>
  </r>
  <r>
    <s v="1565639674"/>
    <s v="1467470445"/>
    <n v="1"/>
    <n v="119.9"/>
    <x v="1"/>
    <s v="Calça Best-Seller Alfaiataria Versailles Fendi Risca de Giz-42"/>
    <x v="35"/>
    <s v="11116GIF13"/>
    <x v="0"/>
    <n v="119.9"/>
  </r>
  <r>
    <s v="1565639674"/>
    <s v="1498573667"/>
    <n v="1"/>
    <n v="139.9"/>
    <x v="1"/>
    <s v="Calça Reta Alfaiataria Cannes Risca de Giz Fendi-40"/>
    <x v="45"/>
    <s v="11096GIF12"/>
    <x v="0"/>
    <n v="139.9"/>
  </r>
  <r>
    <s v="1565656004"/>
    <s v="1561196183"/>
    <n v="1"/>
    <n v="379.9"/>
    <x v="2"/>
    <s v="Calça Esportiva Andria Azul Bebê-38"/>
    <x v="46"/>
    <s v="1126717511"/>
    <x v="1"/>
    <n v="379.9"/>
  </r>
  <r>
    <s v="1565656004"/>
    <s v="1557623298"/>
    <n v="1"/>
    <n v="169.9"/>
    <x v="2"/>
    <s v="Regata Malha Andria Azul-M"/>
    <x v="47"/>
    <s v="1126517503"/>
    <x v="1"/>
    <n v="169.9"/>
  </r>
  <r>
    <s v="1565657671"/>
    <s v="1539276712"/>
    <n v="1"/>
    <n v="439.9"/>
    <x v="2"/>
    <s v="Colete Alfaiataria Cannes Camel-GG"/>
    <x v="48"/>
    <s v="1119621305"/>
    <x v="1"/>
    <n v="439.9"/>
  </r>
  <r>
    <s v="1565657671"/>
    <s v="1458358985"/>
    <n v="1"/>
    <n v="349.9"/>
    <x v="3"/>
    <s v="Macaquinho Lapela Alfaiataria Roma Bege-GG"/>
    <x v="49"/>
    <s v="1110603405"/>
    <x v="1"/>
    <n v="349.9"/>
  </r>
  <r>
    <s v="1565689707"/>
    <s v="1476679803"/>
    <n v="1"/>
    <n v="119.9"/>
    <x v="1"/>
    <s v="Calça Reta Alfaiataria Cannes Risca de Giz Cinza-42"/>
    <x v="13"/>
    <s v="11096GIZ13"/>
    <x v="1"/>
    <n v="119.9"/>
  </r>
  <r>
    <s v="1565689707"/>
    <s v="1483083468"/>
    <n v="1"/>
    <n v="129.9"/>
    <x v="1"/>
    <s v="Colete Alfaiataria Delft  Cinza-G"/>
    <x v="12"/>
    <s v="1120005804"/>
    <x v="1"/>
    <n v="129.9"/>
  </r>
  <r>
    <s v="1565689707"/>
    <s v="1478871249"/>
    <n v="1"/>
    <n v="179.9"/>
    <x v="1"/>
    <s v="Blazer Alfaiataria Cannes Cinza Risca de Giz-M"/>
    <x v="15"/>
    <s v="1113705803"/>
    <x v="1"/>
    <n v="179.9"/>
  </r>
  <r>
    <s v="1565689707"/>
    <s v="1553255213"/>
    <n v="1"/>
    <n v="379.9"/>
    <x v="2"/>
    <s v="Calça Alfaiataria Andria Off White-40"/>
    <x v="50"/>
    <s v="1125603612"/>
    <x v="1"/>
    <n v="379.9"/>
  </r>
  <r>
    <s v="1565700878"/>
    <s v="1452805098"/>
    <n v="1"/>
    <n v="119.9"/>
    <x v="1"/>
    <s v="Calça Best-Seller Alfaiataria Versailles Cinza Risca de Giz-40"/>
    <x v="14"/>
    <s v="1111605812"/>
    <x v="1"/>
    <n v="119.9"/>
  </r>
  <r>
    <s v="1565700878"/>
    <s v="1483083468"/>
    <n v="1"/>
    <n v="129.9"/>
    <x v="1"/>
    <s v="Colete Alfaiataria Delft  Cinza-G"/>
    <x v="12"/>
    <s v="1120005804"/>
    <x v="1"/>
    <n v="129.9"/>
  </r>
  <r>
    <s v="1565713646"/>
    <s v="1483083468"/>
    <n v="1"/>
    <n v="129.9"/>
    <x v="1"/>
    <s v="Colete Alfaiataria Delft  Cinza-G"/>
    <x v="12"/>
    <s v="1120005804"/>
    <x v="1"/>
    <n v="129.9"/>
  </r>
  <r>
    <s v="1565713646"/>
    <s v="1476679803"/>
    <n v="1"/>
    <n v="119.9"/>
    <x v="1"/>
    <s v="Calça Reta Alfaiataria Cannes Risca de Giz Cinza-42"/>
    <x v="13"/>
    <s v="11096GIZ13"/>
    <x v="1"/>
    <n v="119.9"/>
  </r>
  <r>
    <s v="1565815836"/>
    <s v="1459700775"/>
    <n v="1"/>
    <n v="289.89999999999998"/>
    <x v="3"/>
    <s v="Saia Alfaiataria York Azul Galatic-36"/>
    <x v="51"/>
    <s v="1111822210"/>
    <x v="1"/>
    <n v="289.89999999999998"/>
  </r>
  <r>
    <s v="1565815836"/>
    <s v="1458506631"/>
    <n v="1"/>
    <n v="139.9"/>
    <x v="1"/>
    <s v="Saia Longa Eccológica Dallas Preto-36"/>
    <x v="28"/>
    <s v="1110500110"/>
    <x v="1"/>
    <n v="139.9"/>
  </r>
  <r>
    <s v="1565815836"/>
    <s v="1459768293"/>
    <n v="1"/>
    <n v="219.9"/>
    <x v="0"/>
    <s v="Colete Alfaiataria York Azul-P"/>
    <x v="29"/>
    <s v="1112822202"/>
    <x v="1"/>
    <n v="219.9"/>
  </r>
  <r>
    <s v="1565815836"/>
    <s v="1544037340"/>
    <n v="1"/>
    <n v="129.9"/>
    <x v="1"/>
    <s v="Colete Alfaiataria Delft  Cinza-PP"/>
    <x v="12"/>
    <s v="1120005801"/>
    <x v="1"/>
    <n v="129.9"/>
  </r>
  <r>
    <s v="1565815836"/>
    <s v="1480137438"/>
    <n v="1"/>
    <n v="109.9"/>
    <x v="1"/>
    <s v="Shorts Alfaiataria Delft Risca de Giz-38"/>
    <x v="22"/>
    <s v="1114405811"/>
    <x v="1"/>
    <n v="109.9"/>
  </r>
  <r>
    <s v="1566070823"/>
    <s v="1532471158"/>
    <n v="1"/>
    <n v="379.9"/>
    <x v="2"/>
    <s v="Calça Esportiva Andria Vermelha-46"/>
    <x v="52"/>
    <s v="1126700915"/>
    <x v="1"/>
    <n v="379.9"/>
  </r>
  <r>
    <s v="1566382639"/>
    <s v="1530619571"/>
    <n v="1"/>
    <n v="359.9"/>
    <x v="2"/>
    <s v="Colete Zíper San Diego Off-M"/>
    <x v="31"/>
    <s v="1123903603"/>
    <x v="1"/>
    <n v="359.9"/>
  </r>
  <r>
    <s v="1566382639"/>
    <s v="1548106863"/>
    <n v="1"/>
    <n v="359.9"/>
    <x v="2"/>
    <s v="Calça Reta Alfaiataria Marselha Off-40"/>
    <x v="53"/>
    <s v="1125103612"/>
    <x v="1"/>
    <n v="359.9"/>
  </r>
  <r>
    <s v="1566410899"/>
    <s v="1483083183"/>
    <n v="1"/>
    <n v="129.9"/>
    <x v="1"/>
    <s v="Colete Alfaiataria Delft  Cinza-P"/>
    <x v="12"/>
    <s v="1120005802"/>
    <x v="1"/>
    <n v="129.9"/>
  </r>
  <r>
    <s v="1566410899"/>
    <s v="1453446340"/>
    <n v="1"/>
    <n v="119.9"/>
    <x v="0"/>
    <s v="Top Cropped Alfaiataria Orbe Vermelho-P"/>
    <x v="54"/>
    <s v="1113500902"/>
    <x v="1"/>
    <n v="119.9"/>
  </r>
  <r>
    <s v="1566410899"/>
    <s v="1467673305"/>
    <n v="1"/>
    <n v="79.900000000000006"/>
    <x v="0"/>
    <s v="Camiseta Don't tell Azul-PP"/>
    <x v="55"/>
    <s v="1109201601"/>
    <x v="1"/>
    <n v="79.900000000000006"/>
  </r>
  <r>
    <s v="1566410899"/>
    <s v="1480137438"/>
    <n v="1"/>
    <n v="109.9"/>
    <x v="1"/>
    <s v="Shorts Alfaiataria Delft Risca de Giz-38"/>
    <x v="22"/>
    <s v="1114405811"/>
    <x v="1"/>
    <n v="109.9"/>
  </r>
  <r>
    <s v="1566410899"/>
    <s v="1557623266"/>
    <n v="1"/>
    <n v="169.9"/>
    <x v="2"/>
    <s v="Regata Malha Andria Azul-PP"/>
    <x v="47"/>
    <s v="1126517501"/>
    <x v="1"/>
    <n v="169.9"/>
  </r>
  <r>
    <s v="1566410899"/>
    <s v="1561196179"/>
    <n v="1"/>
    <n v="379.9"/>
    <x v="2"/>
    <s v="Calça Esportiva Andria Azul Bebê-36"/>
    <x v="46"/>
    <s v="1126717510"/>
    <x v="1"/>
    <n v="379.9"/>
  </r>
  <r>
    <s v="1566544364"/>
    <s v="1553259958"/>
    <n v="1"/>
    <n v="379.9"/>
    <x v="2"/>
    <s v="Calça Alfaiataria Andria Vermelho-40"/>
    <x v="56"/>
    <s v="1125600912"/>
    <x v="1"/>
    <n v="379.9"/>
  </r>
  <r>
    <s v="1566544422"/>
    <s v="1483083183"/>
    <n v="1"/>
    <n v="129.9"/>
    <x v="1"/>
    <s v="Colete Alfaiataria Delft  Cinza-P"/>
    <x v="12"/>
    <s v="1120005802"/>
    <x v="1"/>
    <n v="129.9"/>
  </r>
  <r>
    <s v="1566544422"/>
    <s v="1476679787"/>
    <n v="1"/>
    <n v="119.9"/>
    <x v="1"/>
    <s v="Calça Reta Alfaiataria Cannes Risca de Giz Cinza-38"/>
    <x v="13"/>
    <s v="11096GIZ11"/>
    <x v="1"/>
    <n v="119.9"/>
  </r>
  <r>
    <s v="1566563688"/>
    <s v="1458581861"/>
    <n v="1"/>
    <n v="479.9"/>
    <x v="2"/>
    <s v="Vestido Alfaiataria Guadalajara Preto-M"/>
    <x v="57"/>
    <s v="1110900103"/>
    <x v="1"/>
    <n v="479.9"/>
  </r>
  <r>
    <s v="1566595936"/>
    <s v="1459736388"/>
    <n v="1"/>
    <n v="119.9"/>
    <x v="1"/>
    <s v="Regata Pregas Ecológica Dallas Preto-P"/>
    <x v="58"/>
    <s v="1112600102"/>
    <x v="1"/>
    <n v="119.9"/>
  </r>
  <r>
    <s v="1566610537"/>
    <s v="1458506658"/>
    <n v="1"/>
    <n v="139.9"/>
    <x v="1"/>
    <s v="Saia Longa Eccológica Dallas Preto-40"/>
    <x v="28"/>
    <s v="1110500112"/>
    <x v="1"/>
    <n v="139.9"/>
  </r>
  <r>
    <s v="1566610537"/>
    <s v="1459773134"/>
    <n v="1"/>
    <n v="119.9"/>
    <x v="1"/>
    <s v="Calça Reta Alfaiataria Oklahoma Chumbo-40"/>
    <x v="8"/>
    <s v="1113121212"/>
    <x v="1"/>
    <n v="119.9"/>
  </r>
  <r>
    <s v="1566613970"/>
    <s v="1459781031"/>
    <n v="1"/>
    <n v="189.9"/>
    <x v="0"/>
    <s v="Camisa Fendas Milão Caramelo-G"/>
    <x v="59"/>
    <s v="1113421304"/>
    <x v="1"/>
    <n v="189.9"/>
  </r>
  <r>
    <s v="1566613970"/>
    <s v="1451293632"/>
    <n v="1"/>
    <n v="269.89999999999998"/>
    <x v="3"/>
    <s v="Calça Reta Amarração Cami Caramelo-46"/>
    <x v="60"/>
    <s v="1103721315"/>
    <x v="1"/>
    <n v="269.89999999999998"/>
  </r>
  <r>
    <s v="1566618483"/>
    <s v="1489889826"/>
    <n v="1"/>
    <n v="459.9"/>
    <x v="2"/>
    <s v="Parka em AlfaiatariaAdak Nude-G"/>
    <x v="61"/>
    <s v="1119412904"/>
    <x v="1"/>
    <n v="459.9"/>
  </r>
  <r>
    <s v="1566618483"/>
    <s v="1489881507"/>
    <n v="1"/>
    <n v="379.9"/>
    <x v="2"/>
    <s v="Calça em Alfaiataria Adak Nude-42"/>
    <x v="62"/>
    <s v="1117922113"/>
    <x v="1"/>
    <n v="379.9"/>
  </r>
  <r>
    <s v="1566637342"/>
    <s v="1476679803"/>
    <n v="1"/>
    <n v="119.9"/>
    <x v="1"/>
    <s v="Calça Reta Alfaiataria Cannes Risca de Giz Cinza-42"/>
    <x v="13"/>
    <s v="11096GIZ13"/>
    <x v="2"/>
    <n v="119.9"/>
  </r>
  <r>
    <s v="1566695079"/>
    <s v="1467470445"/>
    <n v="1"/>
    <n v="119.9"/>
    <x v="1"/>
    <s v="Calça Best-Seller Alfaiataria Versailles Fendi Risca de Giz-42"/>
    <x v="35"/>
    <s v="11116GIF13"/>
    <x v="2"/>
    <n v="119.9"/>
  </r>
  <r>
    <s v="1566722460"/>
    <s v="1483083183"/>
    <n v="1"/>
    <n v="129.9"/>
    <x v="1"/>
    <s v="Colete Alfaiataria Delft  Cinza-P"/>
    <x v="12"/>
    <s v="1120005802"/>
    <x v="2"/>
    <n v="129.9"/>
  </r>
  <r>
    <s v="1566722558"/>
    <s v="1458566875"/>
    <n v="1"/>
    <n v="189.9"/>
    <x v="1"/>
    <s v="Blazer Brilho Discreto Londres Prata-P"/>
    <x v="2"/>
    <s v="1110312802"/>
    <x v="2"/>
    <n v="189.9"/>
  </r>
  <r>
    <s v="1566722558"/>
    <s v="1458575472"/>
    <n v="1"/>
    <n v="149.9"/>
    <x v="1"/>
    <s v="Saia Brilho Discreto Londres Prata-38"/>
    <x v="3"/>
    <s v="1110412811"/>
    <x v="2"/>
    <n v="149.9"/>
  </r>
  <r>
    <s v="1566722600"/>
    <s v="1483083296"/>
    <n v="1"/>
    <n v="129.9"/>
    <x v="1"/>
    <s v="Colete Alfaiataria Delft  Cinza-M"/>
    <x v="12"/>
    <s v="1120005803"/>
    <x v="2"/>
    <n v="129.9"/>
  </r>
  <r>
    <s v="1566831503"/>
    <s v="1530619571"/>
    <n v="1"/>
    <n v="359.9"/>
    <x v="2"/>
    <s v="Colete Zíper San Diego Off-M"/>
    <x v="31"/>
    <s v="1123903603"/>
    <x v="2"/>
    <n v="359.9"/>
  </r>
  <r>
    <s v="1566892784"/>
    <s v="1459773134"/>
    <n v="1"/>
    <n v="119.9"/>
    <x v="1"/>
    <s v="Calça Reta Alfaiataria Oklahoma Chumbo-40"/>
    <x v="8"/>
    <s v="1113121212"/>
    <x v="2"/>
    <n v="119.9"/>
  </r>
  <r>
    <s v="1566892784"/>
    <s v="1467453942"/>
    <n v="1"/>
    <n v="69.900000000000006"/>
    <x v="1"/>
    <s v="Top Cropped Alfaiataria Orbe Fendi Risca de Giz-P"/>
    <x v="9"/>
    <s v="11135GIF02"/>
    <x v="2"/>
    <n v="69.900000000000006"/>
  </r>
  <r>
    <s v="1566892784"/>
    <s v="1498573662"/>
    <n v="1"/>
    <n v="139.9"/>
    <x v="1"/>
    <s v="Calça Reta Alfaiataria Cannes Risca de Giz Fendi-38"/>
    <x v="45"/>
    <s v="11096GIF11"/>
    <x v="2"/>
    <n v="139.9"/>
  </r>
  <r>
    <s v="1566892838"/>
    <s v="1553302860"/>
    <n v="1"/>
    <n v="289.89999999999998"/>
    <x v="2"/>
    <s v="Blusa Alfaiataria Quebec Off-PP"/>
    <x v="63"/>
    <s v="1125803601"/>
    <x v="2"/>
    <n v="289.89999999999998"/>
  </r>
  <r>
    <s v="1566952538"/>
    <s v="1459700902"/>
    <n v="1"/>
    <n v="289.89999999999998"/>
    <x v="3"/>
    <s v="Saia Alfaiataria York Pérola-38"/>
    <x v="64"/>
    <s v="1111821711"/>
    <x v="2"/>
    <n v="289.89999999999998"/>
  </r>
  <r>
    <s v="1566952538"/>
    <s v="1459768196"/>
    <n v="1"/>
    <n v="219.9"/>
    <x v="0"/>
    <s v="Colete Alfaiataria York Perola-M"/>
    <x v="65"/>
    <s v="1112821703"/>
    <x v="2"/>
    <n v="219.9"/>
  </r>
  <r>
    <s v="1567090556"/>
    <s v="1461813483"/>
    <n v="1"/>
    <n v="79.900000000000006"/>
    <x v="0"/>
    <s v="Regata Canelada Coimbra Off-G"/>
    <x v="66"/>
    <s v="1110803604"/>
    <x v="2"/>
    <n v="79.900000000000006"/>
  </r>
  <r>
    <s v="1567090556"/>
    <s v="1461780956"/>
    <n v="1"/>
    <n v="79.900000000000006"/>
    <x v="0"/>
    <s v="Regata Canelada Coimbra Preto-G"/>
    <x v="67"/>
    <s v="1110800104"/>
    <x v="2"/>
    <n v="79.900000000000006"/>
  </r>
  <r>
    <s v="1567090556"/>
    <s v="1510085707"/>
    <n v="1"/>
    <n v="249.9"/>
    <x v="0"/>
    <s v="Conjunto Bengaline Portland Militar-P"/>
    <x v="0"/>
    <s v="1108121502"/>
    <x v="2"/>
    <n v="249.9"/>
  </r>
  <r>
    <s v="1567090556"/>
    <s v="1465466086"/>
    <n v="1"/>
    <n v="249.9"/>
    <x v="0"/>
    <s v="Conjunto Bengaline Portland Militar-G"/>
    <x v="0"/>
    <s v="1108121504"/>
    <x v="2"/>
    <n v="249.9"/>
  </r>
  <r>
    <s v="1567090556"/>
    <s v="1458514972"/>
    <n v="1"/>
    <n v="139.9"/>
    <x v="1"/>
    <s v="Saia Longa Eccológica Dallas Off-38"/>
    <x v="4"/>
    <s v="1110503611"/>
    <x v="2"/>
    <n v="139.9"/>
  </r>
  <r>
    <s v="1567090634"/>
    <s v="1561196197"/>
    <n v="1"/>
    <n v="379.9"/>
    <x v="2"/>
    <s v="Calça Esportiva Andria Azul Bebê-42"/>
    <x v="46"/>
    <s v="1126717513"/>
    <x v="2"/>
    <n v="379.9"/>
  </r>
  <r>
    <s v="1567090634"/>
    <s v="1557623365"/>
    <n v="1"/>
    <n v="169.9"/>
    <x v="2"/>
    <s v="Regata Malha Andria Azul-G"/>
    <x v="47"/>
    <s v="1126517504"/>
    <x v="2"/>
    <n v="169.9"/>
  </r>
  <r>
    <s v="1567090634"/>
    <s v="1566503538"/>
    <n v="1"/>
    <n v="69.900000000000006"/>
    <x v="0"/>
    <s v="Camiseta Estampada Off Adulto-M"/>
    <x v="68"/>
    <s v="1116001003"/>
    <x v="2"/>
    <n v="69.900000000000006"/>
  </r>
  <r>
    <s v="1567090634"/>
    <s v="1465480161"/>
    <n v="1"/>
    <n v="169.9"/>
    <x v="2"/>
    <s v="Regata Malha Lille  Preto-G"/>
    <x v="69"/>
    <s v="1114600104"/>
    <x v="2"/>
    <n v="169.9"/>
  </r>
  <r>
    <s v="1567111350"/>
    <s v="1540109973"/>
    <n v="1"/>
    <n v="459.9"/>
    <x v="2"/>
    <s v="Vestido Itália Azul-PP"/>
    <x v="44"/>
    <s v="1126301701"/>
    <x v="2"/>
    <n v="459.9"/>
  </r>
  <r>
    <s v="1567176587"/>
    <s v="1467470457"/>
    <n v="1"/>
    <n v="119.9"/>
    <x v="1"/>
    <s v="Calça Best-Seller Alfaiataria Versailles Fendi Risca de Giz-44"/>
    <x v="35"/>
    <s v="11116GIF14"/>
    <x v="2"/>
    <n v="119.9"/>
  </r>
  <r>
    <s v="1567315336"/>
    <s v="1458506690"/>
    <n v="1"/>
    <n v="139.9"/>
    <x v="1"/>
    <s v="Saia Longa Eccológica Dallas Preto-42"/>
    <x v="28"/>
    <s v="1110500113"/>
    <x v="2"/>
    <n v="139.9"/>
  </r>
  <r>
    <s v="1567315336"/>
    <s v="1459736425"/>
    <n v="1"/>
    <n v="119.9"/>
    <x v="1"/>
    <s v="Regata Pregas Ecológica Dallas Preto-G"/>
    <x v="58"/>
    <s v="1112600104"/>
    <x v="2"/>
    <n v="119.9"/>
  </r>
  <r>
    <s v="1567315336"/>
    <s v="1483083468"/>
    <n v="1"/>
    <n v="129.9"/>
    <x v="1"/>
    <s v="Colete Alfaiataria Delft  Cinza-G"/>
    <x v="12"/>
    <s v="1120005804"/>
    <x v="2"/>
    <n v="129.9"/>
  </r>
  <r>
    <s v="1567315336"/>
    <s v="1476679803"/>
    <n v="1"/>
    <n v="119.9"/>
    <x v="1"/>
    <s v="Calça Reta Alfaiataria Cannes Risca de Giz Cinza-42"/>
    <x v="13"/>
    <s v="11096GIZ13"/>
    <x v="2"/>
    <n v="119.9"/>
  </r>
  <r>
    <s v="1567357208"/>
    <s v="1476679803"/>
    <n v="1"/>
    <n v="119.9"/>
    <x v="1"/>
    <s v="Calça Reta Alfaiataria Cannes Risca de Giz Cinza-42"/>
    <x v="13"/>
    <s v="11096GIZ13"/>
    <x v="2"/>
    <n v="119.9"/>
  </r>
  <r>
    <s v="1567357208"/>
    <s v="1499473800"/>
    <n v="1"/>
    <n v="119.9"/>
    <x v="0"/>
    <s v="Blusa Manga Longa Rosa Budapeste-G"/>
    <x v="70"/>
    <s v="1120722304"/>
    <x v="2"/>
    <n v="119.9"/>
  </r>
  <r>
    <s v="1567405557"/>
    <s v="1553270395"/>
    <n v="1"/>
    <n v="349.9"/>
    <x v="2"/>
    <s v="Vestido Andria Vermelho-M"/>
    <x v="71"/>
    <s v="1126900903"/>
    <x v="2"/>
    <n v="349.9"/>
  </r>
  <r>
    <s v="1567440788"/>
    <s v="1498573726"/>
    <n v="1"/>
    <n v="139.9"/>
    <x v="1"/>
    <s v="Calça Reta Alfaiataria Cannes Risca de Giz Fendi-44"/>
    <x v="45"/>
    <s v="11096GIF14"/>
    <x v="2"/>
    <n v="139.9"/>
  </r>
  <r>
    <s v="1567457955"/>
    <s v="1566153816"/>
    <n v="1"/>
    <n v="439.9"/>
    <x v="2"/>
    <s v="Saia Balonê Andria Off-38"/>
    <x v="72"/>
    <s v="1127403611"/>
    <x v="3"/>
    <n v="439.9"/>
  </r>
  <r>
    <s v="1567463473"/>
    <s v="1467521189"/>
    <n v="1"/>
    <n v="229.9"/>
    <x v="2"/>
    <s v="Top Cropped Alfaiataria Orbe Perola-M"/>
    <x v="73"/>
    <s v="1113521703"/>
    <x v="3"/>
    <n v="229.9"/>
  </r>
  <r>
    <s v="1567463473"/>
    <s v="1459700845"/>
    <n v="1"/>
    <n v="289.89999999999998"/>
    <x v="3"/>
    <s v="Saia Alfaiataria York Pérola-36"/>
    <x v="64"/>
    <s v="1111821710"/>
    <x v="3"/>
    <n v="289.89999999999998"/>
  </r>
  <r>
    <s v="1567463473"/>
    <s v="1459768148"/>
    <n v="1"/>
    <n v="219.9"/>
    <x v="0"/>
    <s v="Colete Alfaiataria York Perola-PP"/>
    <x v="65"/>
    <s v="1112821701"/>
    <x v="3"/>
    <n v="219.9"/>
  </r>
  <r>
    <s v="1567468704"/>
    <s v="1467470445"/>
    <n v="1"/>
    <n v="119.9"/>
    <x v="1"/>
    <s v="Calça Best-Seller Alfaiataria Versailles Fendi Risca de Giz-42"/>
    <x v="35"/>
    <s v="11116GIF13"/>
    <x v="3"/>
    <n v="119.9"/>
  </r>
  <r>
    <s v="1567468704"/>
    <s v="1465996532"/>
    <n v="1"/>
    <n v="119.9"/>
    <x v="1"/>
    <s v="Calça Best-Seller Alfaiataria Versailles Chumbo Risca de Giz -42"/>
    <x v="74"/>
    <s v="11116GIC13"/>
    <x v="3"/>
    <n v="119.9"/>
  </r>
  <r>
    <s v="1567469995"/>
    <s v="1461813483"/>
    <n v="1"/>
    <n v="79.900000000000006"/>
    <x v="0"/>
    <s v="Regata Canelada Coimbra Off-G"/>
    <x v="66"/>
    <s v="1110803604"/>
    <x v="3"/>
    <n v="79.900000000000006"/>
  </r>
  <r>
    <s v="1567469995"/>
    <s v="1561196197"/>
    <n v="1"/>
    <n v="379.9"/>
    <x v="2"/>
    <s v="Calça Esportiva Andria Azul Bebê-42"/>
    <x v="46"/>
    <s v="1126717513"/>
    <x v="3"/>
    <n v="379.9"/>
  </r>
  <r>
    <s v="1567469995"/>
    <s v="1557623365"/>
    <n v="1"/>
    <n v="169.9"/>
    <x v="2"/>
    <s v="Regata Malha Andria Azul-G"/>
    <x v="47"/>
    <s v="1126517504"/>
    <x v="3"/>
    <n v="169.9"/>
  </r>
  <r>
    <s v="1567474722"/>
    <s v="1480137341"/>
    <n v="1"/>
    <n v="109.9"/>
    <x v="1"/>
    <s v="Shorts Alfaiataria Delft Risca de Giz-34"/>
    <x v="22"/>
    <s v="1114405809"/>
    <x v="3"/>
    <n v="109.9"/>
  </r>
  <r>
    <s v="1567474722"/>
    <s v="1465519758"/>
    <n v="1"/>
    <n v="189.9"/>
    <x v="0"/>
    <s v="Calça Cenoura Alexandria Marrom Escuro-34"/>
    <x v="75"/>
    <s v="1116703209"/>
    <x v="3"/>
    <n v="189.9"/>
  </r>
  <r>
    <s v="1567474722"/>
    <s v="1566503496"/>
    <n v="1"/>
    <n v="69.900000000000006"/>
    <x v="0"/>
    <s v="Camiseta Estampada Off Adulto-PP"/>
    <x v="68"/>
    <s v="1116001001"/>
    <x v="3"/>
    <n v="69.900000000000006"/>
  </r>
  <r>
    <s v="1567474722"/>
    <s v="1498573628"/>
    <n v="1"/>
    <n v="139.9"/>
    <x v="1"/>
    <s v="Calça Reta Alfaiataria Cannes Risca de Giz Fendi-34"/>
    <x v="45"/>
    <s v="11096GIF09"/>
    <x v="3"/>
    <n v="139.9"/>
  </r>
  <r>
    <s v="1567474722"/>
    <s v="1483083183"/>
    <n v="1"/>
    <n v="129.9"/>
    <x v="1"/>
    <s v="Colete Alfaiataria Delft  Cinza-P"/>
    <x v="12"/>
    <s v="1120005802"/>
    <x v="3"/>
    <n v="129.9"/>
  </r>
  <r>
    <s v="1567527919"/>
    <s v="1458566946"/>
    <n v="1"/>
    <n v="189.9"/>
    <x v="1"/>
    <s v="Blazer Brilho Discreto Londres Prata-M"/>
    <x v="2"/>
    <s v="1110312803"/>
    <x v="3"/>
    <n v="189.9"/>
  </r>
  <r>
    <s v="1567549571"/>
    <s v="1459786575"/>
    <n v="1"/>
    <n v="129.9"/>
    <x v="1"/>
    <s v="Saia Midi Reta Oklahoma Marrom-38"/>
    <x v="76"/>
    <s v="1113912311"/>
    <x v="3"/>
    <n v="129.9"/>
  </r>
  <r>
    <s v="1567554930"/>
    <s v="1561196192"/>
    <n v="1"/>
    <n v="379.9"/>
    <x v="2"/>
    <s v="Calça Esportiva Andria Azul Bebê-40"/>
    <x v="46"/>
    <s v="1126717512"/>
    <x v="3"/>
    <n v="379.9"/>
  </r>
  <r>
    <s v="1567554930"/>
    <s v="1563305685"/>
    <n v="1"/>
    <n v="379.9"/>
    <x v="2"/>
    <s v="Calça Esportiva Andria Amarelo Bebê-40"/>
    <x v="24"/>
    <s v="1126722712"/>
    <x v="3"/>
    <n v="379.9"/>
  </r>
  <r>
    <s v="1567554930"/>
    <s v="1563322202"/>
    <n v="1"/>
    <n v="379.9"/>
    <x v="2"/>
    <s v="Calça Esportiva Andria Rosa Bebê-40"/>
    <x v="77"/>
    <s v="1126722512"/>
    <x v="3"/>
    <n v="379.9"/>
  </r>
  <r>
    <s v="1567554930"/>
    <s v="1557598203"/>
    <n v="1"/>
    <n v="169.9"/>
    <x v="2"/>
    <s v="Regata Malha Andria Rosa-M"/>
    <x v="78"/>
    <s v="1126522503"/>
    <x v="3"/>
    <n v="169.9"/>
  </r>
  <r>
    <s v="1567554930"/>
    <s v="1557623365"/>
    <n v="1"/>
    <n v="169.9"/>
    <x v="2"/>
    <s v="Regata Malha Andria Azul-G"/>
    <x v="47"/>
    <s v="1126517504"/>
    <x v="3"/>
    <n v="169.9"/>
  </r>
  <r>
    <s v="1567554930"/>
    <s v="1557553379"/>
    <n v="1"/>
    <n v="169.9"/>
    <x v="2"/>
    <s v="Regata Malha Andria Amarelo-M"/>
    <x v="34"/>
    <s v="1126522703"/>
    <x v="3"/>
    <n v="169.9"/>
  </r>
  <r>
    <s v="1567596789"/>
    <s v="1527493759"/>
    <n v="1"/>
    <n v="599.9"/>
    <x v="2"/>
    <s v="Blazer Alfaiataria Versailles Azul Bebê-M"/>
    <x v="79"/>
    <s v="1124217503"/>
    <x v="3"/>
    <n v="599.9"/>
  </r>
  <r>
    <s v="1567596789"/>
    <s v="1527547550"/>
    <n v="1"/>
    <n v="369.9"/>
    <x v="2"/>
    <s v="Calça Best-Seller Alfaiataria Versailles Azul-40"/>
    <x v="80"/>
    <s v="1111617512"/>
    <x v="3"/>
    <n v="369.9"/>
  </r>
  <r>
    <s v="1567596789"/>
    <s v="1526523150"/>
    <n v="1"/>
    <n v="599.9"/>
    <x v="2"/>
    <s v="Blazer Alfaiataria Versailles Off-M"/>
    <x v="81"/>
    <s v="1124203603"/>
    <x v="3"/>
    <n v="599.9"/>
  </r>
  <r>
    <s v="1567596789"/>
    <s v="1466032534"/>
    <n v="1"/>
    <n v="379.9"/>
    <x v="2"/>
    <s v="Calça Best-Seller Alfaiataria Versailles Off White-40"/>
    <x v="82"/>
    <s v="1111603612"/>
    <x v="3"/>
    <n v="379.9"/>
  </r>
  <r>
    <s v="1567599732"/>
    <s v="1483083468"/>
    <n v="1"/>
    <n v="129.9"/>
    <x v="1"/>
    <s v="Colete Alfaiataria Delft  Cinza-G"/>
    <x v="12"/>
    <s v="1120005804"/>
    <x v="3"/>
    <n v="129.9"/>
  </r>
  <r>
    <s v="1567599732"/>
    <s v="1480137478"/>
    <n v="1"/>
    <n v="109.9"/>
    <x v="1"/>
    <s v="Shorts Alfaiataria Delft Risca de Giz-44"/>
    <x v="22"/>
    <s v="1114405814"/>
    <x v="3"/>
    <n v="109.9"/>
  </r>
  <r>
    <s v="1567609839"/>
    <s v="1557598074"/>
    <n v="1"/>
    <n v="169.9"/>
    <x v="2"/>
    <s v="Regata Malha Andria Rosa-PP"/>
    <x v="78"/>
    <s v="1126522501"/>
    <x v="3"/>
    <n v="169.9"/>
  </r>
  <r>
    <s v="1567609839"/>
    <s v="1518932276"/>
    <n v="1"/>
    <n v="149.9"/>
    <x v="1"/>
    <s v="Macaquinho Preto San Lucas-PP"/>
    <x v="83"/>
    <s v="1105700101"/>
    <x v="3"/>
    <n v="149.9"/>
  </r>
  <r>
    <s v="1567619213"/>
    <s v="1567297163"/>
    <n v="1"/>
    <n v="189.9"/>
    <x v="0"/>
    <s v="Calça Reta Amarração Cami Marinho-36"/>
    <x v="84"/>
    <s v="1103704410"/>
    <x v="3"/>
    <n v="189.9"/>
  </r>
  <r>
    <s v="1567619213"/>
    <s v="1537523095"/>
    <n v="1"/>
    <n v="359.9"/>
    <x v="2"/>
    <s v="Calça Reta Amarração Cami Off Prateado-36"/>
    <x v="85"/>
    <s v="1103701010"/>
    <x v="3"/>
    <n v="359.9"/>
  </r>
  <r>
    <s v="1567619213"/>
    <s v="1451506316"/>
    <n v="1"/>
    <n v="189.9"/>
    <x v="0"/>
    <s v="Calça Reta Amarração Cami Bege-36"/>
    <x v="86"/>
    <s v="1103703410"/>
    <x v="3"/>
    <n v="189.9"/>
  </r>
  <r>
    <s v="1567619213"/>
    <s v="1467503627"/>
    <n v="1"/>
    <n v="119.9"/>
    <x v="0"/>
    <s v="Top Cropped Alfaiataria Orbe Bege-P"/>
    <x v="87"/>
    <s v="1113503402"/>
    <x v="3"/>
    <n v="119.9"/>
  </r>
  <r>
    <s v="1567658380"/>
    <s v="1566503499"/>
    <n v="1"/>
    <n v="69.900000000000006"/>
    <x v="0"/>
    <s v="Camiseta Estampada Off Adulto-P"/>
    <x v="68"/>
    <s v="1116001002"/>
    <x v="4"/>
    <n v="69.900000000000006"/>
  </r>
  <r>
    <s v="1567658380"/>
    <s v="1561155510"/>
    <n v="1"/>
    <n v="229.9"/>
    <x v="2"/>
    <s v="Top Cropped Alfaiataria Orbe Azul-M"/>
    <x v="11"/>
    <s v="1113501703"/>
    <x v="4"/>
    <n v="229.9"/>
  </r>
  <r>
    <s v="1567658380"/>
    <s v="1467673305"/>
    <n v="1"/>
    <n v="79.900000000000006"/>
    <x v="0"/>
    <s v="Camiseta Don't tell Azul-PP"/>
    <x v="55"/>
    <s v="1109201601"/>
    <x v="4"/>
    <n v="79.900000000000006"/>
  </r>
  <r>
    <s v="1567658380"/>
    <s v="1480137438"/>
    <n v="1"/>
    <n v="109.9"/>
    <x v="1"/>
    <s v="Shorts Alfaiataria Delft Risca de Giz-38"/>
    <x v="22"/>
    <s v="1114405811"/>
    <x v="4"/>
    <n v="109.9"/>
  </r>
  <r>
    <s v="1567658380"/>
    <s v="1467515069"/>
    <n v="1"/>
    <n v="79.900000000000006"/>
    <x v="0"/>
    <s v="Regata Canelada Trim Preto-P"/>
    <x v="16"/>
    <s v="1117400102"/>
    <x v="4"/>
    <n v="79.900000000000006"/>
  </r>
  <r>
    <s v="1567661852"/>
    <s v="1467453973"/>
    <n v="1"/>
    <n v="69.900000000000006"/>
    <x v="1"/>
    <s v="Top Cropped Alfaiataria Orbe Fendi Risca de Giz-G"/>
    <x v="9"/>
    <s v="11135GIF04"/>
    <x v="4"/>
    <n v="69.900000000000006"/>
  </r>
  <r>
    <s v="1567661852"/>
    <s v="1553296870"/>
    <n v="1"/>
    <n v="289.89999999999998"/>
    <x v="2"/>
    <s v="Blusa Alfaiataria Quebec Preto-M"/>
    <x v="88"/>
    <s v="1125800103"/>
    <x v="4"/>
    <n v="289.89999999999998"/>
  </r>
  <r>
    <s v="1567661852"/>
    <s v="1553275666"/>
    <n v="1"/>
    <n v="349.9"/>
    <x v="2"/>
    <s v="Vestido Andria Preto-M"/>
    <x v="37"/>
    <s v="1126900103"/>
    <x v="4"/>
    <n v="349.9"/>
  </r>
  <r>
    <s v="1567663241"/>
    <s v="1483083296"/>
    <n v="1"/>
    <n v="129.9"/>
    <x v="1"/>
    <s v="Colete Alfaiataria Delft  Cinza-M"/>
    <x v="12"/>
    <s v="1120005803"/>
    <x v="4"/>
    <n v="129.9"/>
  </r>
  <r>
    <s v="1567665946"/>
    <s v="1518935021"/>
    <n v="1"/>
    <n v="149.9"/>
    <x v="1"/>
    <s v="Macaquinho Off San Lucas-P"/>
    <x v="89"/>
    <s v="1105703602"/>
    <x v="4"/>
    <n v="149.9"/>
  </r>
  <r>
    <s v="1567665946"/>
    <s v="1518932276"/>
    <n v="1"/>
    <n v="149.9"/>
    <x v="1"/>
    <s v="Macaquinho Preto San Lucas-PP"/>
    <x v="83"/>
    <s v="1105700101"/>
    <x v="4"/>
    <n v="149.9"/>
  </r>
  <r>
    <s v="1567671692"/>
    <s v="1467453973"/>
    <n v="1"/>
    <n v="69.900000000000006"/>
    <x v="1"/>
    <s v="Top Cropped Alfaiataria Orbe Fendi Risca de Giz-G"/>
    <x v="9"/>
    <s v="11135GIF04"/>
    <x v="4"/>
    <n v="69.900000000000006"/>
  </r>
  <r>
    <s v="1567671692"/>
    <s v="1498573693"/>
    <n v="1"/>
    <n v="139.9"/>
    <x v="1"/>
    <s v="Calça Reta Alfaiataria Cannes Risca de Giz Fendi-42"/>
    <x v="45"/>
    <s v="11096GIF13"/>
    <x v="4"/>
    <n v="139.9"/>
  </r>
  <r>
    <s v="1567671692"/>
    <s v="1467597450"/>
    <n v="1"/>
    <n v="179.9"/>
    <x v="0"/>
    <s v="Camisa Tricoline Branca Annecy-G"/>
    <x v="90"/>
    <s v="1111703604"/>
    <x v="4"/>
    <n v="179.9"/>
  </r>
  <r>
    <s v="1567671768"/>
    <s v="1567336863"/>
    <n v="1"/>
    <n v="129.9"/>
    <x v="0"/>
    <s v="Top Cropped Sem Alças San Lucas Preto-M"/>
    <x v="91"/>
    <s v="1111100103"/>
    <x v="4"/>
    <n v="129.9"/>
  </r>
  <r>
    <s v="1567671768"/>
    <s v="1467425658"/>
    <n v="2"/>
    <n v="69.900000000000006"/>
    <x v="1"/>
    <s v="Top Cropped Alfaiataria Orbe Chumbo Risca de Giz-M"/>
    <x v="7"/>
    <s v="11135GIC03"/>
    <x v="4"/>
    <n v="139.80000000000001"/>
  </r>
  <r>
    <s v="1567675170"/>
    <s v="1480137438"/>
    <n v="1"/>
    <n v="109.9"/>
    <x v="1"/>
    <s v="Shorts Alfaiataria Delft Risca de Giz-38"/>
    <x v="22"/>
    <s v="1114405811"/>
    <x v="4"/>
    <n v="109.9"/>
  </r>
  <r>
    <s v="1567675170"/>
    <s v="1480137451"/>
    <n v="1"/>
    <n v="109.9"/>
    <x v="1"/>
    <s v="Shorts Alfaiataria Delft Risca de Giz-40"/>
    <x v="22"/>
    <s v="1114405812"/>
    <x v="4"/>
    <n v="109.9"/>
  </r>
  <r>
    <s v="1567675170"/>
    <s v="1459658184"/>
    <n v="1"/>
    <n v="109.9"/>
    <x v="1"/>
    <s v="Shorts Jeans Básico Texas Azul-38"/>
    <x v="92"/>
    <s v="1109322011"/>
    <x v="4"/>
    <n v="109.9"/>
  </r>
  <r>
    <s v="1567675170"/>
    <s v="1461813483"/>
    <n v="1"/>
    <n v="79.900000000000006"/>
    <x v="0"/>
    <s v="Regata Canelada Coimbra Off-G"/>
    <x v="66"/>
    <s v="1110803604"/>
    <x v="4"/>
    <n v="79.900000000000006"/>
  </r>
  <r>
    <s v="1567675170"/>
    <s v="1477791550"/>
    <n v="2"/>
    <n v="119.9"/>
    <x v="4"/>
    <s v="Camiseta Algodão Same Old Chic Licor-G"/>
    <x v="18"/>
    <s v="1121621804"/>
    <x v="4"/>
    <n v="239.8"/>
  </r>
  <r>
    <s v="1567675170"/>
    <s v="1567107127"/>
    <n v="2"/>
    <n v="119.9"/>
    <x v="4"/>
    <s v="Camiseta Algodão Same Old Chic Off-M"/>
    <x v="93"/>
    <s v="1121603603"/>
    <x v="4"/>
    <n v="239.8"/>
  </r>
  <r>
    <s v="1567675170"/>
    <s v="1458499145"/>
    <n v="1"/>
    <n v="219.9"/>
    <x v="0"/>
    <s v="Camisa Jeans Texas Azul-P"/>
    <x v="94"/>
    <s v="1107521602"/>
    <x v="4"/>
    <n v="219.9"/>
  </r>
  <r>
    <s v="1567693980"/>
    <s v="1459773120"/>
    <n v="1"/>
    <n v="119.9"/>
    <x v="1"/>
    <s v="Calça Reta Alfaiataria Oklahoma Chumbo-38"/>
    <x v="8"/>
    <s v="1113121211"/>
    <x v="4"/>
    <n v="119.9"/>
  </r>
  <r>
    <s v="1567710386"/>
    <s v="1483083296"/>
    <n v="1"/>
    <n v="129.9"/>
    <x v="1"/>
    <s v="Colete Alfaiataria Delft  Cinza-M"/>
    <x v="12"/>
    <s v="1120005803"/>
    <x v="4"/>
    <n v="129.9"/>
  </r>
  <r>
    <s v="1567710386"/>
    <s v="1452805129"/>
    <n v="1"/>
    <n v="119.9"/>
    <x v="1"/>
    <s v="Calça Best-Seller Alfaiataria Versailles Cinza Risca de Giz-42"/>
    <x v="14"/>
    <s v="1111605813"/>
    <x v="4"/>
    <n v="119.9"/>
  </r>
  <r>
    <s v="1567710386"/>
    <s v="1467425658"/>
    <n v="1"/>
    <n v="69.900000000000006"/>
    <x v="1"/>
    <s v="Top Cropped Alfaiataria Orbe Chumbo Risca de Giz-M"/>
    <x v="7"/>
    <s v="11135GIC03"/>
    <x v="4"/>
    <n v="69.900000000000006"/>
  </r>
  <r>
    <s v="1567710386"/>
    <s v="1480137451"/>
    <n v="1"/>
    <n v="109.9"/>
    <x v="1"/>
    <s v="Shorts Alfaiataria Delft Risca de Giz-40"/>
    <x v="22"/>
    <s v="1114405812"/>
    <x v="4"/>
    <n v="109.9"/>
  </r>
  <r>
    <s v="1567710386"/>
    <s v="1467453973"/>
    <n v="1"/>
    <n v="69.900000000000006"/>
    <x v="1"/>
    <s v="Top Cropped Alfaiataria Orbe Fendi Risca de Giz-G"/>
    <x v="9"/>
    <s v="11135GIF04"/>
    <x v="4"/>
    <n v="69.900000000000006"/>
  </r>
  <r>
    <s v="1567726677"/>
    <s v="1483083183"/>
    <n v="1"/>
    <n v="129.9"/>
    <x v="1"/>
    <s v="Colete Alfaiataria Delft  Cinza-P"/>
    <x v="12"/>
    <s v="1120005802"/>
    <x v="4"/>
    <n v="129.9"/>
  </r>
  <r>
    <s v="1567726677"/>
    <s v="1480137451"/>
    <n v="1"/>
    <n v="109.9"/>
    <x v="1"/>
    <s v="Shorts Alfaiataria Delft Risca de Giz-40"/>
    <x v="22"/>
    <s v="1114405812"/>
    <x v="4"/>
    <n v="109.9"/>
  </r>
  <r>
    <s v="1567731386"/>
    <s v="1480137478"/>
    <n v="1"/>
    <n v="109.9"/>
    <x v="1"/>
    <s v="Shorts Alfaiataria Delft Risca de Giz-44"/>
    <x v="22"/>
    <s v="1114405814"/>
    <x v="4"/>
    <n v="109.9"/>
  </r>
  <r>
    <s v="1567731451"/>
    <s v="1523422342"/>
    <n v="1"/>
    <n v="399.9"/>
    <x v="2"/>
    <s v="Calça Esportiva San Diego PB-42"/>
    <x v="95"/>
    <s v="1124600113"/>
    <x v="4"/>
    <n v="399.9"/>
  </r>
  <r>
    <s v="1567731451"/>
    <s v="1458075386"/>
    <n v="1"/>
    <n v="289.89999999999998"/>
    <x v="0"/>
    <s v="Blazer Alfaiataria Cannes Vermelho-G"/>
    <x v="1"/>
    <s v="1113700904"/>
    <x v="4"/>
    <n v="289.89999999999998"/>
  </r>
  <r>
    <s v="1567731451"/>
    <s v="1451626649"/>
    <n v="1"/>
    <n v="379.9"/>
    <x v="2"/>
    <s v="Calça Reta Alfaiataria Cannes Vermelho-42"/>
    <x v="96"/>
    <s v="1109600913"/>
    <x v="4"/>
    <n v="379.9"/>
  </r>
  <r>
    <s v="1567738648"/>
    <s v="1498573667"/>
    <n v="1"/>
    <n v="139.9"/>
    <x v="1"/>
    <s v="Calça Reta Alfaiataria Cannes Risca de Giz Fendi-40"/>
    <x v="45"/>
    <s v="11096GIF12"/>
    <x v="4"/>
    <n v="139.9"/>
  </r>
  <r>
    <s v="1567738648"/>
    <s v="1483083296"/>
    <n v="1"/>
    <n v="129.9"/>
    <x v="1"/>
    <s v="Colete Alfaiataria Delft  Cinza-M"/>
    <x v="12"/>
    <s v="1120005803"/>
    <x v="4"/>
    <n v="129.9"/>
  </r>
  <r>
    <s v="1567742927"/>
    <s v="1553275618"/>
    <n v="1"/>
    <n v="349.9"/>
    <x v="2"/>
    <s v="Vestido Andria Preto-P"/>
    <x v="37"/>
    <s v="1126900102"/>
    <x v="4"/>
    <n v="349.9"/>
  </r>
  <r>
    <s v="1567743017"/>
    <s v="1557623276"/>
    <n v="1"/>
    <n v="169.9"/>
    <x v="2"/>
    <s v="Regata Malha Andria Azul-P"/>
    <x v="47"/>
    <s v="1126517502"/>
    <x v="4"/>
    <n v="169.9"/>
  </r>
  <r>
    <s v="1567743017"/>
    <s v="1561196192"/>
    <n v="1"/>
    <n v="379.9"/>
    <x v="2"/>
    <s v="Calça Esportiva Andria Azul Bebê-40"/>
    <x v="46"/>
    <s v="1126717512"/>
    <x v="4"/>
    <n v="379.9"/>
  </r>
  <r>
    <s v="1567743017"/>
    <s v="1564347570"/>
    <n v="1"/>
    <n v="279.89999999999998"/>
    <x v="2"/>
    <s v="Short Esportivo Andria Azul Bebê-40"/>
    <x v="36"/>
    <s v="1128417512"/>
    <x v="4"/>
    <n v="279.89999999999998"/>
  </r>
  <r>
    <s v="1567743017"/>
    <s v="1452805129"/>
    <n v="1"/>
    <n v="119.9"/>
    <x v="1"/>
    <s v="Calça Best-Seller Alfaiataria Versailles Cinza Risca de Giz-42"/>
    <x v="14"/>
    <s v="1111605813"/>
    <x v="4"/>
    <n v="119.9"/>
  </r>
  <r>
    <s v="1567743087"/>
    <s v="1458358739"/>
    <n v="1"/>
    <n v="499.9"/>
    <x v="2"/>
    <s v="Macaquinho Lapela Alfaiataria Roma Marinho-M"/>
    <x v="97"/>
    <s v="1110604403"/>
    <x v="4"/>
    <n v="499.9"/>
  </r>
  <r>
    <s v="1567754274"/>
    <s v="1463633171"/>
    <n v="1"/>
    <n v="79.900000000000006"/>
    <x v="0"/>
    <s v="Camiseta Básica Lisa Marrom-G"/>
    <x v="98"/>
    <s v="1115803204"/>
    <x v="4"/>
    <n v="79.900000000000006"/>
  </r>
  <r>
    <s v="1567754274"/>
    <s v="1483087471"/>
    <n v="1"/>
    <n v="129.9"/>
    <x v="0"/>
    <s v="Calça Best-Seller Alfaiataria Versailles Kids Preto-06"/>
    <x v="99"/>
    <s v="1122700108"/>
    <x v="4"/>
    <n v="129.9"/>
  </r>
  <r>
    <s v="1567754274"/>
    <s v="1483083468"/>
    <n v="1"/>
    <n v="129.9"/>
    <x v="1"/>
    <s v="Colete Alfaiataria Delft  Cinza-G"/>
    <x v="12"/>
    <s v="1120005804"/>
    <x v="4"/>
    <n v="129.9"/>
  </r>
  <r>
    <s v="1567754274"/>
    <s v="1476679803"/>
    <n v="1"/>
    <n v="119.9"/>
    <x v="1"/>
    <s v="Calça Reta Alfaiataria Cannes Risca de Giz Cinza-42"/>
    <x v="13"/>
    <s v="11096GIZ13"/>
    <x v="4"/>
    <n v="119.9"/>
  </r>
  <r>
    <s v="1567754274"/>
    <s v="1480137470"/>
    <n v="1"/>
    <n v="109.9"/>
    <x v="1"/>
    <s v="Shorts Alfaiataria Delft Risca de Giz-42"/>
    <x v="22"/>
    <s v="1114405813"/>
    <x v="4"/>
    <n v="109.9"/>
  </r>
  <r>
    <s v="1567759179"/>
    <s v="1459773134"/>
    <n v="1"/>
    <n v="119.9"/>
    <x v="1"/>
    <s v="Calça Reta Alfaiataria Oklahoma Chumbo-40"/>
    <x v="8"/>
    <s v="1113121212"/>
    <x v="4"/>
    <n v="119.9"/>
  </r>
  <r>
    <s v="1567759266"/>
    <s v="1498573667"/>
    <n v="1"/>
    <n v="139.9"/>
    <x v="1"/>
    <s v="Calça Reta Alfaiataria Cannes Risca de Giz Fendi-40"/>
    <x v="45"/>
    <s v="11096GIF12"/>
    <x v="4"/>
    <n v="139.9"/>
  </r>
  <r>
    <s v="1567759266"/>
    <s v="1480137451"/>
    <n v="1"/>
    <n v="109.9"/>
    <x v="1"/>
    <s v="Shorts Alfaiataria Delft Risca de Giz-40"/>
    <x v="22"/>
    <s v="1114405812"/>
    <x v="4"/>
    <n v="109.9"/>
  </r>
  <r>
    <s v="1567759266"/>
    <s v="1467453959"/>
    <n v="1"/>
    <n v="69.900000000000006"/>
    <x v="1"/>
    <s v="Top Cropped Alfaiataria Orbe Fendi Risca de Giz-M"/>
    <x v="9"/>
    <s v="11135GIF03"/>
    <x v="4"/>
    <n v="69.900000000000006"/>
  </r>
  <r>
    <s v="1567759266"/>
    <s v="1467425658"/>
    <n v="1"/>
    <n v="69.900000000000006"/>
    <x v="1"/>
    <s v="Top Cropped Alfaiataria Orbe Chumbo Risca de Giz-M"/>
    <x v="7"/>
    <s v="11135GIC03"/>
    <x v="4"/>
    <n v="69.900000000000006"/>
  </r>
  <r>
    <s v="1567759266"/>
    <s v="1452805129"/>
    <n v="1"/>
    <n v="119.9"/>
    <x v="1"/>
    <s v="Calça Best-Seller Alfaiataria Versailles Cinza Risca de Giz-42"/>
    <x v="14"/>
    <s v="1111605813"/>
    <x v="4"/>
    <n v="119.9"/>
  </r>
  <r>
    <s v="1567759266"/>
    <s v="1483083296"/>
    <n v="1"/>
    <n v="129.9"/>
    <x v="1"/>
    <s v="Colete Alfaiataria Delft  Cinza-M"/>
    <x v="12"/>
    <s v="1120005803"/>
    <x v="4"/>
    <n v="129.9"/>
  </r>
  <r>
    <s v="1567820211"/>
    <s v="1530619590"/>
    <n v="1"/>
    <n v="359.9"/>
    <x v="2"/>
    <s v="Colete Zíper San Diego Off-G"/>
    <x v="31"/>
    <s v="1123903604"/>
    <x v="4"/>
    <n v="359.9"/>
  </r>
  <r>
    <s v="1567820325"/>
    <s v="1530619568"/>
    <n v="1"/>
    <n v="359.9"/>
    <x v="2"/>
    <s v="Colete Zíper San Diego Off-P"/>
    <x v="31"/>
    <s v="1123903602"/>
    <x v="4"/>
    <n v="359.9"/>
  </r>
  <r>
    <s v="1567820325"/>
    <s v="1548106833"/>
    <n v="1"/>
    <n v="359.9"/>
    <x v="2"/>
    <s v="Calça Reta Alfaiataria Marselha Off-38"/>
    <x v="53"/>
    <s v="1125103611"/>
    <x v="4"/>
    <n v="359.9"/>
  </r>
  <r>
    <s v="1567825232"/>
    <s v="1501238213"/>
    <n v="1"/>
    <n v="419.9"/>
    <x v="2"/>
    <s v="Calça Sarja Sonho Licor-40"/>
    <x v="100"/>
    <s v="1123221812"/>
    <x v="4"/>
    <n v="419.9"/>
  </r>
  <r>
    <s v="1567825266"/>
    <s v="1499473707"/>
    <n v="1"/>
    <n v="119.9"/>
    <x v="0"/>
    <s v="Blusa Manga Longa Preto Budapeste-G"/>
    <x v="41"/>
    <s v="1120700104"/>
    <x v="4"/>
    <n v="119.9"/>
  </r>
  <r>
    <s v="1567829888"/>
    <s v="1553270392"/>
    <n v="1"/>
    <n v="349.9"/>
    <x v="2"/>
    <s v="Vestido Andria Vermelho-P"/>
    <x v="71"/>
    <s v="1126900902"/>
    <x v="4"/>
    <n v="349.9"/>
  </r>
  <r>
    <s v="1567838684"/>
    <s v="1452805129"/>
    <n v="1"/>
    <n v="119.9"/>
    <x v="1"/>
    <s v="Calça Best-Seller Alfaiataria Versailles Cinza Risca de Giz-42"/>
    <x v="14"/>
    <s v="1111605813"/>
    <x v="4"/>
    <n v="119.9"/>
  </r>
  <r>
    <s v="1567838684"/>
    <s v="1459720294"/>
    <n v="1"/>
    <n v="149.9"/>
    <x v="1"/>
    <s v="Colete Puffer Ecológico Dallas Preto-G"/>
    <x v="43"/>
    <s v="1112300104"/>
    <x v="4"/>
    <n v="149.9"/>
  </r>
  <r>
    <s v="1567864953"/>
    <s v="1516715513"/>
    <n v="1"/>
    <n v="169.9"/>
    <x v="2"/>
    <s v="Camiseta Algodão Romanticize Rosa-M"/>
    <x v="101"/>
    <s v="1123422303"/>
    <x v="4"/>
    <n v="169.9"/>
  </r>
  <r>
    <s v="1567864953"/>
    <s v="1459700976"/>
    <n v="1"/>
    <n v="289.89999999999998"/>
    <x v="3"/>
    <s v="Saia Alfaiataria York Pérola-42"/>
    <x v="64"/>
    <s v="1111821713"/>
    <x v="4"/>
    <n v="289.89999999999998"/>
  </r>
  <r>
    <s v="1567864953"/>
    <s v="1459768196"/>
    <n v="1"/>
    <n v="219.9"/>
    <x v="0"/>
    <s v="Colete Alfaiataria York Perola-M"/>
    <x v="65"/>
    <s v="1112821703"/>
    <x v="4"/>
    <n v="219.9"/>
  </r>
  <r>
    <s v="1567864953"/>
    <s v="1477791550"/>
    <n v="1"/>
    <n v="119.9"/>
    <x v="4"/>
    <s v="Camiseta Algodão Same Old Chic Licor-G"/>
    <x v="18"/>
    <s v="1121621804"/>
    <x v="4"/>
    <n v="119.9"/>
  </r>
  <r>
    <s v="1567887071"/>
    <s v="1563305637"/>
    <n v="1"/>
    <n v="379.9"/>
    <x v="2"/>
    <s v="Calça Esportiva Andria Amarelo Bebê-36"/>
    <x v="24"/>
    <s v="1126722710"/>
    <x v="4"/>
    <n v="379.9"/>
  </r>
  <r>
    <s v="1567921564"/>
    <s v="1458581813"/>
    <n v="1"/>
    <n v="479.9"/>
    <x v="2"/>
    <s v="Vestido Alfaiataria Guadalajara Preto-P"/>
    <x v="57"/>
    <s v="1110900102"/>
    <x v="4"/>
    <n v="479.9"/>
  </r>
  <r>
    <s v="1568240695"/>
    <s v="1540110183"/>
    <n v="1"/>
    <n v="459.9"/>
    <x v="2"/>
    <s v="Vestido Itália Off-P"/>
    <x v="102"/>
    <s v="1126303602"/>
    <x v="5"/>
    <n v="459.9"/>
  </r>
  <r>
    <s v="1568240695"/>
    <s v="1526523139"/>
    <n v="1"/>
    <n v="599.9"/>
    <x v="2"/>
    <s v="Blazer Alfaiataria Versailles Off-P"/>
    <x v="81"/>
    <s v="1124203602"/>
    <x v="5"/>
    <n v="599.9"/>
  </r>
  <r>
    <s v="1568240695"/>
    <s v="1451590403"/>
    <n v="1"/>
    <n v="379.9"/>
    <x v="2"/>
    <s v="Calça Reta Alfaiataria Cannes Off-36"/>
    <x v="103"/>
    <s v="1109603610"/>
    <x v="5"/>
    <n v="379.9"/>
  </r>
  <r>
    <s v="1568240695"/>
    <s v="1466032507"/>
    <n v="1"/>
    <n v="379.9"/>
    <x v="2"/>
    <s v="Calça Best-Seller Alfaiataria Versailles Off White-36"/>
    <x v="82"/>
    <s v="1111603610"/>
    <x v="5"/>
    <n v="379.9"/>
  </r>
  <r>
    <s v="1568240695"/>
    <s v="1459700781"/>
    <n v="1"/>
    <n v="289.89999999999998"/>
    <x v="3"/>
    <s v="Saia Alfaiataria York Azul Galatic-38"/>
    <x v="51"/>
    <s v="1111822211"/>
    <x v="5"/>
    <n v="289.89999999999998"/>
  </r>
  <r>
    <s v="1568240695"/>
    <s v="1459768293"/>
    <n v="1"/>
    <n v="219.9"/>
    <x v="0"/>
    <s v="Colete Alfaiataria York Azul-P"/>
    <x v="29"/>
    <s v="1112822202"/>
    <x v="5"/>
    <n v="219.9"/>
  </r>
  <r>
    <s v="1568324779"/>
    <s v="1483083468"/>
    <n v="1"/>
    <n v="129.9"/>
    <x v="1"/>
    <s v="Colete Alfaiataria Delft  Cinza-G"/>
    <x v="12"/>
    <s v="1120005804"/>
    <x v="5"/>
    <n v="129.9"/>
  </r>
  <r>
    <s v="1568324891"/>
    <s v="1452805129"/>
    <n v="1"/>
    <n v="119.9"/>
    <x v="1"/>
    <s v="Calça Best-Seller Alfaiataria Versailles Cinza Risca de Giz-42"/>
    <x v="14"/>
    <s v="1111605813"/>
    <x v="5"/>
    <n v="119.9"/>
  </r>
  <r>
    <s v="1568324977"/>
    <s v="1539196802"/>
    <n v="1"/>
    <n v="329.9"/>
    <x v="2"/>
    <s v="Shorts Alfaiataria Delft Azul Cobalto-40"/>
    <x v="25"/>
    <s v="1114421712"/>
    <x v="5"/>
    <n v="329.9"/>
  </r>
  <r>
    <s v="1568324977"/>
    <s v="1538740881"/>
    <n v="1"/>
    <n v="229.9"/>
    <x v="2"/>
    <s v="Top Cropped Alfaiataria Orbe Azul Cobalto-M"/>
    <x v="104"/>
    <s v="1113571703"/>
    <x v="5"/>
    <n v="229.9"/>
  </r>
  <r>
    <s v="1568367427"/>
    <s v="1459781031"/>
    <n v="1"/>
    <n v="189.9"/>
    <x v="0"/>
    <s v="Camisa Fendas Milão Caramelo-G"/>
    <x v="59"/>
    <s v="1113421304"/>
    <x v="5"/>
    <n v="189.9"/>
  </r>
  <r>
    <s v="1568367427"/>
    <s v="1480137470"/>
    <n v="1"/>
    <n v="109.9"/>
    <x v="1"/>
    <s v="Shorts Alfaiataria Delft Risca de Giz-42"/>
    <x v="22"/>
    <s v="1114405813"/>
    <x v="5"/>
    <n v="109.9"/>
  </r>
  <r>
    <s v="1568367427"/>
    <s v="1467425788"/>
    <n v="1"/>
    <n v="69.900000000000006"/>
    <x v="1"/>
    <s v="Top Cropped Alfaiataria Orbe Chumbo Risca de Giz-GG"/>
    <x v="7"/>
    <s v="11135GIC05"/>
    <x v="5"/>
    <n v="69.900000000000006"/>
  </r>
  <r>
    <s v="1568444963"/>
    <s v="1459736425"/>
    <n v="1"/>
    <n v="119.9"/>
    <x v="1"/>
    <s v="Regata Pregas Ecológica Dallas Preto-G"/>
    <x v="58"/>
    <s v="1112600104"/>
    <x v="5"/>
    <n v="119.9"/>
  </r>
  <r>
    <s v="1568444963"/>
    <s v="1467470457"/>
    <n v="1"/>
    <n v="119.9"/>
    <x v="1"/>
    <s v="Calça Best-Seller Alfaiataria Versailles Fendi Risca de Giz-44"/>
    <x v="35"/>
    <s v="11116GIF14"/>
    <x v="5"/>
    <n v="119.9"/>
  </r>
  <r>
    <s v="1568444963"/>
    <s v="1467453973"/>
    <n v="1"/>
    <n v="69.900000000000006"/>
    <x v="1"/>
    <s v="Top Cropped Alfaiataria Orbe Fendi Risca de Giz-G"/>
    <x v="9"/>
    <s v="11135GIF04"/>
    <x v="5"/>
    <n v="69.900000000000006"/>
  </r>
  <r>
    <s v="1568745162"/>
    <s v="1465481138"/>
    <n v="1"/>
    <n v="169.9"/>
    <x v="2"/>
    <s v="Regata Malha Lille Off-M"/>
    <x v="105"/>
    <s v="1114603603"/>
    <x v="5"/>
    <n v="169.9"/>
  </r>
  <r>
    <s v="1568745221"/>
    <s v="1459773148"/>
    <n v="1"/>
    <n v="119.9"/>
    <x v="1"/>
    <s v="Calça Reta Alfaiataria Oklahoma Chumbo-42"/>
    <x v="8"/>
    <s v="1113121213"/>
    <x v="5"/>
    <n v="119.9"/>
  </r>
  <r>
    <s v="1568785371"/>
    <s v="1553296870"/>
    <n v="1"/>
    <n v="289.89999999999998"/>
    <x v="2"/>
    <s v="Blusa Alfaiataria Quebec Preto-M"/>
    <x v="88"/>
    <s v="1125800103"/>
    <x v="5"/>
    <n v="289.89999999999998"/>
  </r>
  <r>
    <s v="1568785371"/>
    <s v="1553238932"/>
    <n v="1"/>
    <n v="379.9"/>
    <x v="2"/>
    <s v="Calça Alfaiataria Andria Preto-40"/>
    <x v="106"/>
    <s v="1125600112"/>
    <x v="5"/>
    <n v="379.9"/>
  </r>
  <r>
    <s v="1568785371"/>
    <s v="1567336873"/>
    <n v="1"/>
    <n v="129.9"/>
    <x v="0"/>
    <s v="Top Cropped Sem Alças San Lucas Preto-G"/>
    <x v="91"/>
    <s v="1111100104"/>
    <x v="5"/>
    <n v="129.9"/>
  </r>
  <r>
    <s v="1568821089"/>
    <s v="1467453973"/>
    <n v="1"/>
    <n v="69.900000000000006"/>
    <x v="1"/>
    <s v="Top Cropped Alfaiataria Orbe Fendi Risca de Giz-G"/>
    <x v="9"/>
    <s v="11135GIF04"/>
    <x v="5"/>
    <n v="69.900000000000006"/>
  </r>
  <r>
    <s v="1568821089"/>
    <s v="1467470457"/>
    <n v="1"/>
    <n v="119.9"/>
    <x v="1"/>
    <s v="Calça Best-Seller Alfaiataria Versailles Fendi Risca de Giz-44"/>
    <x v="35"/>
    <s v="11116GIF14"/>
    <x v="5"/>
    <n v="119.9"/>
  </r>
  <r>
    <s v="1568821089"/>
    <s v="1498573693"/>
    <n v="1"/>
    <n v="139.9"/>
    <x v="1"/>
    <s v="Calça Reta Alfaiataria Cannes Risca de Giz Fendi-42"/>
    <x v="45"/>
    <s v="11096GIF13"/>
    <x v="5"/>
    <n v="139.9"/>
  </r>
  <r>
    <s v="1568821089"/>
    <s v="1467597370"/>
    <n v="1"/>
    <n v="179.9"/>
    <x v="0"/>
    <s v="Camisa Tricoline Branca Annecy-M"/>
    <x v="90"/>
    <s v="1111703603"/>
    <x v="5"/>
    <n v="179.9"/>
  </r>
  <r>
    <s v="1568821089"/>
    <s v="1483083468"/>
    <n v="1"/>
    <n v="129.9"/>
    <x v="1"/>
    <s v="Colete Alfaiataria Delft  Cinza-G"/>
    <x v="12"/>
    <s v="1120005804"/>
    <x v="5"/>
    <n v="129.9"/>
  </r>
  <r>
    <s v="1568821089"/>
    <s v="1480137470"/>
    <n v="1"/>
    <n v="109.9"/>
    <x v="1"/>
    <s v="Shorts Alfaiataria Delft Risca de Giz-42"/>
    <x v="22"/>
    <s v="1114405813"/>
    <x v="5"/>
    <n v="109.9"/>
  </r>
  <r>
    <s v="1568850790"/>
    <s v="1553255208"/>
    <n v="1"/>
    <n v="379.9"/>
    <x v="2"/>
    <s v="Calça Alfaiataria Andria Off White-38"/>
    <x v="50"/>
    <s v="1125603611"/>
    <x v="5"/>
    <n v="379.9"/>
  </r>
  <r>
    <s v="1568850790"/>
    <s v="1553238911"/>
    <n v="1"/>
    <n v="379.9"/>
    <x v="2"/>
    <s v="Calça Alfaiataria Andria Preto-38"/>
    <x v="106"/>
    <s v="1125600111"/>
    <x v="5"/>
    <n v="379.9"/>
  </r>
  <r>
    <s v="1568850857"/>
    <s v="1458296805"/>
    <n v="1"/>
    <n v="299.89999999999998"/>
    <x v="0"/>
    <s v="Vestido Transpassado Bath Azul-G"/>
    <x v="107"/>
    <s v="1110001604"/>
    <x v="5"/>
    <n v="299.89999999999998"/>
  </r>
  <r>
    <s v="1568850857"/>
    <s v="1461780990"/>
    <n v="1"/>
    <n v="79.900000000000006"/>
    <x v="0"/>
    <s v="Regata Canelada Coimbra Preto-GG"/>
    <x v="67"/>
    <s v="1110800105"/>
    <x v="5"/>
    <n v="79.900000000000006"/>
  </r>
  <r>
    <s v="1568850857"/>
    <s v="1567094969"/>
    <n v="1"/>
    <n v="79.900000000000006"/>
    <x v="0"/>
    <s v="Camiseta Elegance Is Quiet-G"/>
    <x v="108"/>
    <s v="109873604"/>
    <x v="5"/>
    <n v="79.900000000000006"/>
  </r>
  <r>
    <s v="1568973077"/>
    <s v="1452805129"/>
    <n v="1"/>
    <n v="119.9"/>
    <x v="1"/>
    <s v="Calça Best-Seller Alfaiataria Versailles Cinza Risca de Giz-42"/>
    <x v="14"/>
    <s v="1111605813"/>
    <x v="5"/>
    <n v="119.9"/>
  </r>
  <r>
    <s v="1568973077"/>
    <s v="1483083296"/>
    <n v="1"/>
    <n v="129.9"/>
    <x v="1"/>
    <s v="Colete Alfaiataria Delft  Cinza-M"/>
    <x v="12"/>
    <s v="1120005803"/>
    <x v="5"/>
    <n v="129.9"/>
  </r>
  <r>
    <s v="1568973151"/>
    <s v="1498573726"/>
    <n v="1"/>
    <n v="139.9"/>
    <x v="1"/>
    <s v="Calça Reta Alfaiataria Cannes Risca de Giz Fendi-44"/>
    <x v="45"/>
    <s v="11096GIF14"/>
    <x v="5"/>
    <n v="139.9"/>
  </r>
  <r>
    <s v="1568973151"/>
    <s v="1467453942"/>
    <n v="1"/>
    <n v="69.900000000000006"/>
    <x v="1"/>
    <s v="Top Cropped Alfaiataria Orbe Fendi Risca de Giz-P"/>
    <x v="9"/>
    <s v="11135GIF02"/>
    <x v="5"/>
    <n v="69.900000000000006"/>
  </r>
  <r>
    <s v="1568973151"/>
    <s v="1498573693"/>
    <n v="1"/>
    <n v="139.9"/>
    <x v="1"/>
    <s v="Calça Reta Alfaiataria Cannes Risca de Giz Fendi-42"/>
    <x v="45"/>
    <s v="11096GIF13"/>
    <x v="5"/>
    <n v="139.9"/>
  </r>
  <r>
    <s v="1569029822"/>
    <s v="1561196197"/>
    <n v="1"/>
    <n v="379.9"/>
    <x v="2"/>
    <s v="Calça Esportiva Andria Azul Bebê-42"/>
    <x v="46"/>
    <s v="1126717513"/>
    <x v="5"/>
    <n v="379.9"/>
  </r>
  <r>
    <s v="1569036707"/>
    <s v="1467453973"/>
    <n v="1"/>
    <n v="69.900000000000006"/>
    <x v="1"/>
    <s v="Top Cropped Alfaiataria Orbe Fendi Risca de Giz-G"/>
    <x v="9"/>
    <s v="11135GIF04"/>
    <x v="5"/>
    <n v="69.900000000000006"/>
  </r>
  <r>
    <s v="1569036707"/>
    <s v="1498573693"/>
    <n v="1"/>
    <n v="139.9"/>
    <x v="1"/>
    <s v="Calça Reta Alfaiataria Cannes Risca de Giz Fendi-42"/>
    <x v="45"/>
    <s v="11096GIF13"/>
    <x v="5"/>
    <n v="139.9"/>
  </r>
  <r>
    <s v="1569036707"/>
    <s v="1463633171"/>
    <n v="1"/>
    <n v="79.900000000000006"/>
    <x v="0"/>
    <s v="Camiseta Básica Lisa Marrom-G"/>
    <x v="98"/>
    <s v="1115803204"/>
    <x v="5"/>
    <n v="79.900000000000006"/>
  </r>
  <r>
    <s v="1569036707"/>
    <s v="1567094969"/>
    <n v="1"/>
    <n v="79.900000000000006"/>
    <x v="0"/>
    <s v="Camiseta Elegance Is Quiet-G"/>
    <x v="108"/>
    <s v="109873604"/>
    <x v="5"/>
    <n v="79.900000000000006"/>
  </r>
  <r>
    <s v="1569040003"/>
    <s v="1489889850"/>
    <n v="1"/>
    <n v="459.9"/>
    <x v="2"/>
    <s v="Parka em Alfaiataria Adak Off-M"/>
    <x v="109"/>
    <s v="1119403603"/>
    <x v="5"/>
    <n v="459.9"/>
  </r>
  <r>
    <s v="1569040003"/>
    <s v="1489881466"/>
    <n v="1"/>
    <n v="379.9"/>
    <x v="2"/>
    <s v="Calça em Alfaiataria Adak Off-40"/>
    <x v="110"/>
    <s v="1117903612"/>
    <x v="5"/>
    <n v="379.9"/>
  </r>
  <r>
    <s v="1569052609"/>
    <s v="1553270398"/>
    <n v="1"/>
    <n v="349.9"/>
    <x v="2"/>
    <s v="Vestido Andria Vermelho-G"/>
    <x v="71"/>
    <s v="1126900904"/>
    <x v="5"/>
    <n v="349.9"/>
  </r>
  <r>
    <s v="1569060123"/>
    <s v="1567297169"/>
    <n v="1"/>
    <n v="189.9"/>
    <x v="0"/>
    <s v="Calça Reta Amarração Cami Marinho-38"/>
    <x v="84"/>
    <s v="1103704411"/>
    <x v="5"/>
    <n v="189.9"/>
  </r>
  <r>
    <s v="1569060123"/>
    <s v="1466032514"/>
    <n v="1"/>
    <n v="379.9"/>
    <x v="2"/>
    <s v="Calça Best-Seller Alfaiataria Versailles Off White-38"/>
    <x v="82"/>
    <s v="1111603611"/>
    <x v="5"/>
    <n v="379.9"/>
  </r>
  <r>
    <s v="1569072126"/>
    <s v="1467453959"/>
    <n v="1"/>
    <n v="69.900000000000006"/>
    <x v="1"/>
    <s v="Top Cropped Alfaiataria Orbe Fendi Risca de Giz-M"/>
    <x v="9"/>
    <s v="11135GIF03"/>
    <x v="5"/>
    <n v="69.900000000000006"/>
  </r>
  <r>
    <s v="1569072126"/>
    <s v="1498573667"/>
    <n v="1"/>
    <n v="139.9"/>
    <x v="1"/>
    <s v="Calça Reta Alfaiataria Cannes Risca de Giz Fendi-40"/>
    <x v="45"/>
    <s v="11096GIF12"/>
    <x v="5"/>
    <n v="139.9"/>
  </r>
  <r>
    <s v="1569122816"/>
    <s v="1563305670"/>
    <n v="1"/>
    <n v="379.9"/>
    <x v="2"/>
    <s v="Calça Esportiva Andria Amarelo Bebê-38"/>
    <x v="24"/>
    <s v="1126722711"/>
    <x v="6"/>
    <n v="379.9"/>
  </r>
  <r>
    <s v="1569122816"/>
    <s v="1557553371"/>
    <n v="1"/>
    <n v="169.9"/>
    <x v="2"/>
    <s v="Regata Malha Andria Amarelo-P"/>
    <x v="34"/>
    <s v="1126522702"/>
    <x v="6"/>
    <n v="169.9"/>
  </r>
  <r>
    <s v="1569122816"/>
    <s v="1499473636"/>
    <n v="1"/>
    <n v="689.9"/>
    <x v="2"/>
    <s v="Conjunto Elegante Moscou Preto-P"/>
    <x v="111"/>
    <s v="1121900102"/>
    <x v="6"/>
    <n v="689.9"/>
  </r>
  <r>
    <s v="1569247656"/>
    <s v="1557623276"/>
    <n v="1"/>
    <n v="169.9"/>
    <x v="2"/>
    <s v="Regata Malha Andria Azul-P"/>
    <x v="47"/>
    <s v="1126517502"/>
    <x v="6"/>
    <n v="169.9"/>
  </r>
  <r>
    <s v="1569247656"/>
    <s v="1561196192"/>
    <n v="1"/>
    <n v="379.9"/>
    <x v="2"/>
    <s v="Calça Esportiva Andria Azul Bebê-40"/>
    <x v="46"/>
    <s v="1126717512"/>
    <x v="6"/>
    <n v="379.9"/>
  </r>
  <r>
    <s v="1569359858"/>
    <s v="1476728623"/>
    <n v="1"/>
    <n v="189.9"/>
    <x v="0"/>
    <s v="Calça Reta Alfaiataria Cannes Castanho-34"/>
    <x v="112"/>
    <s v="1109601709"/>
    <x v="6"/>
    <n v="189.9"/>
  </r>
  <r>
    <s v="1569451147"/>
    <s v="1563305767"/>
    <n v="1"/>
    <n v="379.9"/>
    <x v="2"/>
    <s v="Calça Esportiva Andria Amarelo Bebê-44"/>
    <x v="24"/>
    <s v="1126722714"/>
    <x v="6"/>
    <n v="379.9"/>
  </r>
  <r>
    <s v="1569601857"/>
    <s v="1566068047"/>
    <n v="1"/>
    <n v="489.9"/>
    <x v="2"/>
    <s v="Vestido Elegante Liverpool PB-M"/>
    <x v="113"/>
    <s v="1125408003"/>
    <x v="6"/>
    <n v="489.9"/>
  </r>
  <r>
    <s v="1569639241"/>
    <s v="1463633171"/>
    <n v="1"/>
    <n v="79.900000000000006"/>
    <x v="0"/>
    <s v="Camiseta Básica Lisa Marrom-G"/>
    <x v="98"/>
    <s v="1115803204"/>
    <x v="6"/>
    <n v="79.900000000000006"/>
  </r>
  <r>
    <s v="1569732175"/>
    <s v="1566068047"/>
    <n v="1"/>
    <n v="489.9"/>
    <x v="2"/>
    <s v="Vestido Elegante Liverpool PB-M"/>
    <x v="113"/>
    <s v="1125408003"/>
    <x v="6"/>
    <n v="489.9"/>
  </r>
  <r>
    <s v="1569732378"/>
    <s v="1532471461"/>
    <n v="1"/>
    <n v="379.9"/>
    <x v="2"/>
    <s v="Calça Esportiva Andria Preto-44"/>
    <x v="114"/>
    <s v="1126700114"/>
    <x v="6"/>
    <n v="379.9"/>
  </r>
  <r>
    <s v="1569732378"/>
    <s v="1469505122"/>
    <n v="1"/>
    <n v="489.9"/>
    <x v="3"/>
    <s v="Conjunto Em Moletom Circle Rosa-G"/>
    <x v="115"/>
    <s v="1120300504"/>
    <x v="6"/>
    <n v="489.9"/>
  </r>
  <r>
    <s v="1569732378"/>
    <s v="1499473759"/>
    <n v="1"/>
    <n v="119.9"/>
    <x v="0"/>
    <s v="Blusa Manga Longa Preto Budapeste-GG"/>
    <x v="41"/>
    <s v="1120700105"/>
    <x v="6"/>
    <n v="119.9"/>
  </r>
  <r>
    <s v="1569841056"/>
    <s v="1480137341"/>
    <n v="1"/>
    <n v="109.9"/>
    <x v="1"/>
    <s v="Shorts Alfaiataria Delft Risca de Giz-34"/>
    <x v="22"/>
    <s v="1114405809"/>
    <x v="6"/>
    <n v="109.9"/>
  </r>
  <r>
    <s v="1569841056"/>
    <s v="1544037340"/>
    <n v="1"/>
    <n v="129.9"/>
    <x v="1"/>
    <s v="Colete Alfaiataria Delft  Cinza-PP"/>
    <x v="12"/>
    <s v="1120005801"/>
    <x v="6"/>
    <n v="129.9"/>
  </r>
  <r>
    <s v="1569841056"/>
    <s v="1467470282"/>
    <n v="1"/>
    <n v="119.9"/>
    <x v="1"/>
    <s v="Calça Best-Seller Alfaiataria Versailles Fendi Risca de Giz-34"/>
    <x v="35"/>
    <s v="11116GIF09"/>
    <x v="6"/>
    <n v="119.9"/>
  </r>
  <r>
    <s v="1569841056"/>
    <s v="1467453918"/>
    <n v="1"/>
    <n v="69.900000000000006"/>
    <x v="1"/>
    <s v="Top Cropped Alfaiataria Orbe Fendi Risca de Giz-PP"/>
    <x v="9"/>
    <s v="11135GIF01"/>
    <x v="6"/>
    <n v="69.900000000000006"/>
  </r>
  <r>
    <s v="1569965934"/>
    <s v="1532471084"/>
    <n v="1"/>
    <n v="379.9"/>
    <x v="2"/>
    <s v="Calça Esportiva Andria Vermelha-36"/>
    <x v="52"/>
    <s v="1126700910"/>
    <x v="6"/>
    <n v="379.9"/>
  </r>
  <r>
    <s v="1569965934"/>
    <s v="1547435407"/>
    <n v="1"/>
    <n v="169.9"/>
    <x v="2"/>
    <s v="Regata Malha Andria Vermelho-P"/>
    <x v="116"/>
    <s v="1126500902"/>
    <x v="6"/>
    <n v="169.9"/>
  </r>
  <r>
    <s v="1569990928"/>
    <s v="1557553371"/>
    <n v="1"/>
    <n v="169.9"/>
    <x v="2"/>
    <s v="Regata Malha Andria Amarelo-P"/>
    <x v="34"/>
    <s v="1126522702"/>
    <x v="6"/>
    <n v="169.9"/>
  </r>
  <r>
    <s v="1569990928"/>
    <s v="1557598103"/>
    <n v="1"/>
    <n v="169.9"/>
    <x v="2"/>
    <s v="Regata Malha Andria Rosa-P"/>
    <x v="78"/>
    <s v="1126522502"/>
    <x v="6"/>
    <n v="169.9"/>
  </r>
  <r>
    <s v="1569990928"/>
    <s v="1557623276"/>
    <n v="1"/>
    <n v="169.9"/>
    <x v="2"/>
    <s v="Regata Malha Andria Azul-P"/>
    <x v="47"/>
    <s v="1126517502"/>
    <x v="6"/>
    <n v="169.9"/>
  </r>
  <r>
    <s v="1570013118"/>
    <s v="1566068128"/>
    <n v="1"/>
    <n v="489.9"/>
    <x v="2"/>
    <s v="Vestido Elegante Liverpool PB-GG"/>
    <x v="113"/>
    <s v="1125408005"/>
    <x v="6"/>
    <n v="489.9"/>
  </r>
  <r>
    <s v="1570067078"/>
    <s v="1467498996"/>
    <n v="1"/>
    <n v="129.9"/>
    <x v="0"/>
    <s v="Top Cropped Sem Alças San Lucas Bege-G"/>
    <x v="117"/>
    <s v="1111103404"/>
    <x v="6"/>
    <n v="129.9"/>
  </r>
  <r>
    <s v="1570069986"/>
    <s v="1518935018"/>
    <n v="1"/>
    <n v="149.9"/>
    <x v="1"/>
    <s v="Macaquinho Off San Lucas-PP"/>
    <x v="89"/>
    <s v="1105703601"/>
    <x v="6"/>
    <n v="149.9"/>
  </r>
  <r>
    <s v="1570069986"/>
    <s v="1458358946"/>
    <n v="1"/>
    <n v="349.9"/>
    <x v="3"/>
    <s v="Macaquinho Lapela Alfaiataria Roma Bege-PP"/>
    <x v="49"/>
    <s v="1110603401"/>
    <x v="6"/>
    <n v="349.9"/>
  </r>
  <r>
    <s v="1570069986"/>
    <s v="1459768148"/>
    <n v="1"/>
    <n v="219.9"/>
    <x v="0"/>
    <s v="Colete Alfaiataria York Perola-PP"/>
    <x v="65"/>
    <s v="1112821701"/>
    <x v="6"/>
    <n v="219.9"/>
  </r>
  <r>
    <s v="1570069986"/>
    <s v="1453426825"/>
    <n v="1"/>
    <n v="69.900000000000006"/>
    <x v="1"/>
    <s v="Top Cropped Alfaiataria Orbe Cinza Risca de Giz-P"/>
    <x v="118"/>
    <s v="1113505802"/>
    <x v="6"/>
    <n v="69.900000000000006"/>
  </r>
  <r>
    <s v="1570069986"/>
    <s v="1480137341"/>
    <n v="1"/>
    <n v="109.9"/>
    <x v="1"/>
    <s v="Shorts Alfaiataria Delft Risca de Giz-34"/>
    <x v="22"/>
    <s v="1114405809"/>
    <x v="6"/>
    <n v="109.9"/>
  </r>
  <r>
    <s v="1570069986"/>
    <s v="1483083183"/>
    <n v="1"/>
    <n v="129.9"/>
    <x v="1"/>
    <s v="Colete Alfaiataria Delft  Cinza-P"/>
    <x v="12"/>
    <s v="1120005802"/>
    <x v="6"/>
    <n v="129.9"/>
  </r>
  <r>
    <s v="1570069986"/>
    <s v="1473860568"/>
    <n v="1"/>
    <n v="119.9"/>
    <x v="1"/>
    <s v="Calça Best-Seller Alfaiataria Versailles Chumbo Risca de Giz-34"/>
    <x v="74"/>
    <s v="11116GIC09"/>
    <x v="6"/>
    <n v="119.9"/>
  </r>
  <r>
    <s v="1570076460"/>
    <s v="1459780996"/>
    <n v="1"/>
    <n v="189.9"/>
    <x v="0"/>
    <s v="Camisa Fendas Milão Caramelo-P"/>
    <x v="59"/>
    <s v="1113421302"/>
    <x v="6"/>
    <n v="189.9"/>
  </r>
  <r>
    <s v="1570076460"/>
    <s v="1453446420"/>
    <n v="1"/>
    <n v="119.9"/>
    <x v="0"/>
    <s v="Top Cropped Alfaiataria Orbe Vermelho-M"/>
    <x v="54"/>
    <s v="1113500903"/>
    <x v="6"/>
    <n v="119.9"/>
  </r>
  <r>
    <s v="1570108171"/>
    <s v="1451293522"/>
    <n v="1"/>
    <n v="269.89999999999998"/>
    <x v="3"/>
    <s v="Calça Reta Amarração Cami Caramelo-42"/>
    <x v="60"/>
    <s v="1103721313"/>
    <x v="6"/>
    <n v="269.89999999999998"/>
  </r>
  <r>
    <s v="1570108171"/>
    <s v="1452805129"/>
    <n v="1"/>
    <n v="119.9"/>
    <x v="1"/>
    <s v="Calça Best-Seller Alfaiataria Versailles Cinza Risca de Giz-42"/>
    <x v="14"/>
    <s v="1111605813"/>
    <x v="6"/>
    <n v="119.9"/>
  </r>
  <r>
    <s v="1570108171"/>
    <s v="1478871255"/>
    <n v="1"/>
    <n v="179.9"/>
    <x v="1"/>
    <s v="Blazer Alfaiataria Cannes Cinza Risca de Giz-G"/>
    <x v="15"/>
    <s v="1113705804"/>
    <x v="6"/>
    <n v="179.9"/>
  </r>
  <r>
    <s v="1570111322"/>
    <s v="1465498129"/>
    <n v="1"/>
    <n v="159.9"/>
    <x v="0"/>
    <s v="Blusa Assimétrica Alça Newtok Marrom - G"/>
    <x v="119"/>
    <s v="1106703204"/>
    <x v="6"/>
    <n v="159.9"/>
  </r>
  <r>
    <s v="1570141872"/>
    <s v="1563305685"/>
    <n v="1"/>
    <n v="379.9"/>
    <x v="2"/>
    <s v="Calça Esportiva Andria Amarelo Bebê-40"/>
    <x v="24"/>
    <s v="1126722712"/>
    <x v="7"/>
    <n v="379.9"/>
  </r>
  <r>
    <s v="1570141872"/>
    <s v="1557553386"/>
    <n v="1"/>
    <n v="169.9"/>
    <x v="2"/>
    <s v="Regata Malha Andria Amarelo-G"/>
    <x v="34"/>
    <s v="1126522704"/>
    <x v="7"/>
    <n v="169.9"/>
  </r>
  <r>
    <s v="1570141872"/>
    <s v="1532471105"/>
    <n v="1"/>
    <n v="379.9"/>
    <x v="2"/>
    <s v="Calça Esportiva Andria Vermelha-42"/>
    <x v="52"/>
    <s v="1126700913"/>
    <x v="7"/>
    <n v="379.9"/>
  </r>
  <r>
    <s v="1570173575"/>
    <s v="1480138351"/>
    <n v="1"/>
    <n v="169.9"/>
    <x v="3"/>
    <s v="Top Cropped Alfaiataria Orbe Marinho-PP"/>
    <x v="120"/>
    <s v="1113504401"/>
    <x v="7"/>
    <n v="169.9"/>
  </r>
  <r>
    <s v="1570173575"/>
    <s v="1518932276"/>
    <n v="1"/>
    <n v="149.9"/>
    <x v="1"/>
    <s v="Macaquinho Preto San Lucas-PP"/>
    <x v="83"/>
    <s v="1105700101"/>
    <x v="7"/>
    <n v="149.9"/>
  </r>
  <r>
    <s v="1570206844"/>
    <s v="1563322241"/>
    <n v="1"/>
    <n v="379.9"/>
    <x v="2"/>
    <s v="Calça Esportiva Andria Rosa Bebê-42"/>
    <x v="77"/>
    <s v="1126722513"/>
    <x v="7"/>
    <n v="379.9"/>
  </r>
  <r>
    <s v="1570375243"/>
    <s v="1532471158"/>
    <n v="1"/>
    <n v="379.9"/>
    <x v="2"/>
    <s v="Calça Esportiva Andria Vermelha-46"/>
    <x v="52"/>
    <s v="1126700915"/>
    <x v="7"/>
    <n v="379.9"/>
  </r>
  <r>
    <s v="1570375243"/>
    <s v="1566466122"/>
    <n v="1"/>
    <n v="99.9"/>
    <x v="0"/>
    <s v="Camiseta Algodão Laço Adulto Off-GG"/>
    <x v="121"/>
    <s v="1129703605"/>
    <x v="7"/>
    <n v="99.9"/>
  </r>
  <r>
    <s v="1570375243"/>
    <s v="1528376714"/>
    <n v="1"/>
    <n v="189.9"/>
    <x v="2"/>
    <s v="Camiseta Listrada Omaha Azul/Off-GG"/>
    <x v="122"/>
    <s v="1125303205"/>
    <x v="7"/>
    <n v="189.9"/>
  </r>
  <r>
    <s v="1570375367"/>
    <s v="1499473636"/>
    <n v="1"/>
    <n v="689.9"/>
    <x v="2"/>
    <s v="Conjunto Elegante Moscou Preto-P"/>
    <x v="111"/>
    <s v="1121900102"/>
    <x v="7"/>
    <n v="689.9"/>
  </r>
  <r>
    <s v="1570439724"/>
    <s v="1566466326"/>
    <n v="1"/>
    <n v="99.9"/>
    <x v="0"/>
    <s v="Camiseta Algodão Laço Adulto Off-XG"/>
    <x v="121"/>
    <s v="1129703616"/>
    <x v="7"/>
    <n v="99.9"/>
  </r>
  <r>
    <s v="1570439724"/>
    <s v="1463637210"/>
    <n v="1"/>
    <n v="229.9"/>
    <x v="2"/>
    <s v="Camiseta Bordada Básica Off-GG"/>
    <x v="27"/>
    <s v="1116203605"/>
    <x v="7"/>
    <n v="229.9"/>
  </r>
  <r>
    <s v="1570510330"/>
    <s v="1561196192"/>
    <n v="1"/>
    <n v="379.9"/>
    <x v="2"/>
    <s v="Calça Esportiva Andria Azul Bebê-40"/>
    <x v="46"/>
    <s v="1126717512"/>
    <x v="7"/>
    <n v="379.9"/>
  </r>
  <r>
    <s v="1570510667"/>
    <s v="1553296858"/>
    <n v="1"/>
    <n v="289.89999999999998"/>
    <x v="2"/>
    <s v="Blusa Alfaiataria Quebec Preto-PP"/>
    <x v="88"/>
    <s v="1125800101"/>
    <x v="7"/>
    <n v="289.89999999999998"/>
  </r>
  <r>
    <s v="1570510959"/>
    <s v="1563305685"/>
    <n v="1"/>
    <n v="379.9"/>
    <x v="2"/>
    <s v="Calça Esportiva Andria Amarelo Bebê-40"/>
    <x v="24"/>
    <s v="1126722712"/>
    <x v="7"/>
    <n v="379.9"/>
  </r>
  <r>
    <s v="1570511488"/>
    <s v="1566068047"/>
    <n v="1"/>
    <n v="489.9"/>
    <x v="2"/>
    <s v="Vestido Elegante Liverpool PB-M"/>
    <x v="113"/>
    <s v="1125408003"/>
    <x v="7"/>
    <n v="489.9"/>
  </r>
  <r>
    <s v="1570701084"/>
    <s v="1569604057"/>
    <n v="1"/>
    <n v="139.9"/>
    <x v="1"/>
    <s v="Calça Reta Alfaiataria Cannes Risca de Giz Chumbo-40"/>
    <x v="123"/>
    <s v="1109621212"/>
    <x v="7"/>
    <n v="139.9"/>
  </r>
  <r>
    <s v="1570701084"/>
    <s v="1478871232"/>
    <n v="1"/>
    <n v="179.9"/>
    <x v="1"/>
    <s v="Blazer Alfaiataria Cannes Cinza Risca de Giz-P"/>
    <x v="15"/>
    <s v="1113705802"/>
    <x v="7"/>
    <n v="179.9"/>
  </r>
  <r>
    <s v="1570701167"/>
    <s v="1478871249"/>
    <n v="1"/>
    <n v="179.9"/>
    <x v="1"/>
    <s v="Blazer Alfaiataria Cannes Cinza Risca de Giz-M"/>
    <x v="15"/>
    <s v="1113705803"/>
    <x v="7"/>
    <n v="179.9"/>
  </r>
  <r>
    <s v="1570701167"/>
    <s v="1483083296"/>
    <n v="1"/>
    <n v="129.9"/>
    <x v="1"/>
    <s v="Colete Alfaiataria Delft  Cinza-M"/>
    <x v="12"/>
    <s v="1120005803"/>
    <x v="7"/>
    <n v="129.9"/>
  </r>
  <r>
    <s v="1570701167"/>
    <s v="1476679787"/>
    <n v="1"/>
    <n v="119.9"/>
    <x v="1"/>
    <s v="Calça Reta Alfaiataria Cannes Risca de Giz Cinza-38"/>
    <x v="13"/>
    <s v="11096GIZ11"/>
    <x v="7"/>
    <n v="119.9"/>
  </r>
  <r>
    <s v="1570736824"/>
    <s v="1480137438"/>
    <n v="1"/>
    <n v="109.9"/>
    <x v="1"/>
    <s v="Shorts Alfaiataria Delft Risca de Giz-38"/>
    <x v="22"/>
    <s v="1114405811"/>
    <x v="7"/>
    <n v="109.9"/>
  </r>
  <r>
    <s v="1570736824"/>
    <s v="1483083183"/>
    <n v="1"/>
    <n v="129.9"/>
    <x v="1"/>
    <s v="Colete Alfaiataria Delft  Cinza-P"/>
    <x v="12"/>
    <s v="1120005802"/>
    <x v="7"/>
    <n v="129.9"/>
  </r>
  <r>
    <s v="1570736865"/>
    <s v="1478871249"/>
    <n v="1"/>
    <n v="179.9"/>
    <x v="1"/>
    <s v="Blazer Alfaiataria Cannes Cinza Risca de Giz-M"/>
    <x v="15"/>
    <s v="1113705803"/>
    <x v="7"/>
    <n v="179.9"/>
  </r>
  <r>
    <s v="1570736865"/>
    <s v="1473100204"/>
    <n v="1"/>
    <n v="379.9"/>
    <x v="0"/>
    <s v="Casaco Longo Londres Mescla-M"/>
    <x v="124"/>
    <s v="1117301303"/>
    <x v="7"/>
    <n v="379.9"/>
  </r>
  <r>
    <s v="1570957515"/>
    <s v="1570692190"/>
    <n v="1"/>
    <n v="399.9"/>
    <x v="2"/>
    <s v="Blusa Alfaiataria Kozani Off White-P"/>
    <x v="125"/>
    <s v="1127603602"/>
    <x v="7"/>
    <n v="399.9"/>
  </r>
  <r>
    <s v="1570957764"/>
    <s v="1570769274"/>
    <n v="1"/>
    <n v="379.9"/>
    <x v="2"/>
    <s v="Calça Reta Alfaiataria Kozani Azul-38"/>
    <x v="126"/>
    <s v="1127301711"/>
    <x v="7"/>
    <n v="379.9"/>
  </r>
  <r>
    <s v="1570957764"/>
    <s v="1570704228"/>
    <n v="1"/>
    <n v="399.9"/>
    <x v="2"/>
    <s v="Blusa Alfaiataria Kozani Azul-M"/>
    <x v="127"/>
    <s v="1127601703"/>
    <x v="7"/>
    <n v="399.9"/>
  </r>
  <r>
    <s v="1571023126"/>
    <s v="1570692237"/>
    <n v="1"/>
    <n v="399.9"/>
    <x v="2"/>
    <s v="Blusa Alfaiataria Kozani Off White-G"/>
    <x v="125"/>
    <s v="1127603604"/>
    <x v="7"/>
    <n v="399.9"/>
  </r>
  <r>
    <s v="1571023126"/>
    <s v="1570749175"/>
    <n v="1"/>
    <n v="379.9"/>
    <x v="2"/>
    <s v="Calça Reta Alfaiataria Kozani Off White-44"/>
    <x v="128"/>
    <s v="1127303614"/>
    <x v="7"/>
    <n v="379.9"/>
  </r>
  <r>
    <s v="1571026346"/>
    <s v="1570692217"/>
    <n v="1"/>
    <n v="399.9"/>
    <x v="2"/>
    <s v="Blusa Alfaiataria Kozani Off White-M"/>
    <x v="125"/>
    <s v="1127603603"/>
    <x v="7"/>
    <n v="399.9"/>
  </r>
  <r>
    <s v="1571026346"/>
    <s v="1570748933"/>
    <n v="1"/>
    <n v="379.9"/>
    <x v="2"/>
    <s v="Calça Reta Alfaiataria Kozani Off White-40"/>
    <x v="128"/>
    <s v="1127303612"/>
    <x v="7"/>
    <n v="379.9"/>
  </r>
  <r>
    <s v="1571033296"/>
    <s v="1452805056"/>
    <n v="1"/>
    <n v="119.9"/>
    <x v="1"/>
    <s v="Calça Best-Seller Alfaiataria Versailles Cinza Risca de Giz-38"/>
    <x v="14"/>
    <s v="1111605811"/>
    <x v="7"/>
    <n v="119.9"/>
  </r>
  <r>
    <s v="1571033296"/>
    <s v="1523427210"/>
    <n v="1"/>
    <n v="369.9"/>
    <x v="2"/>
    <s v="Calça Best-Seller Alfaiataria Versailles Rosa Bebê-38"/>
    <x v="129"/>
    <s v="1111622511"/>
    <x v="7"/>
    <n v="369.9"/>
  </r>
  <r>
    <s v="1571033359"/>
    <s v="1453534271"/>
    <n v="1"/>
    <n v="229.9"/>
    <x v="2"/>
    <s v="Top Cropped Alfaiataria Orbe Caramelo-P"/>
    <x v="130"/>
    <s v="1113522302"/>
    <x v="7"/>
    <n v="229.9"/>
  </r>
  <r>
    <s v="1571033359"/>
    <s v="1539296360"/>
    <n v="1"/>
    <n v="359.9"/>
    <x v="2"/>
    <s v="Calça Reta Alfaiataria Cannes Camel-36"/>
    <x v="131"/>
    <s v="1109621310"/>
    <x v="7"/>
    <n v="359.9"/>
  </r>
  <r>
    <s v="1571045680"/>
    <s v="1466025581"/>
    <n v="1"/>
    <n v="379.9"/>
    <x v="2"/>
    <s v="Calça Best-Seller Alfaiataria Versailles Preto-42"/>
    <x v="132"/>
    <s v="1111600113"/>
    <x v="7"/>
    <n v="379.9"/>
  </r>
  <r>
    <s v="1571053816"/>
    <s v="1566068128"/>
    <n v="1"/>
    <n v="489.9"/>
    <x v="2"/>
    <s v="Vestido Elegante Liverpool PB-GG"/>
    <x v="113"/>
    <s v="1125408005"/>
    <x v="7"/>
    <n v="489.9"/>
  </r>
  <r>
    <s v="1571053816"/>
    <s v="1549399779"/>
    <n v="1"/>
    <n v="169.9"/>
    <x v="2"/>
    <s v="Camiseta Algodão Romanticize Preto-GG"/>
    <x v="133"/>
    <s v="1123400105"/>
    <x v="7"/>
    <n v="169.9"/>
  </r>
  <r>
    <s v="1571053916"/>
    <s v="1451506383"/>
    <n v="1"/>
    <n v="189.9"/>
    <x v="0"/>
    <s v="Calça Reta Amarração Cami Bege-40"/>
    <x v="86"/>
    <s v="1103703412"/>
    <x v="7"/>
    <n v="189.9"/>
  </r>
  <r>
    <s v="1571053916"/>
    <s v="1467503639"/>
    <n v="1"/>
    <n v="119.9"/>
    <x v="0"/>
    <s v="Top Cropped Alfaiataria Orbe Bege-M"/>
    <x v="87"/>
    <s v="1113503403"/>
    <x v="7"/>
    <n v="119.9"/>
  </r>
  <r>
    <s v="1571053916"/>
    <s v="1467453959"/>
    <n v="1"/>
    <n v="69.900000000000006"/>
    <x v="1"/>
    <s v="Top Cropped Alfaiataria Orbe Fendi Risca de Giz-M"/>
    <x v="9"/>
    <s v="11135GIF03"/>
    <x v="7"/>
    <n v="69.900000000000006"/>
  </r>
  <r>
    <s v="1571053916"/>
    <s v="1483083296"/>
    <n v="1"/>
    <n v="129.9"/>
    <x v="1"/>
    <s v="Colete Alfaiataria Delft  Cinza-M"/>
    <x v="12"/>
    <s v="1120005803"/>
    <x v="7"/>
    <n v="129.9"/>
  </r>
  <r>
    <s v="1571053916"/>
    <s v="1480137451"/>
    <n v="1"/>
    <n v="109.9"/>
    <x v="1"/>
    <s v="Shorts Alfaiataria Delft Risca de Giz-40"/>
    <x v="22"/>
    <s v="1114405812"/>
    <x v="7"/>
    <n v="109.9"/>
  </r>
  <r>
    <s v="1571053916"/>
    <s v="1452805098"/>
    <n v="1"/>
    <n v="119.9"/>
    <x v="1"/>
    <s v="Calça Best-Seller Alfaiataria Versailles Cinza Risca de Giz-40"/>
    <x v="14"/>
    <s v="1111605812"/>
    <x v="7"/>
    <n v="119.9"/>
  </r>
  <r>
    <s v="1571083125"/>
    <s v="1459720246"/>
    <n v="1"/>
    <n v="149.9"/>
    <x v="1"/>
    <s v="Colete Puffer Ecológico Dallas Preto-M"/>
    <x v="43"/>
    <s v="1112300103"/>
    <x v="8"/>
    <n v="149.9"/>
  </r>
  <r>
    <s v="1571083125"/>
    <s v="1467597309"/>
    <n v="1"/>
    <n v="179.9"/>
    <x v="0"/>
    <s v="Camisa Tricoline Branca Annecy-P"/>
    <x v="90"/>
    <s v="1111703602"/>
    <x v="8"/>
    <n v="179.9"/>
  </r>
  <r>
    <s v="1571088914"/>
    <s v="1498573662"/>
    <n v="1"/>
    <n v="139.9"/>
    <x v="1"/>
    <s v="Calça Reta Alfaiataria Cannes Risca de Giz Fendi-38"/>
    <x v="45"/>
    <s v="11096GIF11"/>
    <x v="8"/>
    <n v="139.9"/>
  </r>
  <r>
    <s v="1571088914"/>
    <s v="1483083183"/>
    <n v="1"/>
    <n v="129.9"/>
    <x v="1"/>
    <s v="Colete Alfaiataria Delft  Cinza-P"/>
    <x v="12"/>
    <s v="1120005802"/>
    <x v="8"/>
    <n v="129.9"/>
  </r>
  <r>
    <s v="1571088914"/>
    <s v="1480137438"/>
    <n v="1"/>
    <n v="109.9"/>
    <x v="1"/>
    <s v="Shorts Alfaiataria Delft Risca de Giz-38"/>
    <x v="22"/>
    <s v="1114405811"/>
    <x v="8"/>
    <n v="109.9"/>
  </r>
  <r>
    <s v="1571088914"/>
    <s v="1467453942"/>
    <n v="1"/>
    <n v="69.900000000000006"/>
    <x v="1"/>
    <s v="Top Cropped Alfaiataria Orbe Fendi Risca de Giz-P"/>
    <x v="9"/>
    <s v="11135GIF02"/>
    <x v="8"/>
    <n v="69.900000000000006"/>
  </r>
  <r>
    <s v="1571088914"/>
    <s v="1465520073"/>
    <n v="1"/>
    <n v="189.9"/>
    <x v="0"/>
    <s v="Calça Cenoura Alexandria Marrom Escuro-38"/>
    <x v="75"/>
    <s v="1116703211"/>
    <x v="8"/>
    <n v="189.9"/>
  </r>
  <r>
    <s v="1571096622"/>
    <s v="1458506658"/>
    <n v="1"/>
    <n v="139.9"/>
    <x v="1"/>
    <s v="Saia Longa Eccológica Dallas Preto-40"/>
    <x v="28"/>
    <s v="1110500112"/>
    <x v="8"/>
    <n v="139.9"/>
  </r>
  <r>
    <s v="1571096622"/>
    <s v="1459736412"/>
    <n v="1"/>
    <n v="119.9"/>
    <x v="1"/>
    <s v="Regata Pregas Ecológica Dallas Preto-M"/>
    <x v="58"/>
    <s v="1112600103"/>
    <x v="8"/>
    <n v="119.9"/>
  </r>
  <r>
    <s v="1571118959"/>
    <s v="1466032534"/>
    <n v="1"/>
    <n v="379.9"/>
    <x v="2"/>
    <s v="Calça Best-Seller Alfaiataria Versailles Off White-40"/>
    <x v="82"/>
    <s v="1111603612"/>
    <x v="8"/>
    <n v="379.9"/>
  </r>
  <r>
    <s v="1571119002"/>
    <s v="1459736425"/>
    <n v="1"/>
    <n v="119.9"/>
    <x v="1"/>
    <s v="Regata Pregas Ecológica Dallas Preto-G"/>
    <x v="58"/>
    <s v="1112600104"/>
    <x v="8"/>
    <n v="119.9"/>
  </r>
  <r>
    <s v="1571119002"/>
    <s v="1458506690"/>
    <n v="1"/>
    <n v="139.9"/>
    <x v="1"/>
    <s v="Saia Longa Eccológica Dallas Preto-42"/>
    <x v="28"/>
    <s v="1110500113"/>
    <x v="8"/>
    <n v="139.9"/>
  </r>
  <r>
    <s v="1571139714"/>
    <s v="1483083296"/>
    <n v="1"/>
    <n v="129.9"/>
    <x v="1"/>
    <s v="Colete Alfaiataria Delft  Cinza-M"/>
    <x v="12"/>
    <s v="1120005803"/>
    <x v="8"/>
    <n v="129.9"/>
  </r>
  <r>
    <s v="1571139714"/>
    <s v="1569604057"/>
    <n v="1"/>
    <n v="139.9"/>
    <x v="1"/>
    <s v="Calça Reta Alfaiataria Cannes Risca de Giz Chumbo-40"/>
    <x v="123"/>
    <s v="1109621212"/>
    <x v="8"/>
    <n v="139.9"/>
  </r>
  <r>
    <s v="1571139714"/>
    <s v="1480137451"/>
    <n v="1"/>
    <n v="109.9"/>
    <x v="1"/>
    <s v="Shorts Alfaiataria Delft Risca de Giz-40"/>
    <x v="22"/>
    <s v="1114405812"/>
    <x v="8"/>
    <n v="109.9"/>
  </r>
  <r>
    <s v="1571248229"/>
    <s v="1483085966"/>
    <n v="1"/>
    <n v="129.9"/>
    <x v="0"/>
    <s v="Calça Best-Seller Alfaiataria Versailles Kids Rosa-04"/>
    <x v="134"/>
    <s v="1122700507"/>
    <x v="8"/>
    <n v="129.9"/>
  </r>
  <r>
    <s v="1571402329"/>
    <s v="1566068100"/>
    <n v="1"/>
    <n v="489.9"/>
    <x v="2"/>
    <s v="Vestido Elegante Liverpool PB-G"/>
    <x v="113"/>
    <s v="1125408004"/>
    <x v="8"/>
    <n v="489.9"/>
  </r>
  <r>
    <s v="1571463149"/>
    <s v="1458515017"/>
    <n v="1"/>
    <n v="139.9"/>
    <x v="1"/>
    <s v="Saia Longa Eccológica Dallas Off-40"/>
    <x v="4"/>
    <s v="1110503612"/>
    <x v="8"/>
    <n v="139.9"/>
  </r>
  <r>
    <s v="1571463190"/>
    <s v="1548106826"/>
    <n v="1"/>
    <n v="359.9"/>
    <x v="2"/>
    <s v="Calça Reta Alfaiataria Marselha Off-36"/>
    <x v="53"/>
    <s v="1125103610"/>
    <x v="8"/>
    <n v="359.9"/>
  </r>
  <r>
    <s v="1571496359"/>
    <s v="1465519241"/>
    <n v="1"/>
    <n v="189.9"/>
    <x v="0"/>
    <s v="Calça Cenoura Alexandria Marrom Claro-34"/>
    <x v="135"/>
    <s v="1116719809"/>
    <x v="8"/>
    <n v="189.9"/>
  </r>
  <r>
    <s v="1571496403"/>
    <s v="1552968485"/>
    <n v="1"/>
    <n v="439.9"/>
    <x v="2"/>
    <s v="Calça Jeans Balloon Texas Azul Claro-40"/>
    <x v="136"/>
    <s v="1112022012"/>
    <x v="8"/>
    <n v="439.9"/>
  </r>
  <r>
    <s v="1571496464"/>
    <s v="1467453959"/>
    <n v="1"/>
    <n v="69.900000000000006"/>
    <x v="1"/>
    <s v="Top Cropped Alfaiataria Orbe Fendi Risca de Giz-M"/>
    <x v="9"/>
    <s v="11135GIF03"/>
    <x v="8"/>
    <n v="69.900000000000006"/>
  </r>
  <r>
    <s v="1571496464"/>
    <s v="1498573667"/>
    <n v="1"/>
    <n v="139.9"/>
    <x v="1"/>
    <s v="Calça Reta Alfaiataria Cannes Risca de Giz Fendi-40"/>
    <x v="45"/>
    <s v="11096GIF12"/>
    <x v="8"/>
    <n v="139.9"/>
  </r>
  <r>
    <s v="1571496464"/>
    <s v="1467483784"/>
    <n v="1"/>
    <n v="129.9"/>
    <x v="0"/>
    <s v="Top Cropped Sem Alças San Lucas Marinho-G"/>
    <x v="137"/>
    <s v="1111104404"/>
    <x v="8"/>
    <n v="129.9"/>
  </r>
  <r>
    <s v="1571496464"/>
    <s v="1459457644"/>
    <n v="1"/>
    <n v="199.9"/>
    <x v="0"/>
    <s v="Saia Longuete Atemporal San Lucas Marinho-40"/>
    <x v="138"/>
    <s v="1111004412"/>
    <x v="8"/>
    <n v="199.9"/>
  </r>
  <r>
    <s v="1571496464"/>
    <s v="1459658259"/>
    <n v="1"/>
    <n v="109.9"/>
    <x v="0"/>
    <s v="Shorts Jeans Básico Texas Azul-40"/>
    <x v="92"/>
    <s v="1109322012"/>
    <x v="8"/>
    <n v="109.9"/>
  </r>
  <r>
    <s v="1571496464"/>
    <s v="1463633171"/>
    <n v="1"/>
    <n v="79.900000000000006"/>
    <x v="0"/>
    <s v="Camiseta Básica Lisa Marrom-G"/>
    <x v="98"/>
    <s v="1115803204"/>
    <x v="8"/>
    <n v="79.900000000000006"/>
  </r>
  <r>
    <s v="1571496464"/>
    <s v="1465535920"/>
    <n v="1"/>
    <n v="189.9"/>
    <x v="0"/>
    <s v="Camisa Clássica Detroit Off-G"/>
    <x v="139"/>
    <s v="1115503604"/>
    <x v="8"/>
    <n v="189.9"/>
  </r>
  <r>
    <s v="1571567834"/>
    <s v="1458515017"/>
    <n v="1"/>
    <n v="139.9"/>
    <x v="1"/>
    <s v="Saia Longa Eccológica Dallas Off-40"/>
    <x v="4"/>
    <s v="1110503612"/>
    <x v="8"/>
    <n v="139.9"/>
  </r>
  <r>
    <s v="1571567834"/>
    <s v="1459736388"/>
    <n v="1"/>
    <n v="119.9"/>
    <x v="1"/>
    <s v="Regata Pregas Ecológica Dallas Preto-P"/>
    <x v="58"/>
    <s v="1112600102"/>
    <x v="8"/>
    <n v="119.9"/>
  </r>
  <r>
    <s v="1571567834"/>
    <s v="1453513190"/>
    <n v="1"/>
    <n v="169.9"/>
    <x v="3"/>
    <s v="Top Cropped Alfaiataria Orbe Areia-P"/>
    <x v="140"/>
    <s v="1113512002"/>
    <x v="8"/>
    <n v="169.9"/>
  </r>
  <r>
    <s v="1571650707"/>
    <s v="1467453959"/>
    <n v="1"/>
    <n v="69.900000000000006"/>
    <x v="1"/>
    <s v="Top Cropped Alfaiataria Orbe Fendi Risca de Giz-M"/>
    <x v="9"/>
    <s v="11135GIF03"/>
    <x v="8"/>
    <n v="69.900000000000006"/>
  </r>
  <r>
    <s v="1571650707"/>
    <s v="1498573693"/>
    <n v="1"/>
    <n v="139.9"/>
    <x v="1"/>
    <s v="Calça Reta Alfaiataria Cannes Risca de Giz Fendi-42"/>
    <x v="45"/>
    <s v="11096GIF13"/>
    <x v="8"/>
    <n v="139.9"/>
  </r>
  <r>
    <s v="1571707282"/>
    <s v="1569604057"/>
    <n v="2"/>
    <n v="139.9"/>
    <x v="1"/>
    <s v="Calça Reta Alfaiataria Cannes Risca de Giz Chumbo-40"/>
    <x v="123"/>
    <s v="1109621212"/>
    <x v="8"/>
    <n v="279.8"/>
  </r>
  <r>
    <s v="1571732950"/>
    <s v="1539296382"/>
    <n v="1"/>
    <n v="359.9"/>
    <x v="2"/>
    <s v="Calça Reta Alfaiataria Cannes Camel-38"/>
    <x v="131"/>
    <s v="1109621311"/>
    <x v="8"/>
    <n v="359.9"/>
  </r>
  <r>
    <s v="1571732950"/>
    <s v="1458330458"/>
    <n v="1"/>
    <n v="379.9"/>
    <x v="2"/>
    <s v="Calça Reta Alfaiataria Cannes Preto-38"/>
    <x v="141"/>
    <s v="1109600111"/>
    <x v="8"/>
    <n v="379.9"/>
  </r>
  <r>
    <s v="1571732950"/>
    <s v="1569604048"/>
    <n v="1"/>
    <n v="139.9"/>
    <x v="1"/>
    <s v="Calça Reta Alfaiataria Cannes Risca de Giz Chumbo-38"/>
    <x v="123"/>
    <s v="1109621211"/>
    <x v="8"/>
    <n v="139.9"/>
  </r>
  <r>
    <s v="1571732950"/>
    <s v="1467425658"/>
    <n v="1"/>
    <n v="69.900000000000006"/>
    <x v="1"/>
    <s v="Top Cropped Alfaiataria Orbe Chumbo Risca de Giz-M"/>
    <x v="7"/>
    <s v="11135GIC03"/>
    <x v="8"/>
    <n v="69.900000000000006"/>
  </r>
  <r>
    <s v="1571733164"/>
    <s v="1498573662"/>
    <n v="1"/>
    <n v="139.9"/>
    <x v="1"/>
    <s v="Calça Reta Alfaiataria Cannes Risca de Giz Fendi-38"/>
    <x v="45"/>
    <s v="11096GIF11"/>
    <x v="8"/>
    <n v="139.9"/>
  </r>
  <r>
    <s v="1571733164"/>
    <s v="1567137375"/>
    <n v="1"/>
    <n v="119.9"/>
    <x v="0"/>
    <s v="Top Cropped Alfaiataria Orbe Azul Bic-P"/>
    <x v="142"/>
    <s v="1113501602"/>
    <x v="8"/>
    <n v="119.9"/>
  </r>
  <r>
    <s v="1571733164"/>
    <s v="1567297169"/>
    <n v="1"/>
    <n v="189.9"/>
    <x v="0"/>
    <s v="Calça Reta Amarração Cami Marinho-38"/>
    <x v="84"/>
    <s v="1103704411"/>
    <x v="8"/>
    <n v="189.9"/>
  </r>
  <r>
    <s v="1571782775"/>
    <s v="1459720221"/>
    <n v="1"/>
    <n v="149.9"/>
    <x v="1"/>
    <s v="Colete Puffer Ecológico Dallas Preto-P"/>
    <x v="43"/>
    <s v="1112300102"/>
    <x v="8"/>
    <n v="149.9"/>
  </r>
  <r>
    <s v="1571834641"/>
    <s v="1553296867"/>
    <n v="1"/>
    <n v="289.89999999999998"/>
    <x v="2"/>
    <s v="Blusa Alfaiataria Quebec Preto-P"/>
    <x v="88"/>
    <s v="1125800102"/>
    <x v="8"/>
    <n v="289.89999999999998"/>
  </r>
  <r>
    <s v="1571834641"/>
    <s v="1553255208"/>
    <n v="1"/>
    <n v="379.9"/>
    <x v="2"/>
    <s v="Calça Alfaiataria Andria Off White-38"/>
    <x v="50"/>
    <s v="1125603611"/>
    <x v="8"/>
    <n v="379.9"/>
  </r>
  <r>
    <s v="1571834641"/>
    <s v="1551739599"/>
    <n v="1"/>
    <n v="369.9"/>
    <x v="2"/>
    <s v="Blusa Alfaiataria Delft Off-P"/>
    <x v="33"/>
    <s v="1126803602"/>
    <x v="8"/>
    <n v="369.9"/>
  </r>
  <r>
    <s v="1571834876"/>
    <s v="1459700945"/>
    <n v="1"/>
    <n v="289.89999999999998"/>
    <x v="3"/>
    <s v="Saia Alfaiataria York Pérola-40"/>
    <x v="64"/>
    <s v="1111821712"/>
    <x v="8"/>
    <n v="289.89999999999998"/>
  </r>
  <r>
    <s v="1571895398"/>
    <s v="1569604045"/>
    <n v="1"/>
    <n v="139.9"/>
    <x v="1"/>
    <s v="Calça Reta Alfaiataria Cannes Risca de Giz Chumbo-36"/>
    <x v="123"/>
    <s v="1109621210"/>
    <x v="8"/>
    <n v="139.9"/>
  </r>
  <r>
    <s v="1571895398"/>
    <s v="1462571276"/>
    <n v="1"/>
    <n v="119.9"/>
    <x v="0"/>
    <s v="Blusa Malha Filadélfia Cinza-P"/>
    <x v="143"/>
    <s v="1114201302"/>
    <x v="8"/>
    <n v="119.9"/>
  </r>
  <r>
    <s v="1571895398"/>
    <s v="1498573631"/>
    <n v="1"/>
    <n v="139.9"/>
    <x v="1"/>
    <s v="Calça Reta Alfaiataria Cannes Risca de Giz Fendi-36"/>
    <x v="45"/>
    <s v="11096GIF10"/>
    <x v="8"/>
    <n v="139.9"/>
  </r>
  <r>
    <s v="1571895398"/>
    <s v="1467453942"/>
    <n v="1"/>
    <n v="69.900000000000006"/>
    <x v="1"/>
    <s v="Top Cropped Alfaiataria Orbe Fendi Risca de Giz-P"/>
    <x v="9"/>
    <s v="11135GIF02"/>
    <x v="8"/>
    <n v="69.900000000000006"/>
  </r>
  <r>
    <s v="1571923009"/>
    <s v="1478871249"/>
    <n v="1"/>
    <n v="179.9"/>
    <x v="1"/>
    <s v="Blazer Alfaiataria Cannes Cinza Risca de Giz-M"/>
    <x v="15"/>
    <s v="1113705803"/>
    <x v="8"/>
    <n v="179.9"/>
  </r>
  <r>
    <s v="1571927120"/>
    <s v="1459700781"/>
    <n v="1"/>
    <n v="289.89999999999998"/>
    <x v="3"/>
    <s v="Saia Alfaiataria York Azul Galatic-38"/>
    <x v="51"/>
    <s v="1111822211"/>
    <x v="8"/>
    <n v="289.89999999999998"/>
  </r>
  <r>
    <s v="1571927120"/>
    <s v="1459768418"/>
    <n v="1"/>
    <n v="219.9"/>
    <x v="0"/>
    <s v="Colete Alfaiataria York Azul-M"/>
    <x v="29"/>
    <s v="1112822203"/>
    <x v="8"/>
    <n v="219.9"/>
  </r>
  <r>
    <s v="1571936366"/>
    <s v="1570588117"/>
    <n v="1"/>
    <n v="459.9"/>
    <x v="2"/>
    <s v="Colete Alfaiataria Mykonos Off White-M"/>
    <x v="144"/>
    <s v="1125903603"/>
    <x v="8"/>
    <n v="459.9"/>
  </r>
  <r>
    <s v="1571936366"/>
    <s v="1570692217"/>
    <n v="1"/>
    <n v="399.9"/>
    <x v="2"/>
    <s v="Blusa Alfaiataria Kozani Off White-M"/>
    <x v="125"/>
    <s v="1127603603"/>
    <x v="8"/>
    <n v="399.9"/>
  </r>
  <r>
    <s v="1571942681"/>
    <s v="1528376629"/>
    <n v="1"/>
    <n v="189.9"/>
    <x v="2"/>
    <s v="Camiseta Listrada Omaha Azul/Off-PP"/>
    <x v="122"/>
    <s v="1125303201"/>
    <x v="8"/>
    <n v="189.9"/>
  </r>
  <r>
    <s v="1571942681"/>
    <s v="1561196140"/>
    <n v="1"/>
    <n v="379.9"/>
    <x v="2"/>
    <s v="Calça Esportiva Andria Azul Bebê-34"/>
    <x v="46"/>
    <s v="1126717509"/>
    <x v="8"/>
    <n v="379.9"/>
  </r>
  <r>
    <s v="1571942681"/>
    <s v="1557623266"/>
    <n v="1"/>
    <n v="169.9"/>
    <x v="2"/>
    <s v="Regata Malha Andria Azul-PP"/>
    <x v="47"/>
    <s v="1126517501"/>
    <x v="8"/>
    <n v="169.9"/>
  </r>
  <r>
    <s v="1571942681"/>
    <s v="1564347306"/>
    <n v="1"/>
    <n v="279.89999999999998"/>
    <x v="2"/>
    <s v="Short Esportivo Andria Azul Bebê-34"/>
    <x v="36"/>
    <s v="1128417509"/>
    <x v="8"/>
    <n v="279.89999999999998"/>
  </r>
  <r>
    <s v="1571942681"/>
    <s v="1465480270"/>
    <n v="1"/>
    <n v="169.9"/>
    <x v="2"/>
    <s v="Regata Malha Lille  Fendi-PP"/>
    <x v="145"/>
    <s v="1114621901"/>
    <x v="8"/>
    <n v="169.9"/>
  </r>
  <r>
    <s v="1571942681"/>
    <s v="1498573628"/>
    <n v="1"/>
    <n v="139.9"/>
    <x v="1"/>
    <s v="Calça Reta Alfaiataria Cannes Risca de Giz Fendi-34"/>
    <x v="45"/>
    <s v="11096GIF09"/>
    <x v="8"/>
    <n v="139.9"/>
  </r>
  <r>
    <s v="1571946170"/>
    <s v="1498573667"/>
    <n v="1"/>
    <n v="139.9"/>
    <x v="1"/>
    <s v="Calça Reta Alfaiataria Cannes Risca de Giz Fendi-40"/>
    <x v="45"/>
    <s v="11096GIF12"/>
    <x v="8"/>
    <n v="139.9"/>
  </r>
  <r>
    <s v="1571952531"/>
    <s v="1546288535"/>
    <n v="1"/>
    <n v="359.9"/>
    <x v="2"/>
    <s v="Colete Zíper San Diego Preto-PP"/>
    <x v="146"/>
    <s v="1123900101"/>
    <x v="8"/>
    <n v="359.9"/>
  </r>
  <r>
    <s v="1571955991"/>
    <s v="1571847840"/>
    <n v="1"/>
    <n v="199.9"/>
    <x v="2"/>
    <s v="Blusa Ombro a Ombro Mykonos Preto-P"/>
    <x v="147"/>
    <s v="1127100102"/>
    <x v="8"/>
    <n v="199.9"/>
  </r>
  <r>
    <s v="1571962860"/>
    <s v="1452899540"/>
    <n v="1"/>
    <n v="379.9"/>
    <x v="2"/>
    <s v="Calça Cigarrete Alfaiataria Versailles Vermelho-40"/>
    <x v="148"/>
    <s v="1111600912"/>
    <x v="8"/>
    <n v="379.9"/>
  </r>
  <r>
    <s v="1571962860"/>
    <s v="1453446542"/>
    <n v="1"/>
    <n v="119.9"/>
    <x v="0"/>
    <s v="Top Cropped Alfaiataria Orbe Vermelho-G"/>
    <x v="54"/>
    <s v="1113500904"/>
    <x v="8"/>
    <n v="119.9"/>
  </r>
  <r>
    <s v="1571962860"/>
    <s v="1571847848"/>
    <n v="1"/>
    <n v="199.9"/>
    <x v="2"/>
    <s v="Blusa Ombro a Ombro Mykonos Preto-G"/>
    <x v="147"/>
    <s v="1127100104"/>
    <x v="8"/>
    <n v="199.9"/>
  </r>
  <r>
    <s v="1571962860"/>
    <s v="1530619590"/>
    <n v="1"/>
    <n v="359.9"/>
    <x v="2"/>
    <s v="Colete Zíper San Diego Off-G"/>
    <x v="31"/>
    <s v="1123903604"/>
    <x v="8"/>
    <n v="359.9"/>
  </r>
  <r>
    <s v="1571962860"/>
    <s v="1548106883"/>
    <n v="1"/>
    <n v="359.9"/>
    <x v="2"/>
    <s v="Calça Reta Alfaiataria Marselha Off-42"/>
    <x v="53"/>
    <s v="1125103613"/>
    <x v="8"/>
    <n v="359.9"/>
  </r>
  <r>
    <s v="1572127173"/>
    <s v="1499473647"/>
    <n v="1"/>
    <n v="689.9"/>
    <x v="2"/>
    <s v="Conjunto Elegante Moscou Preto-M"/>
    <x v="111"/>
    <s v="1121900103"/>
    <x v="9"/>
    <n v="689.9"/>
  </r>
  <r>
    <s v="1572190464"/>
    <s v="1539201649"/>
    <n v="1"/>
    <n v="399.99"/>
    <x v="2"/>
    <s v="Camisa Alfaitaria Sonho Off-G"/>
    <x v="149"/>
    <s v="1114503604"/>
    <x v="9"/>
    <n v="399.99"/>
  </r>
  <r>
    <s v="1572190464"/>
    <s v="1538830923"/>
    <n v="1"/>
    <n v="329.9"/>
    <x v="2"/>
    <s v="Shorts Alfaiataria Delft Off-44"/>
    <x v="150"/>
    <s v="1114403614"/>
    <x v="9"/>
    <n v="329.9"/>
  </r>
  <r>
    <s v="1572224947"/>
    <s v="1473100238"/>
    <n v="1"/>
    <n v="379.9"/>
    <x v="0"/>
    <s v="Casaco Longo Londres Mescla-G"/>
    <x v="124"/>
    <s v="1117301304"/>
    <x v="9"/>
    <n v="379.9"/>
  </r>
  <r>
    <s v="1572348368"/>
    <s v="1462571318"/>
    <n v="1"/>
    <n v="119.9"/>
    <x v="0"/>
    <s v="Blusa Malha Filadélfia Cinza-G"/>
    <x v="143"/>
    <s v="1114201304"/>
    <x v="9"/>
    <n v="119.9"/>
  </r>
  <r>
    <s v="1572523712"/>
    <s v="1553302870"/>
    <n v="1"/>
    <n v="289.89999999999998"/>
    <x v="2"/>
    <s v="Blusa Alfaiataria Quebec Off-P"/>
    <x v="63"/>
    <s v="1125803602"/>
    <x v="9"/>
    <n v="289.89999999999998"/>
  </r>
  <r>
    <s v="1572592310"/>
    <s v="1478871249"/>
    <n v="1"/>
    <n v="179.9"/>
    <x v="1"/>
    <s v="Blazer Alfaiataria Cannes Cinza Risca de Giz-M"/>
    <x v="15"/>
    <s v="1113705803"/>
    <x v="9"/>
    <n v="179.9"/>
  </r>
  <r>
    <s v="1572592310"/>
    <s v="1458506634"/>
    <n v="1"/>
    <n v="139.9"/>
    <x v="1"/>
    <s v="Saia Longa Eccológica Dallas Preto-38"/>
    <x v="28"/>
    <s v="1110500111"/>
    <x v="9"/>
    <n v="139.9"/>
  </r>
  <r>
    <s v="1572592310"/>
    <s v="1499473800"/>
    <n v="1"/>
    <n v="119.9"/>
    <x v="0"/>
    <s v="Blusa Manga Longa Rosa Budapeste-G"/>
    <x v="70"/>
    <s v="1120722304"/>
    <x v="9"/>
    <n v="119.9"/>
  </r>
  <r>
    <s v="1572592310"/>
    <s v="1467294877"/>
    <n v="1"/>
    <n v="199.9"/>
    <x v="0"/>
    <s v="Saia Midi Atemporal San Lucas Bege-40"/>
    <x v="151"/>
    <s v="1111003412"/>
    <x v="9"/>
    <n v="199.9"/>
  </r>
  <r>
    <s v="1572592374"/>
    <s v="1459781031"/>
    <n v="1"/>
    <n v="189.9"/>
    <x v="0"/>
    <s v="Camisa Fendas Milão Caramelo-G"/>
    <x v="59"/>
    <s v="1113421304"/>
    <x v="9"/>
    <n v="189.9"/>
  </r>
  <r>
    <s v="1572592374"/>
    <s v="1451293632"/>
    <n v="1"/>
    <n v="269.89999999999998"/>
    <x v="3"/>
    <s v="Calça Reta Amarração Cami Caramelo-46"/>
    <x v="60"/>
    <s v="1103721315"/>
    <x v="9"/>
    <n v="269.89999999999998"/>
  </r>
  <r>
    <s v="1572634474"/>
    <s v="1561196183"/>
    <n v="1"/>
    <n v="379.9"/>
    <x v="2"/>
    <s v="Calça Esportiva Andria Azul Bebê-38"/>
    <x v="46"/>
    <s v="1126717511"/>
    <x v="9"/>
    <n v="379.9"/>
  </r>
  <r>
    <s v="1572685278"/>
    <s v="1569604066"/>
    <n v="1"/>
    <n v="139.9"/>
    <x v="1"/>
    <s v="Calça Reta Alfaiataria Cannes Risca de Giz Chumbo-42"/>
    <x v="123"/>
    <s v="1109621213"/>
    <x v="9"/>
    <n v="139.9"/>
  </r>
  <r>
    <s v="1572703098"/>
    <s v="1451626649"/>
    <n v="1"/>
    <n v="379.9"/>
    <x v="2"/>
    <s v="Calça Reta Alfaiataria Cannes Vermelho-42"/>
    <x v="96"/>
    <s v="1109600913"/>
    <x v="9"/>
    <n v="379.9"/>
  </r>
  <r>
    <s v="1572703098"/>
    <s v="1458075386"/>
    <n v="1"/>
    <n v="289.89999999999998"/>
    <x v="0"/>
    <s v="Blazer Alfaiataria Cannes Vermelho-G"/>
    <x v="1"/>
    <s v="1113700904"/>
    <x v="9"/>
    <n v="289.89999999999998"/>
  </r>
  <r>
    <s v="1572703098"/>
    <s v="1516715516"/>
    <n v="1"/>
    <n v="169.9"/>
    <x v="2"/>
    <s v="Camiseta Algodão Romanticize Rosa-G"/>
    <x v="101"/>
    <s v="1123422304"/>
    <x v="9"/>
    <n v="169.9"/>
  </r>
  <r>
    <s v="1572745427"/>
    <s v="1564498335"/>
    <n v="1"/>
    <n v="369.9"/>
    <x v="2"/>
    <s v="Calça Best-Seller Alfaiataria Versailles Azul-42"/>
    <x v="10"/>
    <s v="1111601713"/>
    <x v="9"/>
    <n v="369.9"/>
  </r>
  <r>
    <s v="1572755592"/>
    <s v="1571847843"/>
    <n v="1"/>
    <n v="199.9"/>
    <x v="2"/>
    <s v="Blusa Ombro a Ombro Mykonos Preto-M"/>
    <x v="147"/>
    <s v="1127100103"/>
    <x v="9"/>
    <n v="199.9"/>
  </r>
  <r>
    <s v="1572755592"/>
    <s v="1499473647"/>
    <n v="1"/>
    <n v="689.9"/>
    <x v="2"/>
    <s v="Conjunto Elegante Moscou Preto-M"/>
    <x v="111"/>
    <s v="1121900103"/>
    <x v="9"/>
    <n v="689.9"/>
  </r>
  <r>
    <s v="1572766805"/>
    <s v="1480137451"/>
    <n v="1"/>
    <n v="109.9"/>
    <x v="1"/>
    <s v="Shorts Alfaiataria Delft Risca de Giz-40"/>
    <x v="22"/>
    <s v="1114405812"/>
    <x v="10"/>
    <n v="109.9"/>
  </r>
  <r>
    <s v="1572766805"/>
    <s v="1478871255"/>
    <n v="1"/>
    <n v="179.9"/>
    <x v="1"/>
    <s v="Blazer Alfaiataria Cannes Cinza Risca de Giz-G"/>
    <x v="15"/>
    <s v="1113705804"/>
    <x v="10"/>
    <n v="179.9"/>
  </r>
  <r>
    <s v="1572766805"/>
    <s v="1467425735"/>
    <n v="1"/>
    <n v="69.900000000000006"/>
    <x v="1"/>
    <s v="Top Cropped Alfaiataria Orbe Chumbo Risca de Giz-G"/>
    <x v="7"/>
    <s v="11135GIC04"/>
    <x v="10"/>
    <n v="69.900000000000006"/>
  </r>
  <r>
    <s v="1572779384"/>
    <s v="1561180863"/>
    <n v="1"/>
    <n v="129.9"/>
    <x v="0"/>
    <s v="Top Cropped Sem Alças San Lucas Vinho-G"/>
    <x v="152"/>
    <s v="1111104504"/>
    <x v="10"/>
    <n v="129.9"/>
  </r>
  <r>
    <s v="1572779384"/>
    <s v="1567336873"/>
    <n v="1"/>
    <n v="129.9"/>
    <x v="0"/>
    <s v="Top Cropped Sem Alças San Lucas Preto-G"/>
    <x v="91"/>
    <s v="1111100104"/>
    <x v="10"/>
    <n v="129.9"/>
  </r>
  <r>
    <s v="1572796196"/>
    <s v="1478871258"/>
    <n v="1"/>
    <n v="179.9"/>
    <x v="1"/>
    <s v="Blazer Alfaiataria Cannes Cinza Risca de Giz-GG"/>
    <x v="15"/>
    <s v="1113705805"/>
    <x v="10"/>
    <n v="179.9"/>
  </r>
  <r>
    <s v="1572801786"/>
    <s v="1459780996"/>
    <n v="1"/>
    <n v="189.9"/>
    <x v="0"/>
    <s v="Camisa Fendas Milão Caramelo-P"/>
    <x v="59"/>
    <s v="1113421302"/>
    <x v="10"/>
    <n v="189.9"/>
  </r>
  <r>
    <s v="1572801786"/>
    <s v="1453534303"/>
    <n v="1"/>
    <n v="229.9"/>
    <x v="2"/>
    <s v="Top Cropped Alfaiataria Orbe Caramelo-G"/>
    <x v="130"/>
    <s v="1113522304"/>
    <x v="10"/>
    <n v="229.9"/>
  </r>
  <r>
    <s v="1572801786"/>
    <s v="1498573667"/>
    <n v="1"/>
    <n v="139.9"/>
    <x v="1"/>
    <s v="Calça Reta Alfaiataria Cannes Risca de Giz Fendi-40"/>
    <x v="45"/>
    <s v="11096GIF12"/>
    <x v="10"/>
    <n v="139.9"/>
  </r>
  <r>
    <s v="1572801786"/>
    <s v="1465466070"/>
    <n v="1"/>
    <n v="249.9"/>
    <x v="0"/>
    <s v="Conjunto Bengaline Portland Militar-M"/>
    <x v="0"/>
    <s v="1108121503"/>
    <x v="10"/>
    <n v="249.9"/>
  </r>
  <r>
    <s v="1572801786"/>
    <s v="1566465887"/>
    <n v="1"/>
    <n v="99.9"/>
    <x v="0"/>
    <s v="Camiseta Algodão Laço Adulto Off-P"/>
    <x v="121"/>
    <s v="1129703602"/>
    <x v="10"/>
    <n v="99.9"/>
  </r>
  <r>
    <s v="1572801786"/>
    <s v="1483088360"/>
    <n v="1"/>
    <n v="99.9"/>
    <x v="2"/>
    <s v="Camiseta Algodão Laço Kids Off-10"/>
    <x v="153"/>
    <s v="1122303619"/>
    <x v="10"/>
    <n v="99.9"/>
  </r>
  <r>
    <s v="1572861199"/>
    <s v="1527585587"/>
    <n v="1"/>
    <n v="379.9"/>
    <x v="2"/>
    <s v="Calça Esportiva Andria Off-40"/>
    <x v="154"/>
    <s v="1126703612"/>
    <x v="10"/>
    <n v="379.9"/>
  </r>
  <r>
    <s v="1572861199"/>
    <s v="1547471413"/>
    <n v="1"/>
    <n v="169.9"/>
    <x v="2"/>
    <s v="Regata Malha Andria Preto-GG"/>
    <x v="155"/>
    <s v="1126500105"/>
    <x v="10"/>
    <n v="169.9"/>
  </r>
  <r>
    <s v="1572861244"/>
    <s v="1483083468"/>
    <n v="1"/>
    <n v="129.9"/>
    <x v="1"/>
    <s v="Colete Alfaiataria Delft  Cinza-G"/>
    <x v="12"/>
    <s v="1120005804"/>
    <x v="10"/>
    <n v="129.9"/>
  </r>
  <r>
    <s v="1572861244"/>
    <s v="1480137451"/>
    <n v="1"/>
    <n v="109.9"/>
    <x v="1"/>
    <s v="Shorts Alfaiataria Delft Risca de Giz-40"/>
    <x v="22"/>
    <s v="1114405812"/>
    <x v="10"/>
    <n v="109.9"/>
  </r>
  <r>
    <s v="1572878047"/>
    <s v="1563322202"/>
    <n v="1"/>
    <n v="379.9"/>
    <x v="2"/>
    <s v="Calça Esportiva Andria Rosa Bebê-40"/>
    <x v="77"/>
    <s v="1126722512"/>
    <x v="10"/>
    <n v="379.9"/>
  </r>
  <r>
    <s v="1572878047"/>
    <s v="1483083296"/>
    <n v="1"/>
    <n v="129.9"/>
    <x v="1"/>
    <s v="Colete Alfaiataria Delft  Cinza-M"/>
    <x v="12"/>
    <s v="1120005803"/>
    <x v="10"/>
    <n v="129.9"/>
  </r>
  <r>
    <s v="1572878047"/>
    <s v="1561196192"/>
    <n v="1"/>
    <n v="379.9"/>
    <x v="2"/>
    <s v="Calça Esportiva Andria Azul Bebê-40"/>
    <x v="46"/>
    <s v="1126717512"/>
    <x v="10"/>
    <n v="379.9"/>
  </r>
  <r>
    <s v="1572899915"/>
    <s v="1478871212"/>
    <n v="1"/>
    <n v="179.9"/>
    <x v="1"/>
    <s v="Blazer Alfaiataria Cannes Cinza Risca de Giz-PP"/>
    <x v="15"/>
    <s v="1113705801"/>
    <x v="10"/>
    <n v="179.9"/>
  </r>
  <r>
    <s v="1572899915"/>
    <s v="1569604048"/>
    <n v="1"/>
    <n v="139.9"/>
    <x v="1"/>
    <s v="Calça Reta Alfaiataria Cannes Risca de Giz Chumbo-38"/>
    <x v="123"/>
    <s v="1109621211"/>
    <x v="10"/>
    <n v="139.9"/>
  </r>
  <r>
    <s v="1572916312"/>
    <s v="1518935018"/>
    <n v="1"/>
    <n v="149.9"/>
    <x v="1"/>
    <s v="Macaquinho Off San Lucas-PP"/>
    <x v="89"/>
    <s v="1105703601"/>
    <x v="10"/>
    <n v="149.9"/>
  </r>
  <r>
    <s v="1572956668"/>
    <s v="1459773447"/>
    <n v="1"/>
    <n v="199.9"/>
    <x v="0"/>
    <s v="Calça Reta Alfaiataria Oklahoma Marrom-42"/>
    <x v="156"/>
    <s v="1113112313"/>
    <x v="11"/>
    <n v="199.9"/>
  </r>
  <r>
    <s v="1572956668"/>
    <s v="1483239980"/>
    <n v="1"/>
    <n v="259.89999999999998"/>
    <x v="3"/>
    <s v="Calça Alfaiataria Quebec Marinho-42"/>
    <x v="157"/>
    <s v="1118004413"/>
    <x v="11"/>
    <n v="259.89999999999998"/>
  </r>
  <r>
    <s v="1572962129"/>
    <s v="1489881503"/>
    <n v="1"/>
    <n v="379.9"/>
    <x v="2"/>
    <s v="Calça em Alfaiataria Adak Nude-40"/>
    <x v="62"/>
    <s v="1117922112"/>
    <x v="11"/>
    <n v="379.9"/>
  </r>
  <r>
    <s v="1572965424"/>
    <s v="1483083296"/>
    <n v="1"/>
    <n v="129.9"/>
    <x v="1"/>
    <s v="Colete Alfaiataria Delft  Cinza-M"/>
    <x v="12"/>
    <s v="1120005803"/>
    <x v="11"/>
    <n v="129.9"/>
  </r>
  <r>
    <s v="1572965424"/>
    <s v="1480137451"/>
    <n v="1"/>
    <n v="109.9"/>
    <x v="1"/>
    <s v="Shorts Alfaiataria Delft Risca de Giz-40"/>
    <x v="22"/>
    <s v="1114405812"/>
    <x v="11"/>
    <n v="109.9"/>
  </r>
  <r>
    <s v="1572965451"/>
    <s v="1549168387"/>
    <n v="1"/>
    <n v="329.9"/>
    <x v="2"/>
    <s v="Shorts Alfaiataria Delft Rosa-40"/>
    <x v="158"/>
    <s v="1114400512"/>
    <x v="11"/>
    <n v="329.9"/>
  </r>
  <r>
    <s v="1572965451"/>
    <s v="1551734246"/>
    <n v="1"/>
    <n v="369.9"/>
    <x v="2"/>
    <s v="Blusa Alfaiataria Delft Rosa-M"/>
    <x v="159"/>
    <s v="1126800503"/>
    <x v="11"/>
    <n v="369.9"/>
  </r>
  <r>
    <s v="1572965451"/>
    <s v="1483083296"/>
    <n v="1"/>
    <n v="129.9"/>
    <x v="1"/>
    <s v="Colete Alfaiataria Delft  Cinza-M"/>
    <x v="12"/>
    <s v="1120005803"/>
    <x v="11"/>
    <n v="129.9"/>
  </r>
  <r>
    <s v="1572965451"/>
    <s v="1480137470"/>
    <n v="1"/>
    <n v="109.9"/>
    <x v="1"/>
    <s v="Shorts Alfaiataria Delft Risca de Giz-42"/>
    <x v="22"/>
    <s v="1114405813"/>
    <x v="11"/>
    <n v="109.9"/>
  </r>
  <r>
    <s v="1572980513"/>
    <s v="1467503644"/>
    <n v="1"/>
    <n v="119.9"/>
    <x v="0"/>
    <s v="Top Cropped Alfaiataria Orbe Bege-G"/>
    <x v="87"/>
    <s v="1113503404"/>
    <x v="11"/>
    <n v="119.9"/>
  </r>
  <r>
    <s v="1572980513"/>
    <s v="1467453973"/>
    <n v="1"/>
    <n v="69.900000000000006"/>
    <x v="1"/>
    <s v="Top Cropped Alfaiataria Orbe Fendi Risca de Giz-G"/>
    <x v="9"/>
    <s v="11135GIF04"/>
    <x v="11"/>
    <n v="69.900000000000006"/>
  </r>
  <r>
    <s v="1572980513"/>
    <s v="1459700976"/>
    <n v="1"/>
    <n v="289.89999999999998"/>
    <x v="3"/>
    <s v="Saia Alfaiataria York Pérola-42"/>
    <x v="64"/>
    <s v="1111821713"/>
    <x v="11"/>
    <n v="289.89999999999998"/>
  </r>
  <r>
    <s v="1572980513"/>
    <s v="1459768207"/>
    <n v="1"/>
    <n v="219.9"/>
    <x v="0"/>
    <s v="Colete Alfaiataria York Perola-G"/>
    <x v="65"/>
    <s v="1112821704"/>
    <x v="11"/>
    <n v="219.9"/>
  </r>
  <r>
    <s v="1572980513"/>
    <s v="1567137465"/>
    <n v="1"/>
    <n v="119.9"/>
    <x v="0"/>
    <s v="Top Cropped Alfaiataria Orbe Azul Bic-G"/>
    <x v="142"/>
    <s v="1113501604"/>
    <x v="11"/>
    <n v="119.9"/>
  </r>
  <r>
    <s v="1572980513"/>
    <s v="1480138453"/>
    <n v="1"/>
    <n v="169.9"/>
    <x v="3"/>
    <s v="Top Cropped Alfaiataria Orbe Marinho-G"/>
    <x v="120"/>
    <s v="1113504404"/>
    <x v="11"/>
    <n v="169.9"/>
  </r>
  <r>
    <s v="1572980513"/>
    <s v="1480139317"/>
    <n v="1"/>
    <n v="379.9"/>
    <x v="3"/>
    <s v="Blazer Alfaiataria Cork Marinho-G"/>
    <x v="160"/>
    <s v="1117504404"/>
    <x v="11"/>
    <n v="379.9"/>
  </r>
  <r>
    <s v="1572980513"/>
    <s v="1467294976"/>
    <n v="1"/>
    <n v="199.9"/>
    <x v="0"/>
    <s v="Saia Midi Atemporal San Lucas Bege-42"/>
    <x v="151"/>
    <s v="1111003413"/>
    <x v="11"/>
    <n v="199.9"/>
  </r>
  <r>
    <s v="1572999035"/>
    <s v="1452805145"/>
    <n v="1"/>
    <n v="119.9"/>
    <x v="1"/>
    <s v="Calça Best-Seller Alfaiataria Versailles Cinza Risca de Giz-44"/>
    <x v="14"/>
    <s v="1111605814"/>
    <x v="11"/>
    <n v="119.9"/>
  </r>
  <r>
    <s v="1572999035"/>
    <s v="1467425735"/>
    <n v="1"/>
    <n v="69.900000000000006"/>
    <x v="1"/>
    <s v="Top Cropped Alfaiataria Orbe Chumbo Risca de Giz-G"/>
    <x v="7"/>
    <s v="11135GIC04"/>
    <x v="11"/>
    <n v="69.900000000000006"/>
  </r>
  <r>
    <s v="1573022957"/>
    <s v="1480137451"/>
    <n v="1"/>
    <n v="109.9"/>
    <x v="1"/>
    <s v="Shorts Alfaiataria Delft Risca de Giz-40"/>
    <x v="22"/>
    <s v="1114405812"/>
    <x v="11"/>
    <n v="109.9"/>
  </r>
  <r>
    <s v="1573025748"/>
    <s v="1480138361"/>
    <n v="1"/>
    <n v="169.9"/>
    <x v="3"/>
    <s v="Top Cropped Alfaiataria Orbe Marinho-M"/>
    <x v="120"/>
    <s v="1113504403"/>
    <x v="11"/>
    <n v="169.9"/>
  </r>
  <r>
    <s v="1573025748"/>
    <s v="1467521189"/>
    <n v="1"/>
    <n v="229.9"/>
    <x v="2"/>
    <s v="Top Cropped Alfaiataria Orbe Perola-M"/>
    <x v="73"/>
    <s v="1113521703"/>
    <x v="11"/>
    <n v="229.9"/>
  </r>
  <r>
    <s v="1573025748"/>
    <s v="1553275666"/>
    <n v="1"/>
    <n v="349.9"/>
    <x v="2"/>
    <s v="Vestido Andria Preto-M"/>
    <x v="37"/>
    <s v="1126900103"/>
    <x v="11"/>
    <n v="349.9"/>
  </r>
  <r>
    <s v="1573050524"/>
    <s v="1498573662"/>
    <n v="1"/>
    <n v="139.9"/>
    <x v="1"/>
    <s v="Calça Reta Alfaiataria Cannes Risca de Giz Fendi-38"/>
    <x v="45"/>
    <s v="11096GIF11"/>
    <x v="11"/>
    <n v="139.9"/>
  </r>
  <r>
    <s v="1573050524"/>
    <s v="1480137438"/>
    <n v="1"/>
    <n v="109.9"/>
    <x v="1"/>
    <s v="Shorts Alfaiataria Delft Risca de Giz-38"/>
    <x v="22"/>
    <s v="1114405811"/>
    <x v="11"/>
    <n v="109.9"/>
  </r>
  <r>
    <s v="1573050524"/>
    <s v="1459773120"/>
    <n v="1"/>
    <n v="119.9"/>
    <x v="1"/>
    <s v="Calça Reta Alfaiataria Oklahoma Chumbo-38"/>
    <x v="8"/>
    <s v="1113121211"/>
    <x v="11"/>
    <n v="119.9"/>
  </r>
  <r>
    <s v="1573050524"/>
    <s v="1483083468"/>
    <n v="1"/>
    <n v="129.9"/>
    <x v="1"/>
    <s v="Colete Alfaiataria Delft  Cinza-G"/>
    <x v="12"/>
    <s v="1120005804"/>
    <x v="11"/>
    <n v="129.9"/>
  </r>
  <r>
    <s v="1573060725"/>
    <s v="1530619564"/>
    <n v="1"/>
    <n v="359.9"/>
    <x v="2"/>
    <s v="Colete Zíper San Diego Off-PP"/>
    <x v="31"/>
    <s v="1123903601"/>
    <x v="11"/>
    <n v="359.9"/>
  </r>
  <r>
    <s v="1573060725"/>
    <s v="1548106826"/>
    <n v="1"/>
    <n v="359.9"/>
    <x v="2"/>
    <s v="Calça Reta Alfaiataria Marselha Off-36"/>
    <x v="53"/>
    <s v="1125103610"/>
    <x v="11"/>
    <n v="359.9"/>
  </r>
  <r>
    <s v="1573063638"/>
    <s v="1467597450"/>
    <n v="1"/>
    <n v="179.9"/>
    <x v="0"/>
    <s v="Camisa Tricoline Branca Annecy-G"/>
    <x v="90"/>
    <s v="1111703604"/>
    <x v="11"/>
    <n v="179.9"/>
  </r>
  <r>
    <s v="1573063638"/>
    <s v="1459736425"/>
    <n v="1"/>
    <n v="119.9"/>
    <x v="1"/>
    <s v="Regata Pregas Ecológica Dallas Preto-G"/>
    <x v="58"/>
    <s v="1112600104"/>
    <x v="11"/>
    <n v="119.9"/>
  </r>
  <r>
    <s v="1573066340"/>
    <s v="1463633174"/>
    <n v="1"/>
    <n v="79.900000000000006"/>
    <x v="0"/>
    <s v="Camiseta Básica Lisa Marrom-GG"/>
    <x v="98"/>
    <s v="1115803205"/>
    <x v="11"/>
    <n v="79.900000000000006"/>
  </r>
  <r>
    <s v="1573066340"/>
    <s v="1498573726"/>
    <n v="1"/>
    <n v="139.9"/>
    <x v="1"/>
    <s v="Calça Reta Alfaiataria Cannes Risca de Giz Fendi-44"/>
    <x v="45"/>
    <s v="11096GIF14"/>
    <x v="11"/>
    <n v="139.9"/>
  </r>
  <r>
    <s v="1573066340"/>
    <s v="1498601808"/>
    <n v="1"/>
    <n v="229.9"/>
    <x v="2"/>
    <s v="Camiseta Polo Austin Fendi-M"/>
    <x v="161"/>
    <s v="1119921903"/>
    <x v="11"/>
    <n v="229.9"/>
  </r>
  <r>
    <s v="1573066340"/>
    <s v="1467672766"/>
    <n v="1"/>
    <n v="99.9"/>
    <x v="0"/>
    <s v="Camiseta Animal Print Durban Amarelo-P"/>
    <x v="162"/>
    <s v="1119113502"/>
    <x v="11"/>
    <n v="99.9"/>
  </r>
  <r>
    <s v="1573078559"/>
    <s v="1466025581"/>
    <n v="1"/>
    <n v="379.9"/>
    <x v="2"/>
    <s v="Calça Best-Seller Alfaiataria Versailles Preto-42"/>
    <x v="132"/>
    <s v="1111600113"/>
    <x v="11"/>
    <n v="379.9"/>
  </r>
  <r>
    <s v="1573078559"/>
    <s v="1467673146"/>
    <n v="1"/>
    <n v="259.89999999999998"/>
    <x v="3"/>
    <s v="Camisa Body Bray PB-G"/>
    <x v="163"/>
    <s v="1118414604"/>
    <x v="11"/>
    <n v="259.89999999999998"/>
  </r>
  <r>
    <s v="1573078559"/>
    <s v="1452942263"/>
    <n v="1"/>
    <n v="379.9"/>
    <x v="2"/>
    <s v="Calça Cigarrete Alfaiataria Versailles Perola-42"/>
    <x v="164"/>
    <s v="1111621713"/>
    <x v="11"/>
    <n v="379.9"/>
  </r>
  <r>
    <s v="1573089845"/>
    <s v="1459720246"/>
    <n v="1"/>
    <n v="149.9"/>
    <x v="1"/>
    <s v="Colete Puffer Ecológico Dallas Preto-M"/>
    <x v="43"/>
    <s v="1112300103"/>
    <x v="11"/>
    <n v="149.9"/>
  </r>
  <r>
    <s v="1573097371"/>
    <s v="1553270392"/>
    <n v="1"/>
    <n v="349.9"/>
    <x v="2"/>
    <s v="Vestido Andria Vermelho-P"/>
    <x v="71"/>
    <s v="1126900902"/>
    <x v="11"/>
    <n v="349.9"/>
  </r>
  <r>
    <s v="1573127528"/>
    <s v="1480137438"/>
    <n v="1"/>
    <n v="109.9"/>
    <x v="1"/>
    <s v="Shorts Alfaiataria Delft Risca de Giz-38"/>
    <x v="22"/>
    <s v="1114405811"/>
    <x v="11"/>
    <n v="109.9"/>
  </r>
  <r>
    <s v="1573127528"/>
    <s v="1483083296"/>
    <n v="1"/>
    <n v="129.9"/>
    <x v="1"/>
    <s v="Colete Alfaiataria Delft  Cinza-M"/>
    <x v="12"/>
    <s v="1120005803"/>
    <x v="11"/>
    <n v="129.9"/>
  </r>
  <r>
    <s v="1573127528"/>
    <s v="1467521189"/>
    <n v="1"/>
    <n v="229.9"/>
    <x v="2"/>
    <s v="Top Cropped Alfaiataria Orbe Perola-M"/>
    <x v="73"/>
    <s v="1113521703"/>
    <x v="11"/>
    <n v="229.9"/>
  </r>
  <r>
    <s v="1573127528"/>
    <s v="1465520326"/>
    <n v="1"/>
    <n v="379.9"/>
    <x v="2"/>
    <s v="Calça Cenoura Alexandria Preto-38"/>
    <x v="165"/>
    <s v="1116700111"/>
    <x v="11"/>
    <n v="379.9"/>
  </r>
  <r>
    <s v="1573130365"/>
    <s v="1483083468"/>
    <n v="1"/>
    <n v="129.9"/>
    <x v="1"/>
    <s v="Colete Alfaiataria Delft  Cinza-G"/>
    <x v="12"/>
    <s v="1120005804"/>
    <x v="11"/>
    <n v="129.9"/>
  </r>
  <r>
    <s v="1573164026"/>
    <s v="1553302870"/>
    <n v="1"/>
    <n v="289.89999999999998"/>
    <x v="2"/>
    <s v="Blusa Alfaiataria Quebec Off-P"/>
    <x v="63"/>
    <s v="1125803602"/>
    <x v="12"/>
    <n v="289.89999999999998"/>
  </r>
  <r>
    <s v="1573497299"/>
    <s v="1570748933"/>
    <n v="1"/>
    <n v="379.9"/>
    <x v="2"/>
    <s v="Calça Reta Alfaiataria Kozani Off White-40"/>
    <x v="128"/>
    <s v="1127303612"/>
    <x v="12"/>
    <n v="379.9"/>
  </r>
  <r>
    <s v="1573497299"/>
    <s v="1570692217"/>
    <n v="1"/>
    <n v="399.9"/>
    <x v="2"/>
    <s v="Blusa Alfaiataria Kozani Off White-M"/>
    <x v="125"/>
    <s v="1127603603"/>
    <x v="12"/>
    <n v="399.9"/>
  </r>
  <r>
    <s v="1573497388"/>
    <s v="1469505020"/>
    <n v="1"/>
    <n v="489.9"/>
    <x v="3"/>
    <s v="Conjunto Em Moletom Circle Off White-M"/>
    <x v="166"/>
    <s v="1120303603"/>
    <x v="12"/>
    <n v="489.9"/>
  </r>
  <r>
    <s v="1573706844"/>
    <s v="1571847848"/>
    <n v="1"/>
    <n v="199.9"/>
    <x v="2"/>
    <s v="Blusa Ombro a Ombro Mykonos Preto-G"/>
    <x v="147"/>
    <s v="1127100104"/>
    <x v="12"/>
    <n v="199.9"/>
  </r>
  <r>
    <s v="1573706844"/>
    <s v="1571828382"/>
    <n v="1"/>
    <n v="199.9"/>
    <x v="2"/>
    <s v="Blusa Ombro a Ombro Mykonos Rosa-G"/>
    <x v="167"/>
    <s v="1127100504"/>
    <x v="12"/>
    <n v="199.9"/>
  </r>
  <r>
    <s v="1573706844"/>
    <s v="1492119069"/>
    <n v="1"/>
    <n v="229.9"/>
    <x v="2"/>
    <s v="Camiseta Polo Austin Chumbo-G"/>
    <x v="168"/>
    <s v="1119921204"/>
    <x v="12"/>
    <n v="229.9"/>
  </r>
  <r>
    <s v="1573706844"/>
    <s v="1498573693"/>
    <n v="1"/>
    <n v="139.9"/>
    <x v="1"/>
    <s v="Calça Reta Alfaiataria Cannes Risca de Giz Fendi-42"/>
    <x v="45"/>
    <s v="11096GIF13"/>
    <x v="12"/>
    <n v="139.9"/>
  </r>
  <r>
    <s v="1573706844"/>
    <s v="1498601811"/>
    <n v="1"/>
    <n v="229.9"/>
    <x v="2"/>
    <s v="Camiseta Polo Austin Fendi-G"/>
    <x v="161"/>
    <s v="1119921904"/>
    <x v="12"/>
    <n v="229.9"/>
  </r>
  <r>
    <s v="1573728536"/>
    <s v="1569604045"/>
    <n v="1"/>
    <n v="139.9"/>
    <x v="1"/>
    <s v="Calça Reta Alfaiataria Cannes Risca de Giz Chumbo-36"/>
    <x v="123"/>
    <s v="1109621210"/>
    <x v="12"/>
    <n v="139.9"/>
  </r>
  <r>
    <s v="1573783790"/>
    <s v="1453485040"/>
    <n v="1"/>
    <n v="169.9"/>
    <x v="3"/>
    <s v="Top Cropped Alfaiataria Orbe Licor-G"/>
    <x v="169"/>
    <s v="1113522104"/>
    <x v="12"/>
    <n v="169.9"/>
  </r>
  <r>
    <s v="1573875507"/>
    <s v="1518822728"/>
    <n v="1"/>
    <n v="359.9"/>
    <x v="2"/>
    <s v="Camisa Alfaiataria Madrid Cinza-P"/>
    <x v="170"/>
    <s v="1123605802"/>
    <x v="12"/>
    <n v="359.9"/>
  </r>
  <r>
    <s v="1573875507"/>
    <s v="1499473636"/>
    <n v="1"/>
    <n v="689.9"/>
    <x v="2"/>
    <s v="Conjunto Elegante Moscou Preto-P"/>
    <x v="111"/>
    <s v="1121900102"/>
    <x v="12"/>
    <n v="689.9"/>
  </r>
  <r>
    <s v="1574053738"/>
    <s v="1483083296"/>
    <n v="1"/>
    <n v="129.9"/>
    <x v="1"/>
    <s v="Colete Alfaiataria Delft  Cinza-M"/>
    <x v="12"/>
    <s v="1120005803"/>
    <x v="12"/>
    <n v="129.9"/>
  </r>
  <r>
    <s v="1574053738"/>
    <s v="1498573631"/>
    <n v="1"/>
    <n v="139.9"/>
    <x v="1"/>
    <s v="Calça Reta Alfaiataria Cannes Risca de Giz Fendi-36"/>
    <x v="45"/>
    <s v="11096GIF10"/>
    <x v="12"/>
    <n v="139.9"/>
  </r>
  <r>
    <s v="1574078378"/>
    <s v="1498573667"/>
    <n v="1"/>
    <n v="139.9"/>
    <x v="1"/>
    <s v="Calça Reta Alfaiataria Cannes Risca de Giz Fendi-40"/>
    <x v="45"/>
    <s v="11096GIF12"/>
    <x v="12"/>
    <n v="139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92C03-23CF-4E4F-88D6-E01F05E5EED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J18" firstHeaderRow="1" firstDataRow="2" firstDataCol="1" rowPageCount="1" colPageCount="1"/>
  <pivotFields count="10">
    <pivotField showAll="0"/>
    <pivotField showAll="0"/>
    <pivotField showAll="0"/>
    <pivotField showAll="0"/>
    <pivotField axis="axisPage" showAll="0">
      <items count="6">
        <item x="2"/>
        <item x="4"/>
        <item x="3"/>
        <item x="0"/>
        <item x="1"/>
        <item t="default"/>
      </items>
    </pivotField>
    <pivotField showAll="0"/>
    <pivotField axis="axisCol" showAll="0" sortType="descending">
      <items count="172">
        <item x="108"/>
        <item x="85"/>
        <item x="86"/>
        <item x="84"/>
        <item x="60"/>
        <item x="39"/>
        <item x="83"/>
        <item x="89"/>
        <item x="119"/>
        <item x="94"/>
        <item x="6"/>
        <item x="5"/>
        <item x="0"/>
        <item x="55"/>
        <item x="92"/>
        <item x="141"/>
        <item x="96"/>
        <item x="112"/>
        <item x="103"/>
        <item x="123"/>
        <item x="131"/>
        <item x="45"/>
        <item x="13"/>
        <item x="107"/>
        <item x="2"/>
        <item x="3"/>
        <item x="28"/>
        <item x="4"/>
        <item x="49"/>
        <item x="97"/>
        <item x="67"/>
        <item x="66"/>
        <item x="57"/>
        <item x="151"/>
        <item x="138"/>
        <item x="91"/>
        <item x="117"/>
        <item x="137"/>
        <item x="152"/>
        <item x="132"/>
        <item x="148"/>
        <item x="10"/>
        <item x="23"/>
        <item x="82"/>
        <item x="14"/>
        <item x="20"/>
        <item x="80"/>
        <item x="164"/>
        <item x="17"/>
        <item x="19"/>
        <item x="129"/>
        <item x="74"/>
        <item x="35"/>
        <item x="90"/>
        <item x="64"/>
        <item x="51"/>
        <item x="136"/>
        <item x="43"/>
        <item x="58"/>
        <item x="65"/>
        <item x="29"/>
        <item x="38"/>
        <item x="40"/>
        <item x="156"/>
        <item x="8"/>
        <item x="21"/>
        <item x="59"/>
        <item x="32"/>
        <item x="54"/>
        <item x="142"/>
        <item x="11"/>
        <item x="87"/>
        <item x="120"/>
        <item x="118"/>
        <item x="140"/>
        <item x="73"/>
        <item x="169"/>
        <item x="130"/>
        <item x="104"/>
        <item x="7"/>
        <item x="9"/>
        <item x="1"/>
        <item x="15"/>
        <item x="76"/>
        <item x="143"/>
        <item x="158"/>
        <item x="150"/>
        <item x="22"/>
        <item x="25"/>
        <item x="149"/>
        <item x="26"/>
        <item x="69"/>
        <item x="105"/>
        <item x="145"/>
        <item x="139"/>
        <item x="98"/>
        <item x="68"/>
        <item x="27"/>
        <item x="165"/>
        <item x="75"/>
        <item x="135"/>
        <item x="124"/>
        <item x="16"/>
        <item x="160"/>
        <item x="110"/>
        <item x="62"/>
        <item x="42"/>
        <item x="157"/>
        <item x="163"/>
        <item x="162"/>
        <item x="109"/>
        <item x="61"/>
        <item x="30"/>
        <item x="48"/>
        <item x="168"/>
        <item x="161"/>
        <item x="12"/>
        <item x="115"/>
        <item x="166"/>
        <item x="41"/>
        <item x="70"/>
        <item x="93"/>
        <item x="18"/>
        <item x="111"/>
        <item x="153"/>
        <item x="99"/>
        <item x="134"/>
        <item x="100"/>
        <item x="133"/>
        <item x="101"/>
        <item x="170"/>
        <item x="146"/>
        <item x="31"/>
        <item x="81"/>
        <item x="79"/>
        <item x="95"/>
        <item x="53"/>
        <item x="122"/>
        <item x="113"/>
        <item x="106"/>
        <item x="56"/>
        <item x="50"/>
        <item x="88"/>
        <item x="63"/>
        <item x="144"/>
        <item x="44"/>
        <item x="102"/>
        <item x="155"/>
        <item x="116"/>
        <item x="47"/>
        <item x="78"/>
        <item x="34"/>
        <item x="114"/>
        <item x="52"/>
        <item x="154"/>
        <item x="46"/>
        <item x="77"/>
        <item x="24"/>
        <item x="159"/>
        <item x="33"/>
        <item x="37"/>
        <item x="71"/>
        <item x="147"/>
        <item x="167"/>
        <item x="126"/>
        <item x="128"/>
        <item x="72"/>
        <item x="127"/>
        <item x="125"/>
        <item x="36"/>
        <item x="1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87">
    <i>
      <x v="155"/>
    </i>
    <i>
      <x v="123"/>
    </i>
    <i>
      <x v="157"/>
    </i>
    <i>
      <x v="138"/>
    </i>
    <i>
      <x v="132"/>
    </i>
    <i>
      <x v="168"/>
    </i>
    <i>
      <x v="136"/>
    </i>
    <i>
      <x v="149"/>
    </i>
    <i>
      <x v="43"/>
    </i>
    <i>
      <x v="153"/>
    </i>
    <i>
      <x v="160"/>
    </i>
    <i>
      <x v="161"/>
    </i>
    <i>
      <x v="133"/>
    </i>
    <i>
      <x v="142"/>
    </i>
    <i>
      <x v="156"/>
    </i>
    <i>
      <x v="165"/>
    </i>
    <i>
      <x v="141"/>
    </i>
    <i>
      <x v="32"/>
    </i>
    <i>
      <x v="145"/>
    </i>
    <i>
      <x v="143"/>
    </i>
    <i>
      <x v="151"/>
    </i>
    <i>
      <x v="169"/>
    </i>
    <i>
      <x v="162"/>
    </i>
    <i>
      <x v="16"/>
    </i>
    <i>
      <x v="105"/>
    </i>
    <i>
      <x v="39"/>
    </i>
    <i>
      <x v="139"/>
    </i>
    <i>
      <x v="159"/>
    </i>
    <i>
      <x v="41"/>
    </i>
    <i>
      <x v="20"/>
    </i>
    <i>
      <x v="75"/>
    </i>
    <i>
      <x v="88"/>
    </i>
    <i>
      <x v="134"/>
    </i>
    <i>
      <x v="150"/>
    </i>
    <i>
      <x v="29"/>
    </i>
    <i>
      <x v="144"/>
    </i>
    <i>
      <x v="110"/>
    </i>
    <i>
      <x v="146"/>
    </i>
    <i>
      <x v="111"/>
    </i>
    <i>
      <x v="70"/>
    </i>
    <i>
      <x v="77"/>
    </i>
    <i>
      <x v="115"/>
    </i>
    <i>
      <x v="97"/>
    </i>
    <i>
      <x v="166"/>
    </i>
    <i>
      <x v="56"/>
    </i>
    <i>
      <x v="112"/>
    </i>
    <i>
      <x v="113"/>
    </i>
    <i>
      <x v="127"/>
    </i>
    <i>
      <x v="89"/>
    </i>
    <i>
      <x v="90"/>
    </i>
    <i>
      <x v="167"/>
    </i>
    <i>
      <x v="135"/>
    </i>
    <i>
      <x v="15"/>
    </i>
    <i>
      <x v="140"/>
    </i>
    <i>
      <x v="40"/>
    </i>
    <i>
      <x v="47"/>
    </i>
    <i>
      <x v="164"/>
    </i>
    <i>
      <x v="152"/>
    </i>
    <i>
      <x v="18"/>
    </i>
    <i>
      <x v="98"/>
    </i>
    <i>
      <x v="154"/>
    </i>
    <i>
      <x v="104"/>
    </i>
    <i>
      <x v="137"/>
    </i>
    <i>
      <x v="49"/>
    </i>
    <i>
      <x v="45"/>
    </i>
    <i>
      <x v="50"/>
    </i>
    <i>
      <x v="158"/>
    </i>
    <i>
      <x v="46"/>
    </i>
    <i>
      <x v="130"/>
    </i>
    <i>
      <x v="131"/>
    </i>
    <i>
      <x v="1"/>
    </i>
    <i>
      <x v="65"/>
    </i>
    <i>
      <x v="129"/>
    </i>
    <i>
      <x v="86"/>
    </i>
    <i>
      <x v="85"/>
    </i>
    <i>
      <x v="67"/>
    </i>
    <i>
      <x v="114"/>
    </i>
    <i>
      <x v="78"/>
    </i>
    <i>
      <x v="163"/>
    </i>
    <i>
      <x v="128"/>
    </i>
    <i>
      <x v="92"/>
    </i>
    <i>
      <x v="93"/>
    </i>
    <i>
      <x v="147"/>
    </i>
    <i>
      <x v="91"/>
    </i>
    <i>
      <x v="148"/>
    </i>
    <i>
      <x v="124"/>
    </i>
    <i t="grand">
      <x/>
    </i>
  </colItems>
  <pageFields count="1">
    <pageField fld="4" item="0" hier="-1"/>
  </pageFields>
  <dataFields count="1">
    <dataField name="Soma de ValorVendaTot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6C95-D212-401D-853A-A3D635A299BD}">
  <dimension ref="A1:CN31"/>
  <sheetViews>
    <sheetView tabSelected="1" zoomScale="85" zoomScaleNormal="85" workbookViewId="0">
      <pane xSplit="3" ySplit="4" topLeftCell="D5" activePane="bottomRight" state="frozen"/>
      <selection pane="topRight" activeCell="C1" sqref="C1"/>
      <selection pane="bottomLeft" activeCell="A3" sqref="A3"/>
      <selection pane="bottomRight" activeCell="K35" sqref="K35"/>
    </sheetView>
  </sheetViews>
  <sheetFormatPr defaultRowHeight="14.5" x14ac:dyDescent="0.35"/>
  <cols>
    <col min="1" max="1" width="13.26953125" style="7" customWidth="1"/>
    <col min="2" max="2" width="14" style="12" customWidth="1"/>
    <col min="3" max="3" width="13.36328125" style="9" bestFit="1" customWidth="1"/>
    <col min="4" max="17" width="12.26953125" style="7" bestFit="1" customWidth="1"/>
    <col min="18" max="18" width="12.26953125" style="26" bestFit="1" customWidth="1"/>
    <col min="19" max="19" width="11.6328125" style="7" customWidth="1"/>
    <col min="20" max="20" width="13.26953125" style="27" customWidth="1"/>
    <col min="21" max="23" width="11.6328125" style="7" bestFit="1" customWidth="1"/>
    <col min="24" max="91" width="10.08984375" style="7" bestFit="1" customWidth="1"/>
    <col min="92" max="92" width="9.08984375" style="7" bestFit="1" customWidth="1"/>
    <col min="93" max="16384" width="8.7265625" style="7"/>
  </cols>
  <sheetData>
    <row r="1" spans="1:92" s="8" customFormat="1" x14ac:dyDescent="0.35">
      <c r="B1" s="11"/>
      <c r="D1" s="8">
        <f>D3/$C$3</f>
        <v>6.9929597946228383E-2</v>
      </c>
      <c r="E1" s="8">
        <f t="shared" ref="E1:BS1" si="0">E3/$C$3</f>
        <v>5.2913518495111625E-2</v>
      </c>
      <c r="F1" s="8">
        <f t="shared" si="0"/>
        <v>5.2447198459671308E-2</v>
      </c>
      <c r="G1" s="8">
        <f t="shared" si="0"/>
        <v>4.5088852374121212E-2</v>
      </c>
      <c r="H1" s="8">
        <f t="shared" si="0"/>
        <v>3.8644738989631743E-2</v>
      </c>
      <c r="I1" s="8">
        <f t="shared" si="0"/>
        <v>3.0671279962596228E-2</v>
      </c>
      <c r="J1" s="8">
        <f t="shared" si="0"/>
        <v>2.7603384992594106E-2</v>
      </c>
      <c r="K1" s="8">
        <f t="shared" si="0"/>
        <v>2.3455590993151237E-2</v>
      </c>
      <c r="L1" s="8">
        <f t="shared" si="0"/>
        <v>2.3309865982076131E-2</v>
      </c>
      <c r="M1" s="8">
        <f t="shared" si="0"/>
        <v>2.3309865982076131E-2</v>
      </c>
      <c r="N1" s="8">
        <f t="shared" si="0"/>
        <v>2.1469129000074857E-2</v>
      </c>
      <c r="O1" s="8">
        <f t="shared" si="0"/>
        <v>2.1469129000074857E-2</v>
      </c>
      <c r="P1" s="8">
        <f t="shared" si="0"/>
        <v>1.8404301925042738E-2</v>
      </c>
      <c r="Q1" s="8">
        <f t="shared" si="0"/>
        <v>1.7787655036072311E-2</v>
      </c>
      <c r="R1" s="16"/>
      <c r="S1" s="17"/>
      <c r="T1" s="18"/>
      <c r="U1" s="8">
        <f t="shared" si="0"/>
        <v>1.7482399486557096E-2</v>
      </c>
      <c r="V1" s="8">
        <f t="shared" si="0"/>
        <v>1.7482399486557096E-2</v>
      </c>
      <c r="W1" s="8">
        <f t="shared" si="0"/>
        <v>1.7482399486557096E-2</v>
      </c>
      <c r="X1" s="8">
        <f t="shared" si="0"/>
        <v>1.4722827961040189E-2</v>
      </c>
      <c r="Y1" s="8">
        <f t="shared" si="0"/>
        <v>1.4109248967039766E-2</v>
      </c>
      <c r="Z1" s="8">
        <f t="shared" si="0"/>
        <v>1.3340741277054232E-2</v>
      </c>
      <c r="AA1" s="8">
        <f t="shared" si="0"/>
        <v>1.3030883885084018E-2</v>
      </c>
      <c r="AB1" s="8">
        <f t="shared" si="0"/>
        <v>1.2880557031553915E-2</v>
      </c>
      <c r="AC1" s="8">
        <f t="shared" si="0"/>
        <v>1.2265444090068489E-2</v>
      </c>
      <c r="AD1" s="8">
        <f t="shared" si="0"/>
        <v>1.1654932991038066E-2</v>
      </c>
      <c r="AE1" s="8">
        <f t="shared" si="0"/>
        <v>1.1654932991038066E-2</v>
      </c>
      <c r="AF1" s="8">
        <f t="shared" si="0"/>
        <v>1.1654932991038066E-2</v>
      </c>
      <c r="AG1" s="8">
        <f t="shared" si="0"/>
        <v>1.1654932991038066E-2</v>
      </c>
      <c r="AH1" s="8">
        <f t="shared" si="0"/>
        <v>1.1348143494037854E-2</v>
      </c>
      <c r="AI1" s="8">
        <f t="shared" si="0"/>
        <v>1.1348143494037854E-2</v>
      </c>
      <c r="AJ1" s="8">
        <f t="shared" si="0"/>
        <v>1.1041353997037642E-2</v>
      </c>
      <c r="AK1" s="8">
        <f t="shared" si="0"/>
        <v>1.0579635804052323E-2</v>
      </c>
      <c r="AL1" s="8">
        <f t="shared" si="0"/>
        <v>1.0120985506037005E-2</v>
      </c>
      <c r="AM1" s="8">
        <f t="shared" si="0"/>
        <v>9.2021509625213691E-3</v>
      </c>
      <c r="AN1" s="8">
        <f t="shared" si="0"/>
        <v>7.8185303310504117E-3</v>
      </c>
      <c r="AO1" s="8">
        <f t="shared" si="0"/>
        <v>7.6682034775203073E-3</v>
      </c>
      <c r="AP1" s="8">
        <f t="shared" si="0"/>
        <v>7.0546244835198828E-3</v>
      </c>
      <c r="AQ1" s="8">
        <f t="shared" si="0"/>
        <v>7.0546244835198828E-3</v>
      </c>
      <c r="AR1" s="8">
        <f t="shared" si="0"/>
        <v>7.0546244835198828E-3</v>
      </c>
      <c r="AS1" s="8">
        <f t="shared" si="0"/>
        <v>7.0546244835198828E-3</v>
      </c>
      <c r="AT1" s="8">
        <f t="shared" si="0"/>
        <v>7.053090536034882E-3</v>
      </c>
      <c r="AU1" s="8">
        <f t="shared" si="0"/>
        <v>7.053090536034882E-3</v>
      </c>
      <c r="AV1" s="8">
        <f t="shared" si="0"/>
        <v>7.053090536034882E-3</v>
      </c>
      <c r="AW1" s="8">
        <f t="shared" si="0"/>
        <v>7.053090536034882E-3</v>
      </c>
      <c r="AX1" s="8">
        <f t="shared" si="0"/>
        <v>6.7478349865196701E-3</v>
      </c>
      <c r="AY1" s="8">
        <f t="shared" si="0"/>
        <v>6.7478349865196701E-3</v>
      </c>
      <c r="AZ1" s="8">
        <f t="shared" si="0"/>
        <v>6.7478349865196701E-3</v>
      </c>
      <c r="BA1" s="8">
        <f t="shared" si="0"/>
        <v>6.7478349865196701E-3</v>
      </c>
      <c r="BB1" s="8">
        <f t="shared" si="0"/>
        <v>6.4410454895194574E-3</v>
      </c>
      <c r="BC1" s="8">
        <f t="shared" si="0"/>
        <v>6.1356365452557467E-3</v>
      </c>
      <c r="BD1" s="8">
        <f t="shared" si="0"/>
        <v>6.1356365452557467E-3</v>
      </c>
      <c r="BE1" s="8">
        <f t="shared" si="0"/>
        <v>6.1342559925192455E-3</v>
      </c>
      <c r="BF1" s="8">
        <f t="shared" si="0"/>
        <v>6.1342559925192455E-3</v>
      </c>
      <c r="BG1" s="8">
        <f t="shared" si="0"/>
        <v>5.8274664955190328E-3</v>
      </c>
      <c r="BH1" s="8">
        <f t="shared" si="0"/>
        <v>5.8274664955190328E-3</v>
      </c>
      <c r="BI1" s="8">
        <f t="shared" si="0"/>
        <v>5.8274664955190328E-3</v>
      </c>
      <c r="BJ1" s="8">
        <f t="shared" si="0"/>
        <v>5.8274664955190328E-3</v>
      </c>
      <c r="BK1" s="8">
        <f t="shared" si="0"/>
        <v>5.8274664955190328E-3</v>
      </c>
      <c r="BL1" s="8">
        <f t="shared" si="0"/>
        <v>5.8274664955190328E-3</v>
      </c>
      <c r="BM1" s="8">
        <f t="shared" si="0"/>
        <v>5.8274664955190328E-3</v>
      </c>
      <c r="BN1" s="8">
        <f t="shared" si="0"/>
        <v>5.8274664955190328E-3</v>
      </c>
      <c r="BO1" s="8">
        <f t="shared" si="0"/>
        <v>5.8274664955190328E-3</v>
      </c>
      <c r="BP1" s="8">
        <f t="shared" si="0"/>
        <v>5.8274664955190328E-3</v>
      </c>
      <c r="BQ1" s="8">
        <f t="shared" si="0"/>
        <v>5.8259325480340329E-3</v>
      </c>
      <c r="BR1" s="8">
        <f t="shared" si="0"/>
        <v>5.6740717470189269E-3</v>
      </c>
      <c r="BS1" s="8">
        <f t="shared" si="0"/>
        <v>5.6740717470189269E-3</v>
      </c>
      <c r="BT1" s="8">
        <f t="shared" ref="BT1:CN1" si="1">BT3/$C$3</f>
        <v>5.6740717470189269E-3</v>
      </c>
      <c r="BU1" s="8">
        <f t="shared" si="1"/>
        <v>5.6740717470189269E-3</v>
      </c>
      <c r="BV1" s="8">
        <f t="shared" si="1"/>
        <v>5.6740717470189269E-3</v>
      </c>
      <c r="BW1" s="8">
        <f t="shared" si="1"/>
        <v>5.520676998518821E-3</v>
      </c>
      <c r="BX1" s="8">
        <f t="shared" si="1"/>
        <v>5.520676998518821E-3</v>
      </c>
      <c r="BY1" s="8">
        <f t="shared" si="1"/>
        <v>5.520676998518821E-3</v>
      </c>
      <c r="BZ1" s="8">
        <f t="shared" si="1"/>
        <v>5.3672822500187142E-3</v>
      </c>
      <c r="CA1" s="8">
        <f t="shared" si="1"/>
        <v>5.2123535540336075E-3</v>
      </c>
      <c r="CB1" s="8">
        <f t="shared" si="1"/>
        <v>5.0604927530185024E-3</v>
      </c>
      <c r="CC1" s="8">
        <f t="shared" si="1"/>
        <v>5.0604927530185024E-3</v>
      </c>
      <c r="CD1" s="8">
        <f t="shared" si="1"/>
        <v>3.526545268017441E-3</v>
      </c>
      <c r="CE1" s="8">
        <f t="shared" si="1"/>
        <v>3.526545268017441E-3</v>
      </c>
      <c r="CF1" s="8">
        <f t="shared" si="1"/>
        <v>3.526545268017441E-3</v>
      </c>
      <c r="CG1" s="8">
        <f t="shared" si="1"/>
        <v>3.0663610225171224E-3</v>
      </c>
      <c r="CH1" s="8">
        <f t="shared" si="1"/>
        <v>2.6061767770168037E-3</v>
      </c>
      <c r="CI1" s="8">
        <f t="shared" si="1"/>
        <v>2.6061767770168037E-3</v>
      </c>
      <c r="CJ1" s="8">
        <f t="shared" si="1"/>
        <v>2.6061767770168037E-3</v>
      </c>
      <c r="CK1" s="8">
        <f t="shared" si="1"/>
        <v>2.6061767770168037E-3</v>
      </c>
      <c r="CL1" s="8">
        <f t="shared" si="1"/>
        <v>2.6061767770168037E-3</v>
      </c>
      <c r="CM1" s="8">
        <f t="shared" si="1"/>
        <v>2.6061767770168037E-3</v>
      </c>
      <c r="CN1" s="8">
        <f t="shared" si="1"/>
        <v>1.5324135375160608E-3</v>
      </c>
    </row>
    <row r="2" spans="1:92" x14ac:dyDescent="0.35">
      <c r="A2" s="58" t="s">
        <v>1318</v>
      </c>
      <c r="B2" s="58"/>
      <c r="C2" s="58"/>
      <c r="D2" s="54" t="s">
        <v>1328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</row>
    <row r="3" spans="1:92" s="9" customFormat="1" x14ac:dyDescent="0.35">
      <c r="B3" s="13"/>
      <c r="C3" s="19">
        <v>65191.279999999992</v>
      </c>
      <c r="D3" s="9">
        <v>4558.7999999999993</v>
      </c>
      <c r="E3" s="9">
        <v>3449.5</v>
      </c>
      <c r="F3" s="9">
        <v>3419.1000000000004</v>
      </c>
      <c r="G3" s="9">
        <v>2939.4</v>
      </c>
      <c r="H3" s="9">
        <v>2519.2999999999997</v>
      </c>
      <c r="I3" s="9">
        <v>1999.5</v>
      </c>
      <c r="J3" s="9">
        <v>1799.5</v>
      </c>
      <c r="K3" s="9">
        <v>1529.1000000000001</v>
      </c>
      <c r="L3" s="9">
        <v>1519.6</v>
      </c>
      <c r="M3" s="9">
        <v>1519.6</v>
      </c>
      <c r="N3" s="9">
        <v>1399.6</v>
      </c>
      <c r="O3" s="9">
        <v>1399.6</v>
      </c>
      <c r="P3" s="9">
        <v>1199.8</v>
      </c>
      <c r="Q3" s="9">
        <v>1159.5999999999999</v>
      </c>
      <c r="R3" s="20"/>
      <c r="S3" s="21"/>
      <c r="T3" s="19"/>
      <c r="U3" s="9">
        <v>1139.6999999999998</v>
      </c>
      <c r="V3" s="9">
        <v>1139.6999999999998</v>
      </c>
      <c r="W3" s="9">
        <v>1139.6999999999998</v>
      </c>
      <c r="X3" s="9">
        <v>959.8</v>
      </c>
      <c r="Y3" s="9">
        <v>919.8</v>
      </c>
      <c r="Z3" s="9">
        <v>869.69999999999993</v>
      </c>
      <c r="AA3" s="9">
        <v>849.5</v>
      </c>
      <c r="AB3" s="9">
        <v>839.69999999999993</v>
      </c>
      <c r="AC3" s="9">
        <v>799.6</v>
      </c>
      <c r="AD3" s="9">
        <v>759.8</v>
      </c>
      <c r="AE3" s="9">
        <v>759.8</v>
      </c>
      <c r="AF3" s="9">
        <v>759.8</v>
      </c>
      <c r="AG3" s="9">
        <v>759.8</v>
      </c>
      <c r="AH3" s="9">
        <v>739.8</v>
      </c>
      <c r="AI3" s="9">
        <v>739.8</v>
      </c>
      <c r="AJ3" s="9">
        <v>719.8</v>
      </c>
      <c r="AK3" s="9">
        <v>689.7</v>
      </c>
      <c r="AL3" s="9">
        <v>659.8</v>
      </c>
      <c r="AM3" s="9">
        <v>599.9</v>
      </c>
      <c r="AN3" s="9">
        <v>509.70000000000005</v>
      </c>
      <c r="AO3" s="9">
        <v>499.9</v>
      </c>
      <c r="AP3" s="9">
        <v>459.9</v>
      </c>
      <c r="AQ3" s="9">
        <v>459.9</v>
      </c>
      <c r="AR3" s="9">
        <v>459.9</v>
      </c>
      <c r="AS3" s="9">
        <v>459.9</v>
      </c>
      <c r="AT3" s="9">
        <v>459.8</v>
      </c>
      <c r="AU3" s="9">
        <v>459.8</v>
      </c>
      <c r="AV3" s="9">
        <v>459.8</v>
      </c>
      <c r="AW3" s="9">
        <v>459.8</v>
      </c>
      <c r="AX3" s="9">
        <v>439.9</v>
      </c>
      <c r="AY3" s="9">
        <v>439.9</v>
      </c>
      <c r="AZ3" s="9">
        <v>439.9</v>
      </c>
      <c r="BA3" s="9">
        <v>439.9</v>
      </c>
      <c r="BB3" s="9">
        <v>419.9</v>
      </c>
      <c r="BC3" s="9">
        <v>399.99</v>
      </c>
      <c r="BD3" s="9">
        <v>399.99</v>
      </c>
      <c r="BE3" s="9">
        <v>399.9</v>
      </c>
      <c r="BF3" s="9">
        <v>399.9</v>
      </c>
      <c r="BG3" s="9">
        <v>379.9</v>
      </c>
      <c r="BH3" s="9">
        <v>379.9</v>
      </c>
      <c r="BI3" s="9">
        <v>379.9</v>
      </c>
      <c r="BJ3" s="9">
        <v>379.9</v>
      </c>
      <c r="BK3" s="9">
        <v>379.9</v>
      </c>
      <c r="BL3" s="9">
        <v>379.9</v>
      </c>
      <c r="BM3" s="9">
        <v>379.9</v>
      </c>
      <c r="BN3" s="9">
        <v>379.9</v>
      </c>
      <c r="BO3" s="9">
        <v>379.9</v>
      </c>
      <c r="BP3" s="9">
        <v>379.9</v>
      </c>
      <c r="BQ3" s="9">
        <v>379.8</v>
      </c>
      <c r="BR3" s="9">
        <v>369.9</v>
      </c>
      <c r="BS3" s="9">
        <v>369.9</v>
      </c>
      <c r="BT3" s="9">
        <v>369.9</v>
      </c>
      <c r="BU3" s="9">
        <v>369.9</v>
      </c>
      <c r="BV3" s="9">
        <v>369.9</v>
      </c>
      <c r="BW3" s="9">
        <v>359.9</v>
      </c>
      <c r="BX3" s="9">
        <v>359.9</v>
      </c>
      <c r="BY3" s="9">
        <v>359.9</v>
      </c>
      <c r="BZ3" s="9">
        <v>349.9</v>
      </c>
      <c r="CA3" s="9">
        <v>339.8</v>
      </c>
      <c r="CB3" s="9">
        <v>329.9</v>
      </c>
      <c r="CC3" s="9">
        <v>329.9</v>
      </c>
      <c r="CD3" s="9">
        <v>229.9</v>
      </c>
      <c r="CE3" s="9">
        <v>229.9</v>
      </c>
      <c r="CF3" s="9">
        <v>229.9</v>
      </c>
      <c r="CG3" s="9">
        <v>199.9</v>
      </c>
      <c r="CH3" s="9">
        <v>169.9</v>
      </c>
      <c r="CI3" s="9">
        <v>169.9</v>
      </c>
      <c r="CJ3" s="9">
        <v>169.9</v>
      </c>
      <c r="CK3" s="9">
        <v>169.9</v>
      </c>
      <c r="CL3" s="9">
        <v>169.9</v>
      </c>
      <c r="CM3" s="9">
        <v>169.9</v>
      </c>
      <c r="CN3" s="9">
        <v>99.9</v>
      </c>
    </row>
    <row r="4" spans="1:92" s="4" customFormat="1" ht="29" x14ac:dyDescent="0.35">
      <c r="A4" s="5" t="s">
        <v>1311</v>
      </c>
      <c r="B4" s="5" t="s">
        <v>1312</v>
      </c>
      <c r="C4" s="6" t="s">
        <v>1310</v>
      </c>
      <c r="D4" s="62">
        <v>11267175</v>
      </c>
      <c r="E4" s="63">
        <v>11219001</v>
      </c>
      <c r="F4" s="64">
        <v>11267227</v>
      </c>
      <c r="G4" s="46">
        <v>11254080</v>
      </c>
      <c r="H4" s="63">
        <v>11239036</v>
      </c>
      <c r="I4" s="45">
        <v>11276036</v>
      </c>
      <c r="J4" s="63">
        <v>11251036</v>
      </c>
      <c r="K4" s="45">
        <v>11265175</v>
      </c>
      <c r="L4" s="65">
        <v>11116036</v>
      </c>
      <c r="M4" s="65">
        <v>11267009</v>
      </c>
      <c r="N4" s="46">
        <v>11269001</v>
      </c>
      <c r="O4" s="46">
        <v>11269009</v>
      </c>
      <c r="P4" s="45">
        <v>11242036</v>
      </c>
      <c r="Q4" s="45">
        <v>11258001</v>
      </c>
      <c r="R4" s="15" t="s">
        <v>1310</v>
      </c>
      <c r="S4" s="5" t="s">
        <v>1313</v>
      </c>
      <c r="T4" s="14" t="s">
        <v>1312</v>
      </c>
      <c r="U4" s="5" t="s">
        <v>1295</v>
      </c>
      <c r="V4" s="5" t="s">
        <v>1304</v>
      </c>
      <c r="W4" s="5" t="s">
        <v>1280</v>
      </c>
      <c r="X4" s="5" t="s">
        <v>1225</v>
      </c>
      <c r="Y4" s="5" t="s">
        <v>1284</v>
      </c>
      <c r="Z4" s="5" t="s">
        <v>1282</v>
      </c>
      <c r="AA4" s="5" t="s">
        <v>1290</v>
      </c>
      <c r="AB4" s="5" t="s">
        <v>1308</v>
      </c>
      <c r="AC4" s="5" t="s">
        <v>1301</v>
      </c>
      <c r="AD4" s="5" t="s">
        <v>1219</v>
      </c>
      <c r="AE4" s="5" t="s">
        <v>1257</v>
      </c>
      <c r="AF4" s="5" t="s">
        <v>1226</v>
      </c>
      <c r="AG4" s="5" t="s">
        <v>1278</v>
      </c>
      <c r="AH4" s="5" t="s">
        <v>1298</v>
      </c>
      <c r="AI4" s="5" t="s">
        <v>1228</v>
      </c>
      <c r="AJ4" s="5" t="s">
        <v>1221</v>
      </c>
      <c r="AK4" s="5" t="s">
        <v>1241</v>
      </c>
      <c r="AL4" s="5" t="s">
        <v>1248</v>
      </c>
      <c r="AM4" s="5" t="s">
        <v>1273</v>
      </c>
      <c r="AN4" s="5" t="s">
        <v>1289</v>
      </c>
      <c r="AO4" s="5" t="s">
        <v>1224</v>
      </c>
      <c r="AP4" s="5" t="s">
        <v>1283</v>
      </c>
      <c r="AQ4" s="5" t="s">
        <v>1258</v>
      </c>
      <c r="AR4" s="5" t="s">
        <v>1285</v>
      </c>
      <c r="AS4" s="5" t="s">
        <v>1259</v>
      </c>
      <c r="AT4" s="5" t="s">
        <v>1240</v>
      </c>
      <c r="AU4" s="5" t="s">
        <v>1242</v>
      </c>
      <c r="AV4" s="5" t="s">
        <v>1263</v>
      </c>
      <c r="AW4" s="5" t="s">
        <v>1254</v>
      </c>
      <c r="AX4" s="5" t="s">
        <v>1305</v>
      </c>
      <c r="AY4" s="5" t="s">
        <v>1237</v>
      </c>
      <c r="AZ4" s="5" t="s">
        <v>1260</v>
      </c>
      <c r="BA4" s="5" t="s">
        <v>1261</v>
      </c>
      <c r="BB4" s="5" t="s">
        <v>1266</v>
      </c>
      <c r="BC4" s="5" t="s">
        <v>1249</v>
      </c>
      <c r="BD4" s="5" t="s">
        <v>1250</v>
      </c>
      <c r="BE4" s="5" t="s">
        <v>1306</v>
      </c>
      <c r="BF4" s="5" t="s">
        <v>1274</v>
      </c>
      <c r="BG4" s="5" t="s">
        <v>1218</v>
      </c>
      <c r="BH4" s="5" t="s">
        <v>1279</v>
      </c>
      <c r="BI4" s="5" t="s">
        <v>1227</v>
      </c>
      <c r="BJ4" s="5" t="s">
        <v>1232</v>
      </c>
      <c r="BK4" s="5" t="s">
        <v>1303</v>
      </c>
      <c r="BL4" s="5" t="s">
        <v>1291</v>
      </c>
      <c r="BM4" s="5" t="s">
        <v>1220</v>
      </c>
      <c r="BN4" s="5" t="s">
        <v>1255</v>
      </c>
      <c r="BO4" s="5" t="s">
        <v>1293</v>
      </c>
      <c r="BP4" s="5" t="s">
        <v>1256</v>
      </c>
      <c r="BQ4" s="5" t="s">
        <v>1276</v>
      </c>
      <c r="BR4" s="5" t="s">
        <v>1233</v>
      </c>
      <c r="BS4" s="5" t="s">
        <v>1230</v>
      </c>
      <c r="BT4" s="5" t="s">
        <v>1234</v>
      </c>
      <c r="BU4" s="5" t="s">
        <v>1297</v>
      </c>
      <c r="BV4" s="5" t="s">
        <v>1231</v>
      </c>
      <c r="BW4" s="5" t="s">
        <v>1269</v>
      </c>
      <c r="BX4" s="5" t="s">
        <v>1270</v>
      </c>
      <c r="BY4" s="5" t="s">
        <v>1217</v>
      </c>
      <c r="BZ4" s="5" t="s">
        <v>1238</v>
      </c>
      <c r="CA4" s="5" t="s">
        <v>1268</v>
      </c>
      <c r="CB4" s="5" t="s">
        <v>1247</v>
      </c>
      <c r="CC4" s="5" t="s">
        <v>1246</v>
      </c>
      <c r="CD4" s="5" t="s">
        <v>1239</v>
      </c>
      <c r="CE4" s="5" t="s">
        <v>1262</v>
      </c>
      <c r="CF4" s="5" t="s">
        <v>1243</v>
      </c>
      <c r="CG4" s="5" t="s">
        <v>1302</v>
      </c>
      <c r="CH4" s="5" t="s">
        <v>1267</v>
      </c>
      <c r="CI4" s="5" t="s">
        <v>1252</v>
      </c>
      <c r="CJ4" s="5" t="s">
        <v>1253</v>
      </c>
      <c r="CK4" s="5" t="s">
        <v>1286</v>
      </c>
      <c r="CL4" s="5" t="s">
        <v>1251</v>
      </c>
      <c r="CM4" s="5" t="s">
        <v>1287</v>
      </c>
      <c r="CN4" s="5" t="s">
        <v>1265</v>
      </c>
    </row>
    <row r="5" spans="1:92" x14ac:dyDescent="0.35">
      <c r="A5" s="29" t="s">
        <v>13</v>
      </c>
      <c r="B5" s="48">
        <f>AVERAGE(C5:C14)</f>
        <v>5624.4079999999985</v>
      </c>
      <c r="C5" s="19">
        <v>6448.1899999999987</v>
      </c>
      <c r="D5" s="9"/>
      <c r="E5" s="9"/>
      <c r="F5" s="9">
        <v>1139.6999999999998</v>
      </c>
      <c r="G5" s="9"/>
      <c r="H5" s="9">
        <v>359.9</v>
      </c>
      <c r="I5" s="9"/>
      <c r="J5" s="9"/>
      <c r="K5" s="9"/>
      <c r="L5" s="9"/>
      <c r="M5" s="9"/>
      <c r="N5" s="9">
        <v>349.9</v>
      </c>
      <c r="O5" s="9"/>
      <c r="P5" s="9"/>
      <c r="Q5" s="9"/>
      <c r="R5" s="20">
        <f>SUM(D5:Q5)</f>
        <v>1849.5</v>
      </c>
      <c r="S5" s="17">
        <f>R5/C5</f>
        <v>0.28682467483123175</v>
      </c>
      <c r="T5" s="55">
        <f>AVERAGE(R5:R14)</f>
        <v>2752.2699999999995</v>
      </c>
      <c r="U5" s="9"/>
      <c r="V5" s="9"/>
      <c r="W5" s="9"/>
      <c r="X5" s="9"/>
      <c r="Y5" s="9">
        <v>459.9</v>
      </c>
      <c r="Z5" s="9"/>
      <c r="AA5" s="9">
        <v>169.9</v>
      </c>
      <c r="AB5" s="9">
        <v>279.89999999999998</v>
      </c>
      <c r="AC5" s="9"/>
      <c r="AD5" s="9"/>
      <c r="AE5" s="9"/>
      <c r="AF5" s="9"/>
      <c r="AG5" s="9"/>
      <c r="AH5" s="9">
        <v>369.9</v>
      </c>
      <c r="AI5" s="9">
        <v>369.9</v>
      </c>
      <c r="AJ5" s="9"/>
      <c r="AK5" s="9"/>
      <c r="AL5" s="9">
        <v>329.9</v>
      </c>
      <c r="AM5" s="9"/>
      <c r="AN5" s="9"/>
      <c r="AO5" s="9"/>
      <c r="AP5" s="9"/>
      <c r="AQ5" s="9"/>
      <c r="AR5" s="9"/>
      <c r="AS5" s="9"/>
      <c r="AT5" s="9">
        <v>229.9</v>
      </c>
      <c r="AU5" s="9"/>
      <c r="AV5" s="9"/>
      <c r="AW5" s="9">
        <v>229.9</v>
      </c>
      <c r="AX5" s="9"/>
      <c r="AY5" s="9"/>
      <c r="AZ5" s="9">
        <v>439.9</v>
      </c>
      <c r="BA5" s="9"/>
      <c r="BB5" s="9"/>
      <c r="BC5" s="9"/>
      <c r="BD5" s="9">
        <v>399.99</v>
      </c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>
        <v>369.9</v>
      </c>
      <c r="BS5" s="9">
        <v>369.9</v>
      </c>
      <c r="BT5" s="9"/>
      <c r="BU5" s="9"/>
      <c r="BV5" s="9"/>
      <c r="BW5" s="9"/>
      <c r="BX5" s="9"/>
      <c r="BY5" s="9"/>
      <c r="BZ5" s="9">
        <v>349.9</v>
      </c>
      <c r="CA5" s="9"/>
      <c r="CB5" s="9"/>
      <c r="CC5" s="9"/>
      <c r="CD5" s="9">
        <v>229.9</v>
      </c>
      <c r="CE5" s="9"/>
      <c r="CF5" s="9"/>
      <c r="CG5" s="9"/>
      <c r="CH5" s="9"/>
      <c r="CI5" s="9"/>
      <c r="CJ5" s="9"/>
      <c r="CK5" s="9"/>
      <c r="CL5" s="9"/>
      <c r="CM5" s="9"/>
      <c r="CN5" s="9"/>
    </row>
    <row r="6" spans="1:92" x14ac:dyDescent="0.35">
      <c r="A6" s="29" t="s">
        <v>217</v>
      </c>
      <c r="B6" s="49"/>
      <c r="C6" s="19">
        <v>4718.7000000000007</v>
      </c>
      <c r="D6" s="9">
        <v>759.8</v>
      </c>
      <c r="E6" s="9"/>
      <c r="F6" s="9"/>
      <c r="G6" s="9"/>
      <c r="H6" s="9">
        <v>359.9</v>
      </c>
      <c r="I6" s="9"/>
      <c r="J6" s="9">
        <v>359.9</v>
      </c>
      <c r="K6" s="9">
        <v>339.8</v>
      </c>
      <c r="L6" s="9"/>
      <c r="M6" s="9">
        <v>379.9</v>
      </c>
      <c r="N6" s="9"/>
      <c r="O6" s="9"/>
      <c r="P6" s="9"/>
      <c r="Q6" s="9"/>
      <c r="R6" s="20">
        <f t="shared" ref="R6:R17" si="2">SUM(D6:Q6)</f>
        <v>2199.2999999999997</v>
      </c>
      <c r="S6" s="17">
        <f t="shared" ref="S6:S17" si="3">R6/C6</f>
        <v>0.46608175980672628</v>
      </c>
      <c r="T6" s="55"/>
      <c r="U6" s="9"/>
      <c r="V6" s="9"/>
      <c r="W6" s="9">
        <v>379.9</v>
      </c>
      <c r="X6" s="9">
        <v>479.9</v>
      </c>
      <c r="Y6" s="9"/>
      <c r="Z6" s="9"/>
      <c r="AA6" s="9"/>
      <c r="AB6" s="9"/>
      <c r="AC6" s="9"/>
      <c r="AD6" s="9"/>
      <c r="AE6" s="9">
        <v>379.9</v>
      </c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>
        <v>459.9</v>
      </c>
      <c r="AT6" s="9"/>
      <c r="AU6" s="9"/>
      <c r="AV6" s="9"/>
      <c r="AW6" s="9"/>
      <c r="AX6" s="9"/>
      <c r="AY6" s="9"/>
      <c r="AZ6" s="9"/>
      <c r="BA6" s="9">
        <v>439.9</v>
      </c>
      <c r="BB6" s="9"/>
      <c r="BC6" s="9"/>
      <c r="BD6" s="9"/>
      <c r="BE6" s="9"/>
      <c r="BF6" s="9"/>
      <c r="BG6" s="9"/>
      <c r="BH6" s="9">
        <v>379.9</v>
      </c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</row>
    <row r="7" spans="1:92" x14ac:dyDescent="0.35">
      <c r="A7" s="29" t="s">
        <v>309</v>
      </c>
      <c r="B7" s="49"/>
      <c r="C7" s="19">
        <v>2179.3000000000002</v>
      </c>
      <c r="D7" s="9">
        <v>379.9</v>
      </c>
      <c r="E7" s="9"/>
      <c r="F7" s="9"/>
      <c r="G7" s="9"/>
      <c r="H7" s="9">
        <v>359.9</v>
      </c>
      <c r="I7" s="9"/>
      <c r="J7" s="9"/>
      <c r="K7" s="9">
        <v>169.9</v>
      </c>
      <c r="L7" s="9"/>
      <c r="M7" s="9"/>
      <c r="N7" s="9"/>
      <c r="O7" s="9">
        <v>349.9</v>
      </c>
      <c r="P7" s="9"/>
      <c r="Q7" s="9"/>
      <c r="R7" s="20">
        <f t="shared" si="2"/>
        <v>1259.5999999999999</v>
      </c>
      <c r="S7" s="17">
        <f t="shared" si="3"/>
        <v>0.57798375625200749</v>
      </c>
      <c r="T7" s="55"/>
      <c r="U7" s="9"/>
      <c r="V7" s="9"/>
      <c r="W7" s="9"/>
      <c r="X7" s="9"/>
      <c r="Y7" s="9">
        <v>459.9</v>
      </c>
      <c r="Z7" s="9">
        <v>289.89999999999998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>
        <v>169.9</v>
      </c>
      <c r="CM7" s="9"/>
      <c r="CN7" s="9"/>
    </row>
    <row r="8" spans="1:92" x14ac:dyDescent="0.35">
      <c r="A8" s="29" t="s">
        <v>396</v>
      </c>
      <c r="B8" s="49"/>
      <c r="C8" s="19">
        <v>5348.4</v>
      </c>
      <c r="D8" s="9">
        <v>759.8</v>
      </c>
      <c r="E8" s="9"/>
      <c r="F8" s="9">
        <v>379.9</v>
      </c>
      <c r="G8" s="9"/>
      <c r="H8" s="9"/>
      <c r="I8" s="9"/>
      <c r="J8" s="9"/>
      <c r="K8" s="9">
        <v>339.8</v>
      </c>
      <c r="L8" s="9">
        <v>379.9</v>
      </c>
      <c r="M8" s="9"/>
      <c r="N8" s="9"/>
      <c r="O8" s="9"/>
      <c r="P8" s="9">
        <v>599.9</v>
      </c>
      <c r="Q8" s="9"/>
      <c r="R8" s="20">
        <f t="shared" si="2"/>
        <v>2459.2999999999997</v>
      </c>
      <c r="S8" s="17">
        <f t="shared" si="3"/>
        <v>0.45981975918031559</v>
      </c>
      <c r="T8" s="55"/>
      <c r="U8" s="9">
        <v>379.9</v>
      </c>
      <c r="V8" s="9"/>
      <c r="W8" s="9"/>
      <c r="X8" s="9"/>
      <c r="Y8" s="9"/>
      <c r="Z8" s="9"/>
      <c r="AA8" s="9">
        <v>169.9</v>
      </c>
      <c r="AB8" s="9"/>
      <c r="AC8" s="9"/>
      <c r="AD8" s="9"/>
      <c r="AE8" s="9"/>
      <c r="AF8" s="9"/>
      <c r="AG8" s="9"/>
      <c r="AH8" s="9"/>
      <c r="AI8" s="9"/>
      <c r="AJ8" s="9"/>
      <c r="AK8" s="9">
        <v>229.9</v>
      </c>
      <c r="AL8" s="9"/>
      <c r="AM8" s="9">
        <v>599.9</v>
      </c>
      <c r="AN8" s="9">
        <v>339.8</v>
      </c>
      <c r="AO8" s="9"/>
      <c r="AP8" s="9"/>
      <c r="AQ8" s="9"/>
      <c r="AR8" s="9"/>
      <c r="AS8" s="9"/>
      <c r="AT8" s="9"/>
      <c r="AU8" s="9"/>
      <c r="AV8" s="9"/>
      <c r="AW8" s="9"/>
      <c r="AX8" s="9">
        <v>439.9</v>
      </c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>
        <v>369.9</v>
      </c>
      <c r="BW8" s="9"/>
      <c r="BX8" s="9"/>
      <c r="BY8" s="9">
        <v>359.9</v>
      </c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</row>
    <row r="9" spans="1:92" x14ac:dyDescent="0.35">
      <c r="A9" s="29" t="s">
        <v>484</v>
      </c>
      <c r="B9" s="49"/>
      <c r="C9" s="19">
        <v>6208.1999999999989</v>
      </c>
      <c r="D9" s="9">
        <v>379.9</v>
      </c>
      <c r="E9" s="9"/>
      <c r="F9" s="9">
        <v>379.9</v>
      </c>
      <c r="G9" s="9"/>
      <c r="H9" s="9">
        <v>719.8</v>
      </c>
      <c r="I9" s="9"/>
      <c r="J9" s="9">
        <v>359.9</v>
      </c>
      <c r="K9" s="9">
        <v>169.9</v>
      </c>
      <c r="L9" s="9"/>
      <c r="M9" s="9"/>
      <c r="N9" s="9">
        <v>699.8</v>
      </c>
      <c r="O9" s="9">
        <v>349.9</v>
      </c>
      <c r="P9" s="9"/>
      <c r="Q9" s="9">
        <v>289.89999999999998</v>
      </c>
      <c r="R9" s="20">
        <f t="shared" si="2"/>
        <v>3349</v>
      </c>
      <c r="S9" s="17">
        <f t="shared" si="3"/>
        <v>0.539447827067427</v>
      </c>
      <c r="T9" s="55"/>
      <c r="U9" s="9"/>
      <c r="V9" s="9"/>
      <c r="W9" s="9"/>
      <c r="X9" s="9">
        <v>479.9</v>
      </c>
      <c r="Y9" s="9"/>
      <c r="Z9" s="9"/>
      <c r="AA9" s="9"/>
      <c r="AB9" s="9">
        <v>279.89999999999998</v>
      </c>
      <c r="AC9" s="9"/>
      <c r="AD9" s="9">
        <v>379.9</v>
      </c>
      <c r="AE9" s="9"/>
      <c r="AF9" s="9"/>
      <c r="AG9" s="9"/>
      <c r="AH9" s="9"/>
      <c r="AI9" s="9"/>
      <c r="AJ9" s="9"/>
      <c r="AK9" s="9"/>
      <c r="AL9" s="9"/>
      <c r="AM9" s="9"/>
      <c r="AN9" s="9"/>
      <c r="AO9" s="9">
        <v>499.9</v>
      </c>
      <c r="AP9" s="9"/>
      <c r="AQ9" s="9"/>
      <c r="AR9" s="9"/>
      <c r="AS9" s="9"/>
      <c r="AT9" s="9">
        <v>229.9</v>
      </c>
      <c r="AU9" s="9"/>
      <c r="AV9" s="9"/>
      <c r="AW9" s="9"/>
      <c r="AX9" s="9"/>
      <c r="AY9" s="9"/>
      <c r="AZ9" s="9"/>
      <c r="BA9" s="9"/>
      <c r="BB9" s="9">
        <v>419.9</v>
      </c>
      <c r="BC9" s="9"/>
      <c r="BD9" s="9"/>
      <c r="BE9" s="9"/>
      <c r="BF9" s="9">
        <v>399.9</v>
      </c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>
        <v>169.9</v>
      </c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</row>
    <row r="10" spans="1:92" x14ac:dyDescent="0.35">
      <c r="A10" s="29" t="s">
        <v>612</v>
      </c>
      <c r="B10" s="49"/>
      <c r="C10" s="19">
        <v>5928.3999999999987</v>
      </c>
      <c r="D10" s="9">
        <v>379.9</v>
      </c>
      <c r="E10" s="9"/>
      <c r="F10" s="9"/>
      <c r="G10" s="9"/>
      <c r="H10" s="9"/>
      <c r="I10" s="9"/>
      <c r="J10" s="9"/>
      <c r="K10" s="9"/>
      <c r="L10" s="9">
        <v>759.8</v>
      </c>
      <c r="M10" s="9"/>
      <c r="N10" s="9"/>
      <c r="O10" s="9">
        <v>349.9</v>
      </c>
      <c r="P10" s="9">
        <v>599.9</v>
      </c>
      <c r="Q10" s="9">
        <v>289.89999999999998</v>
      </c>
      <c r="R10" s="20">
        <f t="shared" si="2"/>
        <v>2379.4</v>
      </c>
      <c r="S10" s="17">
        <f t="shared" si="3"/>
        <v>0.40135618379326643</v>
      </c>
      <c r="T10" s="55"/>
      <c r="U10" s="9"/>
      <c r="V10" s="9"/>
      <c r="W10" s="9">
        <v>379.9</v>
      </c>
      <c r="X10" s="9"/>
      <c r="Y10" s="9"/>
      <c r="Z10" s="9"/>
      <c r="AA10" s="9"/>
      <c r="AB10" s="9"/>
      <c r="AC10" s="9"/>
      <c r="AD10" s="9"/>
      <c r="AE10" s="9"/>
      <c r="AF10" s="9"/>
      <c r="AG10" s="9">
        <v>759.8</v>
      </c>
      <c r="AH10" s="9"/>
      <c r="AI10" s="9"/>
      <c r="AJ10" s="9"/>
      <c r="AK10" s="9"/>
      <c r="AL10" s="9">
        <v>329.9</v>
      </c>
      <c r="AM10" s="9"/>
      <c r="AN10" s="9"/>
      <c r="AO10" s="9"/>
      <c r="AP10" s="9"/>
      <c r="AQ10" s="9">
        <v>459.9</v>
      </c>
      <c r="AR10" s="9">
        <v>459.9</v>
      </c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>
        <v>379.9</v>
      </c>
      <c r="BN10" s="9"/>
      <c r="BO10" s="9"/>
      <c r="BP10" s="9">
        <v>379.9</v>
      </c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>
        <v>229.9</v>
      </c>
      <c r="CG10" s="9"/>
      <c r="CH10" s="9"/>
      <c r="CI10" s="9">
        <v>169.9</v>
      </c>
      <c r="CJ10" s="9"/>
      <c r="CK10" s="9"/>
      <c r="CL10" s="9"/>
      <c r="CM10" s="9"/>
      <c r="CN10" s="9"/>
    </row>
    <row r="11" spans="1:92" x14ac:dyDescent="0.35">
      <c r="A11" s="29" t="s">
        <v>696</v>
      </c>
      <c r="B11" s="49"/>
      <c r="C11" s="19">
        <v>5078.5000000000009</v>
      </c>
      <c r="D11" s="9">
        <v>379.9</v>
      </c>
      <c r="E11" s="9">
        <v>689.9</v>
      </c>
      <c r="F11" s="9">
        <v>759.8</v>
      </c>
      <c r="G11" s="9">
        <v>1469.6999999999998</v>
      </c>
      <c r="H11" s="9"/>
      <c r="I11" s="9"/>
      <c r="J11" s="9"/>
      <c r="K11" s="9">
        <v>339.8</v>
      </c>
      <c r="L11" s="9"/>
      <c r="M11" s="9">
        <v>379.9</v>
      </c>
      <c r="N11" s="9"/>
      <c r="O11" s="9"/>
      <c r="P11" s="9"/>
      <c r="Q11" s="9"/>
      <c r="R11" s="20">
        <f t="shared" si="2"/>
        <v>4019</v>
      </c>
      <c r="S11" s="17">
        <f t="shared" si="3"/>
        <v>0.79137540612385537</v>
      </c>
      <c r="T11" s="55"/>
      <c r="U11" s="9"/>
      <c r="V11" s="9"/>
      <c r="W11" s="9"/>
      <c r="X11" s="9"/>
      <c r="Y11" s="9"/>
      <c r="Z11" s="9"/>
      <c r="AA11" s="9">
        <v>339.8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>
        <v>169.9</v>
      </c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>
        <v>379.9</v>
      </c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>
        <v>169.9</v>
      </c>
      <c r="CN11" s="9"/>
    </row>
    <row r="12" spans="1:92" x14ac:dyDescent="0.35">
      <c r="A12" s="29" t="s">
        <v>783</v>
      </c>
      <c r="B12" s="49"/>
      <c r="C12" s="19">
        <v>9077.5</v>
      </c>
      <c r="D12" s="9">
        <v>379.9</v>
      </c>
      <c r="E12" s="9">
        <v>689.9</v>
      </c>
      <c r="F12" s="9">
        <v>759.8</v>
      </c>
      <c r="G12" s="9">
        <v>979.8</v>
      </c>
      <c r="H12" s="9"/>
      <c r="I12" s="9">
        <v>1199.6999999999998</v>
      </c>
      <c r="J12" s="9"/>
      <c r="K12" s="9"/>
      <c r="L12" s="9"/>
      <c r="M12" s="9">
        <v>759.8</v>
      </c>
      <c r="N12" s="9"/>
      <c r="O12" s="9"/>
      <c r="P12" s="9"/>
      <c r="Q12" s="9">
        <v>289.89999999999998</v>
      </c>
      <c r="R12" s="20">
        <f t="shared" si="2"/>
        <v>5058.7999999999993</v>
      </c>
      <c r="S12" s="17">
        <f t="shared" si="3"/>
        <v>0.55729000275406215</v>
      </c>
      <c r="T12" s="55"/>
      <c r="U12" s="9">
        <v>379.9</v>
      </c>
      <c r="V12" s="9">
        <v>759.8</v>
      </c>
      <c r="W12" s="9"/>
      <c r="X12" s="9"/>
      <c r="Y12" s="9"/>
      <c r="Z12" s="9"/>
      <c r="AA12" s="9">
        <v>169.9</v>
      </c>
      <c r="AB12" s="9"/>
      <c r="AC12" s="9"/>
      <c r="AD12" s="9"/>
      <c r="AE12" s="9"/>
      <c r="AF12" s="9">
        <v>379.9</v>
      </c>
      <c r="AG12" s="9"/>
      <c r="AH12" s="9"/>
      <c r="AI12" s="9"/>
      <c r="AJ12" s="9">
        <v>359.9</v>
      </c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>
        <v>229.9</v>
      </c>
      <c r="AV12" s="9"/>
      <c r="AW12" s="9">
        <v>229.9</v>
      </c>
      <c r="AX12" s="9"/>
      <c r="AY12" s="9"/>
      <c r="AZ12" s="9"/>
      <c r="BA12" s="9"/>
      <c r="BB12" s="9"/>
      <c r="BC12" s="9"/>
      <c r="BD12" s="9"/>
      <c r="BE12" s="9">
        <v>399.9</v>
      </c>
      <c r="BF12" s="9"/>
      <c r="BG12" s="9"/>
      <c r="BH12" s="9"/>
      <c r="BI12" s="9"/>
      <c r="BJ12" s="9"/>
      <c r="BK12" s="9">
        <v>379.9</v>
      </c>
      <c r="BL12" s="9"/>
      <c r="BM12" s="9"/>
      <c r="BN12" s="9"/>
      <c r="BO12" s="9"/>
      <c r="BP12" s="9"/>
      <c r="BQ12" s="9">
        <v>189.9</v>
      </c>
      <c r="BR12" s="9"/>
      <c r="BS12" s="9"/>
      <c r="BT12" s="9">
        <v>369.9</v>
      </c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>
        <v>169.9</v>
      </c>
      <c r="CI12" s="9"/>
      <c r="CJ12" s="9"/>
      <c r="CK12" s="9"/>
      <c r="CL12" s="9"/>
      <c r="CM12" s="9"/>
      <c r="CN12" s="9"/>
    </row>
    <row r="13" spans="1:92" x14ac:dyDescent="0.35">
      <c r="A13" s="29" t="s">
        <v>879</v>
      </c>
      <c r="B13" s="49"/>
      <c r="C13" s="19">
        <v>7357.7999999999975</v>
      </c>
      <c r="D13" s="9">
        <v>379.9</v>
      </c>
      <c r="E13" s="9"/>
      <c r="F13" s="9"/>
      <c r="G13" s="9">
        <v>489.9</v>
      </c>
      <c r="H13" s="9">
        <v>359.9</v>
      </c>
      <c r="I13" s="9">
        <v>399.9</v>
      </c>
      <c r="J13" s="9">
        <v>719.8</v>
      </c>
      <c r="K13" s="9">
        <v>169.9</v>
      </c>
      <c r="L13" s="9">
        <v>379.9</v>
      </c>
      <c r="M13" s="9"/>
      <c r="N13" s="9"/>
      <c r="O13" s="9"/>
      <c r="P13" s="9"/>
      <c r="Q13" s="9">
        <v>289.89999999999998</v>
      </c>
      <c r="R13" s="20">
        <f t="shared" si="2"/>
        <v>3189.1</v>
      </c>
      <c r="S13" s="17">
        <f t="shared" si="3"/>
        <v>0.43343118867052666</v>
      </c>
      <c r="T13" s="55"/>
      <c r="U13" s="9"/>
      <c r="V13" s="9"/>
      <c r="W13" s="9">
        <v>379.9</v>
      </c>
      <c r="X13" s="9"/>
      <c r="Y13" s="9"/>
      <c r="Z13" s="9"/>
      <c r="AA13" s="9"/>
      <c r="AB13" s="9">
        <v>279.89999999999998</v>
      </c>
      <c r="AC13" s="9">
        <v>399.8</v>
      </c>
      <c r="AD13" s="9"/>
      <c r="AE13" s="9"/>
      <c r="AF13" s="9"/>
      <c r="AG13" s="9"/>
      <c r="AH13" s="9">
        <v>369.9</v>
      </c>
      <c r="AI13" s="9"/>
      <c r="AJ13" s="9">
        <v>359.9</v>
      </c>
      <c r="AK13" s="9"/>
      <c r="AL13" s="9"/>
      <c r="AM13" s="9"/>
      <c r="AN13" s="9"/>
      <c r="AO13" s="9"/>
      <c r="AP13" s="9">
        <v>459.9</v>
      </c>
      <c r="AQ13" s="9"/>
      <c r="AR13" s="9"/>
      <c r="AS13" s="9"/>
      <c r="AT13" s="9"/>
      <c r="AU13" s="9"/>
      <c r="AV13" s="9"/>
      <c r="AW13" s="9"/>
      <c r="AX13" s="9"/>
      <c r="AY13" s="9">
        <v>439.9</v>
      </c>
      <c r="AZ13" s="9"/>
      <c r="BA13" s="9"/>
      <c r="BB13" s="9"/>
      <c r="BC13" s="9"/>
      <c r="BD13" s="9"/>
      <c r="BE13" s="9"/>
      <c r="BF13" s="9"/>
      <c r="BG13" s="9">
        <v>379.9</v>
      </c>
      <c r="BH13" s="9"/>
      <c r="BI13" s="9">
        <v>379.9</v>
      </c>
      <c r="BJ13" s="9"/>
      <c r="BK13" s="9"/>
      <c r="BL13" s="9"/>
      <c r="BM13" s="9"/>
      <c r="BN13" s="9"/>
      <c r="BO13" s="9"/>
      <c r="BP13" s="9"/>
      <c r="BQ13" s="9">
        <v>189.9</v>
      </c>
      <c r="BR13" s="9"/>
      <c r="BS13" s="9"/>
      <c r="BT13" s="9"/>
      <c r="BU13" s="9"/>
      <c r="BV13" s="9"/>
      <c r="BW13" s="9"/>
      <c r="BX13" s="9">
        <v>359.9</v>
      </c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>
        <v>169.9</v>
      </c>
      <c r="CK13" s="9"/>
      <c r="CL13" s="9"/>
      <c r="CM13" s="9"/>
      <c r="CN13" s="9"/>
    </row>
    <row r="14" spans="1:92" x14ac:dyDescent="0.35">
      <c r="A14" s="29" t="s">
        <v>1024</v>
      </c>
      <c r="B14" s="50"/>
      <c r="C14" s="19">
        <v>3899.09</v>
      </c>
      <c r="D14" s="9">
        <v>379.9</v>
      </c>
      <c r="E14" s="9">
        <v>1379.8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20">
        <f t="shared" si="2"/>
        <v>1759.6999999999998</v>
      </c>
      <c r="S14" s="17">
        <f t="shared" si="3"/>
        <v>0.4513104339730552</v>
      </c>
      <c r="T14" s="56"/>
      <c r="U14" s="9"/>
      <c r="V14" s="9"/>
      <c r="W14" s="9"/>
      <c r="X14" s="9"/>
      <c r="Y14" s="9"/>
      <c r="Z14" s="9">
        <v>289.89999999999998</v>
      </c>
      <c r="AA14" s="9"/>
      <c r="AB14" s="9"/>
      <c r="AC14" s="9">
        <v>199.9</v>
      </c>
      <c r="AD14" s="9">
        <v>379.9</v>
      </c>
      <c r="AE14" s="9"/>
      <c r="AF14" s="9"/>
      <c r="AG14" s="9"/>
      <c r="AH14" s="9"/>
      <c r="AI14" s="9">
        <v>369.9</v>
      </c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>
        <v>399.99</v>
      </c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>
        <v>169.9</v>
      </c>
      <c r="CB14" s="9">
        <v>329.9</v>
      </c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</row>
    <row r="15" spans="1:92" s="10" customFormat="1" x14ac:dyDescent="0.35">
      <c r="A15" s="28" t="s">
        <v>1070</v>
      </c>
      <c r="B15" s="51">
        <f>AVERAGE(C15:C17)</f>
        <v>2982.4</v>
      </c>
      <c r="C15" s="22">
        <v>1639.4</v>
      </c>
      <c r="D15" s="23">
        <v>379.9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>
        <f t="shared" si="2"/>
        <v>379.9</v>
      </c>
      <c r="S15" s="25">
        <f t="shared" si="3"/>
        <v>0.23173112114188116</v>
      </c>
      <c r="T15" s="57">
        <f>AVERAGE(R15:R17)</f>
        <v>963.1</v>
      </c>
      <c r="U15" s="23">
        <v>379.9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>
        <v>229.9</v>
      </c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>
        <v>379.9</v>
      </c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>
        <v>169.9</v>
      </c>
      <c r="CL15" s="23"/>
      <c r="CM15" s="23"/>
      <c r="CN15" s="23">
        <v>99.9</v>
      </c>
    </row>
    <row r="16" spans="1:92" x14ac:dyDescent="0.35">
      <c r="A16" s="44" t="s">
        <v>1110</v>
      </c>
      <c r="B16" s="52"/>
      <c r="C16" s="19">
        <v>4328.7000000000007</v>
      </c>
      <c r="D16" s="21"/>
      <c r="E16" s="21"/>
      <c r="F16" s="21"/>
      <c r="G16" s="21"/>
      <c r="H16" s="21">
        <v>359.9</v>
      </c>
      <c r="I16" s="21"/>
      <c r="J16" s="21">
        <v>359.9</v>
      </c>
      <c r="K16" s="21"/>
      <c r="L16" s="21"/>
      <c r="M16" s="21"/>
      <c r="N16" s="21">
        <v>349.9</v>
      </c>
      <c r="O16" s="21">
        <v>349.9</v>
      </c>
      <c r="P16" s="21"/>
      <c r="Q16" s="21"/>
      <c r="R16" s="20">
        <f t="shared" si="2"/>
        <v>1419.6</v>
      </c>
      <c r="S16" s="17">
        <f t="shared" si="3"/>
        <v>0.32795065493104159</v>
      </c>
      <c r="T16" s="55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>
        <v>379.9</v>
      </c>
      <c r="AF16" s="21">
        <v>379.9</v>
      </c>
      <c r="AG16" s="21"/>
      <c r="AH16" s="21"/>
      <c r="AI16" s="21"/>
      <c r="AJ16" s="21"/>
      <c r="AK16" s="21">
        <v>459.8</v>
      </c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>
        <v>229.9</v>
      </c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>
        <v>379.9</v>
      </c>
      <c r="BK16" s="21"/>
      <c r="BL16" s="21"/>
      <c r="BM16" s="21"/>
      <c r="BN16" s="21">
        <v>379.9</v>
      </c>
      <c r="BO16" s="21"/>
      <c r="BP16" s="21"/>
      <c r="BQ16" s="21"/>
      <c r="BR16" s="21"/>
      <c r="BS16" s="21"/>
      <c r="BT16" s="21"/>
      <c r="BU16" s="21">
        <v>369.9</v>
      </c>
      <c r="BV16" s="21"/>
      <c r="BW16" s="21"/>
      <c r="BX16" s="21"/>
      <c r="BY16" s="21"/>
      <c r="BZ16" s="21"/>
      <c r="CA16" s="21"/>
      <c r="CB16" s="21"/>
      <c r="CC16" s="21">
        <v>329.9</v>
      </c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</row>
    <row r="17" spans="1:92" s="37" customFormat="1" x14ac:dyDescent="0.35">
      <c r="A17" s="32" t="s">
        <v>1185</v>
      </c>
      <c r="B17" s="53"/>
      <c r="C17" s="33">
        <v>2979.1000000000004</v>
      </c>
      <c r="D17" s="34"/>
      <c r="E17" s="34">
        <v>689.9</v>
      </c>
      <c r="F17" s="34"/>
      <c r="G17" s="34"/>
      <c r="H17" s="34"/>
      <c r="I17" s="34">
        <v>399.9</v>
      </c>
      <c r="J17" s="34"/>
      <c r="K17" s="34"/>
      <c r="L17" s="34"/>
      <c r="M17" s="34"/>
      <c r="N17" s="34"/>
      <c r="O17" s="34"/>
      <c r="P17" s="34"/>
      <c r="Q17" s="34"/>
      <c r="R17" s="35">
        <f t="shared" si="2"/>
        <v>1089.8</v>
      </c>
      <c r="S17" s="36">
        <f t="shared" si="3"/>
        <v>0.36581517908093042</v>
      </c>
      <c r="T17" s="56"/>
      <c r="U17" s="34"/>
      <c r="V17" s="34">
        <v>379.9</v>
      </c>
      <c r="W17" s="34"/>
      <c r="X17" s="34"/>
      <c r="Y17" s="34"/>
      <c r="Z17" s="34">
        <v>289.89999999999998</v>
      </c>
      <c r="AA17" s="34"/>
      <c r="AB17" s="34"/>
      <c r="AC17" s="34">
        <v>199.9</v>
      </c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>
        <v>229.9</v>
      </c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>
        <v>359.9</v>
      </c>
      <c r="BX17" s="34"/>
      <c r="BY17" s="34"/>
      <c r="BZ17" s="34"/>
      <c r="CA17" s="34"/>
      <c r="CB17" s="34"/>
      <c r="CC17" s="34"/>
      <c r="CD17" s="34"/>
      <c r="CE17" s="34">
        <v>229.9</v>
      </c>
      <c r="CF17" s="34"/>
      <c r="CG17" s="34">
        <v>199.9</v>
      </c>
      <c r="CH17" s="34"/>
      <c r="CI17" s="34"/>
      <c r="CJ17" s="34"/>
      <c r="CK17" s="34"/>
      <c r="CL17" s="34"/>
      <c r="CM17" s="34"/>
      <c r="CN17" s="34"/>
    </row>
    <row r="19" spans="1:92" x14ac:dyDescent="0.35">
      <c r="A19" s="59" t="s">
        <v>1314</v>
      </c>
      <c r="B19" s="59"/>
      <c r="C19" s="30">
        <f>B15-B5</f>
        <v>-2642.0079999999984</v>
      </c>
      <c r="R19" s="59" t="s">
        <v>1314</v>
      </c>
      <c r="S19" s="59"/>
      <c r="T19" s="30">
        <f>T15-T5</f>
        <v>-1789.1699999999996</v>
      </c>
      <c r="U19" s="8">
        <f>T19/$C$19</f>
        <v>0.67720082603837717</v>
      </c>
    </row>
    <row r="20" spans="1:92" x14ac:dyDescent="0.35">
      <c r="A20" s="59" t="s">
        <v>1315</v>
      </c>
      <c r="B20" s="59"/>
      <c r="C20" s="31">
        <f>B15/B5-1</f>
        <v>-0.46973974860998691</v>
      </c>
      <c r="R20" s="59" t="s">
        <v>1315</v>
      </c>
      <c r="S20" s="59"/>
      <c r="T20" s="31">
        <f>T15/T5-1</f>
        <v>-0.65007066893873056</v>
      </c>
    </row>
    <row r="23" spans="1:92" s="40" customFormat="1" x14ac:dyDescent="0.35">
      <c r="A23" s="59" t="s">
        <v>1316</v>
      </c>
      <c r="B23" s="59"/>
      <c r="C23" s="59"/>
      <c r="D23" s="60">
        <f>HLOOKUP(D4,ESTOQUE!$1:$4,4,FALSE)</f>
        <v>10</v>
      </c>
      <c r="E23" s="40">
        <f>HLOOKUP(E4,ESTOQUE!$1:$4,4,FALSE)</f>
        <v>35</v>
      </c>
      <c r="F23" s="40">
        <f>HLOOKUP(F4,ESTOQUE!$1:$4,4,FALSE)</f>
        <v>7</v>
      </c>
      <c r="G23" s="40">
        <f>HLOOKUP(G4,ESTOQUE!$1:$4,4,FALSE)</f>
        <v>42</v>
      </c>
      <c r="H23" s="40">
        <f>HLOOKUP(H4,ESTOQUE!$1:$4,4,FALSE)</f>
        <v>16</v>
      </c>
      <c r="I23" s="40">
        <f>HLOOKUP(I4,ESTOQUE!$1:$4,4,FALSE)</f>
        <v>6</v>
      </c>
      <c r="J23" s="40">
        <f>HLOOKUP(J4,ESTOQUE!$1:$4,4,FALSE)</f>
        <v>7</v>
      </c>
      <c r="K23" s="40">
        <f>HLOOKUP(K4,ESTOQUE!$1:$4,4,FALSE)</f>
        <v>0</v>
      </c>
      <c r="L23" s="40">
        <f>HLOOKUP(L4,ESTOQUE!$1:$4,4,FALSE)</f>
        <v>33</v>
      </c>
      <c r="M23" s="40">
        <f>HLOOKUP(M4,ESTOQUE!$1:$4,4,FALSE)</f>
        <v>13</v>
      </c>
      <c r="N23" s="40">
        <f>HLOOKUP(N4,ESTOQUE!$1:$4,4,FALSE)</f>
        <v>8</v>
      </c>
      <c r="O23" s="40">
        <f>HLOOKUP(O4,ESTOQUE!$1:$4,4,FALSE)</f>
        <v>8</v>
      </c>
      <c r="P23" s="40">
        <f>HLOOKUP(P4,ESTOQUE!$1:$4,4,FALSE)</f>
        <v>4</v>
      </c>
      <c r="Q23" s="40">
        <f>HLOOKUP(Q4,ESTOQUE!$1:$4,4,FALSE)</f>
        <v>5</v>
      </c>
      <c r="R23" s="41"/>
      <c r="T23" s="42"/>
    </row>
    <row r="24" spans="1:92" s="37" customFormat="1" x14ac:dyDescent="0.35">
      <c r="A24" s="47" t="s">
        <v>1317</v>
      </c>
      <c r="B24" s="47"/>
      <c r="C24" s="47"/>
      <c r="D24" s="61">
        <f>HLOOKUP(D4,ESTOQUE!$1:$4,3,FALSE)</f>
        <v>5</v>
      </c>
      <c r="E24" s="37">
        <f>HLOOKUP(E4,ESTOQUE!$1:$4,3,FALSE)</f>
        <v>4</v>
      </c>
      <c r="F24" s="37">
        <f>HLOOKUP(F4,ESTOQUE!$1:$4,3,FALSE)</f>
        <v>5</v>
      </c>
      <c r="G24" s="37">
        <f>HLOOKUP(G4,ESTOQUE!$1:$4,3,FALSE)</f>
        <v>5</v>
      </c>
      <c r="H24" s="37">
        <f>HLOOKUP(H4,ESTOQUE!$1:$4,3,FALSE)</f>
        <v>4</v>
      </c>
      <c r="I24" s="43">
        <f>HLOOKUP(I4,ESTOQUE!$1:$4,3,FALSE)</f>
        <v>3</v>
      </c>
      <c r="J24" s="37">
        <f>HLOOKUP(J4,ESTOQUE!$1:$4,3,FALSE)</f>
        <v>5</v>
      </c>
      <c r="K24" s="43">
        <f>HLOOKUP(K4,ESTOQUE!$1:$4,3,FALSE)</f>
        <v>0</v>
      </c>
      <c r="L24" s="37">
        <f>HLOOKUP(L4,ESTOQUE!$1:$4,3,FALSE)</f>
        <v>6</v>
      </c>
      <c r="M24" s="37">
        <f>HLOOKUP(M4,ESTOQUE!$1:$4,3,FALSE)</f>
        <v>6</v>
      </c>
      <c r="N24" s="37">
        <f>HLOOKUP(N4,ESTOQUE!$1:$4,3,FALSE)</f>
        <v>4</v>
      </c>
      <c r="O24" s="37">
        <f>HLOOKUP(O4,ESTOQUE!$1:$4,3,FALSE)</f>
        <v>4</v>
      </c>
      <c r="P24" s="43">
        <f>HLOOKUP(P4,ESTOQUE!$1:$4,3,FALSE)</f>
        <v>3</v>
      </c>
      <c r="Q24" s="43">
        <f>HLOOKUP(Q4,ESTOQUE!$1:$4,3,FALSE)</f>
        <v>3</v>
      </c>
      <c r="R24" s="38"/>
      <c r="T24" s="39"/>
    </row>
    <row r="28" spans="1:92" x14ac:dyDescent="0.35">
      <c r="F28" s="66" t="s">
        <v>1329</v>
      </c>
    </row>
    <row r="29" spans="1:92" x14ac:dyDescent="0.35">
      <c r="F29" s="67" t="s">
        <v>1330</v>
      </c>
    </row>
    <row r="30" spans="1:92" x14ac:dyDescent="0.35">
      <c r="F30" s="68" t="s">
        <v>1330</v>
      </c>
    </row>
    <row r="31" spans="1:92" x14ac:dyDescent="0.35">
      <c r="F31" s="69" t="s">
        <v>1331</v>
      </c>
    </row>
  </sheetData>
  <mergeCells count="12">
    <mergeCell ref="A24:C24"/>
    <mergeCell ref="B5:B14"/>
    <mergeCell ref="B15:B17"/>
    <mergeCell ref="D2:T2"/>
    <mergeCell ref="T5:T14"/>
    <mergeCell ref="T15:T17"/>
    <mergeCell ref="A2:C2"/>
    <mergeCell ref="A19:B19"/>
    <mergeCell ref="A20:B20"/>
    <mergeCell ref="R19:S19"/>
    <mergeCell ref="R20:S20"/>
    <mergeCell ref="A23:C23"/>
  </mergeCells>
  <conditionalFormatting sqref="C5:C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D913-603E-4EEF-BBBC-4444F04B2F6B}">
  <dimension ref="A1:ACK4"/>
  <sheetViews>
    <sheetView workbookViewId="0">
      <selection activeCell="B27" sqref="B27"/>
    </sheetView>
  </sheetViews>
  <sheetFormatPr defaultRowHeight="14.5" x14ac:dyDescent="0.35"/>
  <cols>
    <col min="2" max="2" width="13.08984375" bestFit="1" customWidth="1"/>
  </cols>
  <sheetData>
    <row r="1" spans="1:765" x14ac:dyDescent="0.35">
      <c r="A1" t="s">
        <v>1321</v>
      </c>
      <c r="B1">
        <v>11135123</v>
      </c>
      <c r="D1">
        <v>11276036</v>
      </c>
      <c r="E1">
        <v>11273036</v>
      </c>
      <c r="F1">
        <v>11263017</v>
      </c>
      <c r="G1">
        <v>11096212</v>
      </c>
      <c r="H1">
        <v>11267036</v>
      </c>
      <c r="I1" t="s">
        <v>1236</v>
      </c>
      <c r="J1">
        <v>11269009</v>
      </c>
      <c r="K1">
        <v>11116218</v>
      </c>
      <c r="L1">
        <v>11267001</v>
      </c>
      <c r="M1">
        <v>11116058</v>
      </c>
      <c r="N1" t="s">
        <v>1223</v>
      </c>
      <c r="O1">
        <v>11144058</v>
      </c>
      <c r="P1">
        <v>11265227</v>
      </c>
      <c r="Q1">
        <v>11057036</v>
      </c>
      <c r="R1">
        <v>11267227</v>
      </c>
      <c r="S1">
        <v>11246080</v>
      </c>
      <c r="T1">
        <v>11137058</v>
      </c>
      <c r="U1">
        <v>11267225</v>
      </c>
      <c r="V1" t="s">
        <v>1222</v>
      </c>
      <c r="W1">
        <v>11267175</v>
      </c>
      <c r="X1">
        <v>11200058</v>
      </c>
      <c r="Y1">
        <v>11211186</v>
      </c>
      <c r="Z1" t="s">
        <v>1319</v>
      </c>
      <c r="AA1">
        <v>11263001</v>
      </c>
      <c r="AB1" t="s">
        <v>1235</v>
      </c>
      <c r="AC1">
        <v>11057001</v>
      </c>
      <c r="AD1">
        <v>11297036</v>
      </c>
      <c r="AE1">
        <v>11037044</v>
      </c>
      <c r="AF1" t="s">
        <v>1245</v>
      </c>
      <c r="AG1">
        <v>11240080</v>
      </c>
      <c r="AH1">
        <v>11267009</v>
      </c>
      <c r="AI1">
        <v>11096044</v>
      </c>
      <c r="AJ1">
        <v>11158032</v>
      </c>
      <c r="AK1">
        <v>11253006</v>
      </c>
      <c r="AL1">
        <v>11251036</v>
      </c>
      <c r="AM1">
        <v>11100016</v>
      </c>
      <c r="AN1">
        <v>11263036</v>
      </c>
      <c r="AO1">
        <v>11131212</v>
      </c>
      <c r="AP1">
        <v>11219001</v>
      </c>
      <c r="AQ1">
        <v>11167198</v>
      </c>
      <c r="AR1">
        <v>11153135</v>
      </c>
      <c r="AS1">
        <v>11128217</v>
      </c>
      <c r="AT1">
        <v>11244080</v>
      </c>
      <c r="AU1">
        <v>11144006</v>
      </c>
      <c r="AV1">
        <v>11057034</v>
      </c>
      <c r="AW1">
        <v>11140036</v>
      </c>
      <c r="AX1">
        <v>11211141</v>
      </c>
      <c r="AY1">
        <v>11179036</v>
      </c>
      <c r="AZ1">
        <v>11160036</v>
      </c>
      <c r="BA1">
        <v>11167036</v>
      </c>
      <c r="BB1" t="s">
        <v>1320</v>
      </c>
      <c r="BC1">
        <v>11273017</v>
      </c>
      <c r="BD1">
        <v>11137120</v>
      </c>
      <c r="BE1">
        <v>11173013</v>
      </c>
      <c r="BF1">
        <v>11253044</v>
      </c>
      <c r="BG1">
        <v>11167032</v>
      </c>
      <c r="BH1">
        <v>11116006</v>
      </c>
      <c r="BI1">
        <v>11254080</v>
      </c>
      <c r="BJ1">
        <v>11119216</v>
      </c>
      <c r="BK1">
        <v>11253009</v>
      </c>
      <c r="BL1">
        <v>11256036</v>
      </c>
      <c r="BM1">
        <v>11265225</v>
      </c>
      <c r="BN1">
        <v>11109028</v>
      </c>
      <c r="BO1">
        <v>11081044</v>
      </c>
      <c r="BP1">
        <v>11103128</v>
      </c>
      <c r="BQ1">
        <v>11116034</v>
      </c>
      <c r="BR1">
        <v>11180044</v>
      </c>
      <c r="BS1">
        <v>11194129</v>
      </c>
      <c r="BT1">
        <v>11116017</v>
      </c>
      <c r="BU1">
        <v>1098736</v>
      </c>
      <c r="BV1">
        <v>11179221</v>
      </c>
      <c r="BW1">
        <v>11284175</v>
      </c>
      <c r="BX1">
        <v>11169045</v>
      </c>
      <c r="BY1">
        <v>11216120</v>
      </c>
      <c r="BZ1">
        <v>11258009</v>
      </c>
      <c r="CA1">
        <v>11037213</v>
      </c>
      <c r="CB1">
        <v>11130029</v>
      </c>
      <c r="CC1">
        <v>11081215</v>
      </c>
      <c r="CD1">
        <v>11216212</v>
      </c>
      <c r="CE1">
        <v>11118217</v>
      </c>
      <c r="CF1">
        <v>11140045</v>
      </c>
      <c r="CG1" t="s">
        <v>1244</v>
      </c>
      <c r="CH1">
        <v>11239001</v>
      </c>
      <c r="CI1">
        <v>11276017</v>
      </c>
      <c r="CJ1">
        <v>11096032</v>
      </c>
      <c r="CK1">
        <v>11173032</v>
      </c>
      <c r="CL1">
        <v>11196217</v>
      </c>
      <c r="CM1">
        <v>11108036</v>
      </c>
      <c r="CN1">
        <v>11167044</v>
      </c>
      <c r="CO1">
        <v>11117036</v>
      </c>
      <c r="CP1">
        <v>11137123</v>
      </c>
      <c r="CQ1">
        <v>11100009</v>
      </c>
      <c r="CR1">
        <v>11089001</v>
      </c>
      <c r="CS1">
        <v>11144005</v>
      </c>
      <c r="CT1">
        <v>11269001</v>
      </c>
      <c r="CU1">
        <v>11239036</v>
      </c>
      <c r="CV1">
        <v>11107001</v>
      </c>
      <c r="CW1">
        <v>11139123</v>
      </c>
      <c r="CX1">
        <v>11111001</v>
      </c>
      <c r="CY1">
        <v>11162212</v>
      </c>
      <c r="CZ1">
        <v>11155017</v>
      </c>
      <c r="DA1">
        <v>11156013</v>
      </c>
      <c r="DB1">
        <v>11096036</v>
      </c>
      <c r="DC1">
        <v>11049044</v>
      </c>
      <c r="DD1">
        <v>11256009</v>
      </c>
      <c r="DE1">
        <v>11261001</v>
      </c>
      <c r="DF1">
        <v>11130212</v>
      </c>
      <c r="DG1">
        <v>11196213</v>
      </c>
      <c r="DH1">
        <v>11096213</v>
      </c>
      <c r="DI1">
        <v>11145219</v>
      </c>
      <c r="DJ1">
        <v>11110034</v>
      </c>
      <c r="DK1">
        <v>11116221</v>
      </c>
      <c r="DL1">
        <v>11096017</v>
      </c>
      <c r="DM1">
        <v>11251001</v>
      </c>
      <c r="DN1">
        <v>11124158</v>
      </c>
      <c r="DO1">
        <v>11118222</v>
      </c>
      <c r="DP1">
        <v>11246001</v>
      </c>
      <c r="DQ1">
        <v>11268006</v>
      </c>
      <c r="DR1">
        <v>11137009</v>
      </c>
      <c r="DS1">
        <v>11104128</v>
      </c>
      <c r="DT1">
        <v>11116036</v>
      </c>
      <c r="DU1">
        <v>11191135</v>
      </c>
      <c r="DV1">
        <v>11116225</v>
      </c>
      <c r="DW1">
        <v>11096217</v>
      </c>
      <c r="DX1">
        <v>11268036</v>
      </c>
      <c r="DY1">
        <v>11258036</v>
      </c>
      <c r="DZ1">
        <v>11137045</v>
      </c>
      <c r="EA1">
        <v>11134213</v>
      </c>
      <c r="EB1">
        <v>11153036</v>
      </c>
      <c r="EC1">
        <v>11134006</v>
      </c>
      <c r="ED1">
        <v>11116217</v>
      </c>
      <c r="EE1">
        <v>11120216</v>
      </c>
      <c r="EF1">
        <v>11096058</v>
      </c>
      <c r="EG1">
        <v>11116005</v>
      </c>
      <c r="EH1">
        <v>11258001</v>
      </c>
      <c r="EI1">
        <v>11106044</v>
      </c>
      <c r="EJ1">
        <v>11140001</v>
      </c>
      <c r="EK1">
        <v>11126036</v>
      </c>
      <c r="EL1">
        <v>11088058</v>
      </c>
      <c r="EM1">
        <v>11131123</v>
      </c>
      <c r="EN1">
        <v>11251005</v>
      </c>
      <c r="EO1">
        <v>11284227</v>
      </c>
      <c r="EP1">
        <v>11123001</v>
      </c>
      <c r="EQ1">
        <v>11196036</v>
      </c>
      <c r="ER1">
        <v>11180034</v>
      </c>
      <c r="ES1">
        <v>11105001</v>
      </c>
      <c r="ET1">
        <v>11128222</v>
      </c>
      <c r="EU1">
        <v>11216218</v>
      </c>
      <c r="EV1">
        <v>11105036</v>
      </c>
      <c r="EW1">
        <v>11237058</v>
      </c>
      <c r="EX1">
        <v>11106034</v>
      </c>
      <c r="EY1">
        <v>11110044</v>
      </c>
      <c r="EZ1">
        <v>11142013</v>
      </c>
      <c r="FA1">
        <v>11160218</v>
      </c>
      <c r="FB1">
        <v>11203036</v>
      </c>
      <c r="FC1">
        <v>11162044</v>
      </c>
      <c r="FD1">
        <v>11261036</v>
      </c>
      <c r="FE1">
        <v>11037034</v>
      </c>
      <c r="FF1">
        <v>11135212</v>
      </c>
      <c r="FG1">
        <v>10946001</v>
      </c>
      <c r="FH1">
        <v>11116175</v>
      </c>
      <c r="FI1">
        <v>11127215</v>
      </c>
      <c r="FJ1">
        <v>11152220</v>
      </c>
      <c r="FK1">
        <v>11232212</v>
      </c>
      <c r="FL1">
        <v>11144036</v>
      </c>
      <c r="FM1">
        <v>11078034</v>
      </c>
      <c r="FN1">
        <v>11137212</v>
      </c>
      <c r="FO1">
        <v>11236005</v>
      </c>
      <c r="FP1">
        <v>11256001</v>
      </c>
      <c r="FQ1">
        <v>10947036</v>
      </c>
      <c r="FR1">
        <v>11135223</v>
      </c>
      <c r="FS1">
        <v>11155036</v>
      </c>
      <c r="FT1">
        <v>11135058</v>
      </c>
      <c r="FU1">
        <v>11175044</v>
      </c>
      <c r="FV1">
        <v>11144217</v>
      </c>
      <c r="FW1">
        <v>11156045</v>
      </c>
      <c r="FX1">
        <v>11253001</v>
      </c>
      <c r="FY1">
        <v>11097036</v>
      </c>
      <c r="FZ1">
        <v>11146219</v>
      </c>
      <c r="GA1">
        <v>11116001</v>
      </c>
      <c r="GB1">
        <v>11207001</v>
      </c>
      <c r="GC1">
        <v>11271001</v>
      </c>
      <c r="GD1">
        <v>11148058</v>
      </c>
      <c r="GE1">
        <v>11109001</v>
      </c>
      <c r="GF1">
        <v>11108001</v>
      </c>
      <c r="GG1">
        <v>10947001</v>
      </c>
      <c r="GH1">
        <v>11127032</v>
      </c>
      <c r="GI1">
        <v>11170045</v>
      </c>
      <c r="GJ1">
        <v>11144213</v>
      </c>
      <c r="GK1">
        <v>11145213</v>
      </c>
      <c r="GL1">
        <v>11253032</v>
      </c>
      <c r="GM1">
        <v>11266006</v>
      </c>
      <c r="GN1">
        <v>11109034</v>
      </c>
      <c r="GO1">
        <v>11067032</v>
      </c>
      <c r="GP1">
        <v>11265009</v>
      </c>
      <c r="GQ1">
        <v>11126001</v>
      </c>
      <c r="GR1">
        <v>11116219</v>
      </c>
      <c r="GS1">
        <v>11180001</v>
      </c>
      <c r="GT1">
        <v>11116070</v>
      </c>
      <c r="GU1">
        <v>11236058</v>
      </c>
      <c r="GV1">
        <v>11037006</v>
      </c>
      <c r="GW1">
        <v>11239005</v>
      </c>
      <c r="GX1">
        <v>11135017</v>
      </c>
      <c r="GY1">
        <v>11111045</v>
      </c>
      <c r="GZ1">
        <v>11096009</v>
      </c>
      <c r="HA1">
        <v>11125146</v>
      </c>
      <c r="HB1">
        <v>11174001</v>
      </c>
      <c r="HC1">
        <v>11203005</v>
      </c>
      <c r="HD1">
        <v>11049036</v>
      </c>
      <c r="HE1">
        <v>11237017</v>
      </c>
      <c r="HF1">
        <v>11259001</v>
      </c>
      <c r="HG1">
        <v>11110045</v>
      </c>
      <c r="HH1">
        <v>11199219</v>
      </c>
      <c r="HI1">
        <v>11037010</v>
      </c>
      <c r="HJ1">
        <v>11049045</v>
      </c>
      <c r="HK1">
        <v>11134034</v>
      </c>
      <c r="HL1">
        <v>11184146</v>
      </c>
      <c r="HM1">
        <v>11146175</v>
      </c>
      <c r="HN1">
        <v>11134036</v>
      </c>
      <c r="HO1">
        <v>11145036</v>
      </c>
      <c r="HP1">
        <v>11162005</v>
      </c>
      <c r="HQ1">
        <v>11265175</v>
      </c>
      <c r="HR1">
        <v>11284225</v>
      </c>
      <c r="HS1">
        <v>11051058</v>
      </c>
      <c r="HT1">
        <v>11116009</v>
      </c>
      <c r="HU1">
        <v>11199175</v>
      </c>
      <c r="HV1">
        <v>11146224</v>
      </c>
      <c r="HW1">
        <v>11037036</v>
      </c>
      <c r="HX1">
        <v>11146001</v>
      </c>
      <c r="HY1">
        <v>11237005</v>
      </c>
      <c r="HZ1">
        <v>11216036</v>
      </c>
      <c r="IA1">
        <v>11096001</v>
      </c>
      <c r="IB1">
        <v>11142036</v>
      </c>
      <c r="IC1">
        <v>11074216</v>
      </c>
      <c r="ID1">
        <v>11194036</v>
      </c>
      <c r="IE1">
        <v>11116224</v>
      </c>
      <c r="IF1">
        <v>11135106</v>
      </c>
      <c r="IG1">
        <v>11185212</v>
      </c>
      <c r="IH1">
        <v>11186212</v>
      </c>
      <c r="II1">
        <v>11196001</v>
      </c>
      <c r="IJ1">
        <v>11268005</v>
      </c>
      <c r="IK1">
        <v>11135016</v>
      </c>
      <c r="IL1">
        <v>11116045</v>
      </c>
      <c r="IM1">
        <v>11266036</v>
      </c>
      <c r="IN1">
        <v>11162036</v>
      </c>
      <c r="IO1">
        <v>11153001</v>
      </c>
      <c r="IP1">
        <v>11175001</v>
      </c>
      <c r="IQ1">
        <v>11236017</v>
      </c>
      <c r="IR1">
        <v>11242036</v>
      </c>
      <c r="IS1">
        <v>11144216</v>
      </c>
      <c r="IT1">
        <v>11145217</v>
      </c>
      <c r="IU1">
        <v>11272080</v>
      </c>
      <c r="IV1">
        <v>11096045</v>
      </c>
      <c r="IW1">
        <v>11142001</v>
      </c>
      <c r="IX1">
        <v>11129080</v>
      </c>
      <c r="IY1">
        <v>11145001</v>
      </c>
      <c r="IZ1">
        <v>11135044</v>
      </c>
      <c r="JA1">
        <v>11265001</v>
      </c>
      <c r="JB1">
        <v>11232218</v>
      </c>
      <c r="JC1">
        <v>11158009</v>
      </c>
      <c r="JD1">
        <v>11135717</v>
      </c>
      <c r="JE1">
        <v>11120220</v>
      </c>
      <c r="JF1">
        <v>11135120</v>
      </c>
      <c r="JG1">
        <v>11146058</v>
      </c>
      <c r="JH1">
        <v>11135009</v>
      </c>
      <c r="JI1">
        <v>11167045</v>
      </c>
      <c r="JJ1">
        <v>11266005</v>
      </c>
      <c r="JK1">
        <v>11101001</v>
      </c>
      <c r="JL1">
        <v>11271005</v>
      </c>
      <c r="JM1">
        <v>11139212</v>
      </c>
      <c r="JN1">
        <v>11146044</v>
      </c>
      <c r="JO1">
        <v>11207223</v>
      </c>
      <c r="JP1">
        <v>11049001</v>
      </c>
      <c r="JQ1">
        <v>11135216</v>
      </c>
      <c r="JR1">
        <v>11274036</v>
      </c>
      <c r="JS1">
        <v>11259036</v>
      </c>
      <c r="JT1">
        <v>11137036</v>
      </c>
      <c r="JU1">
        <v>11075216</v>
      </c>
      <c r="JV1">
        <v>11135221</v>
      </c>
      <c r="JW1">
        <v>11175034</v>
      </c>
      <c r="JX1">
        <v>11135218</v>
      </c>
      <c r="JY1">
        <v>11167001</v>
      </c>
      <c r="JZ1">
        <v>10946036</v>
      </c>
      <c r="KA1">
        <v>11092016</v>
      </c>
      <c r="KB1">
        <v>11265217</v>
      </c>
      <c r="KC1">
        <v>11154080</v>
      </c>
      <c r="KD1">
        <v>11135005</v>
      </c>
      <c r="KE1">
        <v>11160010</v>
      </c>
      <c r="KF1">
        <v>11093220</v>
      </c>
      <c r="KG1">
        <v>11135006</v>
      </c>
      <c r="KH1">
        <v>11146036</v>
      </c>
      <c r="KI1">
        <v>11135010</v>
      </c>
      <c r="KJ1">
        <v>11199212</v>
      </c>
      <c r="KK1">
        <v>11146009</v>
      </c>
      <c r="KL1">
        <v>11144208</v>
      </c>
      <c r="KM1">
        <v>11199223</v>
      </c>
      <c r="KN1">
        <v>11242175</v>
      </c>
      <c r="KO1">
        <v>11078001</v>
      </c>
      <c r="KP1">
        <v>11135045</v>
      </c>
      <c r="KQ1">
        <v>11135217</v>
      </c>
      <c r="KR1">
        <v>11184017</v>
      </c>
      <c r="KS1">
        <v>11111044</v>
      </c>
      <c r="KT1">
        <v>11207036</v>
      </c>
      <c r="KU1">
        <v>11234223</v>
      </c>
      <c r="KV1">
        <v>11153009</v>
      </c>
      <c r="KW1">
        <v>11234036</v>
      </c>
      <c r="KX1">
        <v>11259032</v>
      </c>
      <c r="KY1">
        <v>11135001</v>
      </c>
      <c r="KZ1">
        <v>11174036</v>
      </c>
      <c r="LA1">
        <v>11224036</v>
      </c>
      <c r="LB1">
        <v>11283036</v>
      </c>
      <c r="LC1">
        <v>11111034</v>
      </c>
      <c r="LD1">
        <v>11242225</v>
      </c>
      <c r="LE1">
        <v>11227017</v>
      </c>
      <c r="LF1">
        <v>11168220</v>
      </c>
      <c r="LG1">
        <v>11227005</v>
      </c>
      <c r="LH1">
        <v>11271036</v>
      </c>
      <c r="LI1">
        <v>11146214</v>
      </c>
      <c r="LJ1">
        <v>11145218</v>
      </c>
      <c r="LK1">
        <v>11144001</v>
      </c>
      <c r="LL1">
        <v>11199218</v>
      </c>
      <c r="LM1">
        <v>11261032</v>
      </c>
      <c r="LN1">
        <v>11067001</v>
      </c>
      <c r="LO1">
        <v>11135034</v>
      </c>
      <c r="LP1">
        <v>11135208</v>
      </c>
      <c r="LQ1">
        <v>11277032</v>
      </c>
      <c r="LR1">
        <v>11135061</v>
      </c>
      <c r="LS1">
        <v>11096223</v>
      </c>
      <c r="LT1">
        <v>11234001</v>
      </c>
      <c r="LU1">
        <v>11234003</v>
      </c>
      <c r="LV1">
        <v>11277226</v>
      </c>
      <c r="LW1">
        <v>11223036</v>
      </c>
      <c r="LX1">
        <v>11227001</v>
      </c>
      <c r="LY1">
        <v>11255036</v>
      </c>
      <c r="LZ1">
        <v>11255001</v>
      </c>
      <c r="MA1">
        <v>11277223</v>
      </c>
      <c r="MB1">
        <v>11217005</v>
      </c>
      <c r="ME1">
        <v>1113203609</v>
      </c>
      <c r="MF1">
        <v>1113203610</v>
      </c>
      <c r="MG1">
        <v>1113203611</v>
      </c>
      <c r="MH1">
        <v>1113203612</v>
      </c>
      <c r="MI1">
        <v>1113203613</v>
      </c>
      <c r="MJ1">
        <v>1113203614</v>
      </c>
      <c r="MK1">
        <v>1113203615</v>
      </c>
      <c r="ML1">
        <v>1116303209</v>
      </c>
      <c r="MM1">
        <v>1116303210</v>
      </c>
      <c r="MN1">
        <v>1116303211</v>
      </c>
      <c r="MO1">
        <v>1116303212</v>
      </c>
      <c r="MP1">
        <v>1116303213</v>
      </c>
      <c r="MQ1">
        <v>1116303214</v>
      </c>
      <c r="MR1">
        <v>1116303215</v>
      </c>
      <c r="MS1">
        <v>1109600115</v>
      </c>
      <c r="MT1">
        <v>1109600109</v>
      </c>
      <c r="MU1">
        <v>1094700101</v>
      </c>
      <c r="MV1">
        <v>11162120</v>
      </c>
      <c r="MW1">
        <v>1116212001</v>
      </c>
      <c r="MX1">
        <v>1116212002</v>
      </c>
      <c r="MY1">
        <v>1116212003</v>
      </c>
      <c r="MZ1">
        <v>1116212004</v>
      </c>
      <c r="NA1">
        <v>1116212005</v>
      </c>
      <c r="NB1">
        <v>1116003601</v>
      </c>
      <c r="NC1">
        <v>1116003602</v>
      </c>
      <c r="ND1">
        <v>1116003603</v>
      </c>
      <c r="NE1">
        <v>1116003604</v>
      </c>
      <c r="NF1">
        <v>1116003605</v>
      </c>
      <c r="NG1">
        <v>1111621909</v>
      </c>
      <c r="NH1">
        <v>1122700518</v>
      </c>
      <c r="NI1">
        <v>11151045</v>
      </c>
      <c r="NJ1">
        <v>1121900101</v>
      </c>
      <c r="NK1">
        <v>1114500101</v>
      </c>
      <c r="NL1">
        <v>1116700110</v>
      </c>
      <c r="NM1">
        <v>1104900102</v>
      </c>
      <c r="NN1">
        <v>1111607009</v>
      </c>
      <c r="NO1">
        <v>1111607010</v>
      </c>
      <c r="NP1">
        <v>1111607011</v>
      </c>
      <c r="NQ1">
        <v>11237005</v>
      </c>
      <c r="NR1">
        <v>1123700510</v>
      </c>
      <c r="NS1">
        <v>1123700511</v>
      </c>
      <c r="NT1">
        <v>1123700512</v>
      </c>
      <c r="NU1">
        <v>1123700513</v>
      </c>
      <c r="NV1">
        <v>1113503401</v>
      </c>
      <c r="NW1">
        <v>1113504501</v>
      </c>
      <c r="NX1">
        <v>1113522301</v>
      </c>
      <c r="NY1">
        <v>1094700116</v>
      </c>
      <c r="NZ1">
        <v>1094703616</v>
      </c>
      <c r="OA1">
        <v>1094603614</v>
      </c>
      <c r="OB1">
        <v>1113421301</v>
      </c>
      <c r="OC1">
        <v>1117903614</v>
      </c>
      <c r="OD1">
        <v>11146005</v>
      </c>
      <c r="OE1">
        <v>1114600501</v>
      </c>
      <c r="OF1">
        <v>1114600502</v>
      </c>
      <c r="OG1">
        <v>1114600503</v>
      </c>
      <c r="OH1">
        <v>1114600504</v>
      </c>
      <c r="OI1">
        <v>1111622509</v>
      </c>
      <c r="OJ1">
        <v>1111622510</v>
      </c>
      <c r="OK1">
        <v>1111622511</v>
      </c>
      <c r="OL1">
        <v>1124608001</v>
      </c>
      <c r="OM1">
        <v>1124608002</v>
      </c>
      <c r="ON1">
        <v>1124608003</v>
      </c>
      <c r="OO1">
        <v>1124608004</v>
      </c>
      <c r="OP1">
        <v>1124608005</v>
      </c>
      <c r="OQ1">
        <v>1124608016</v>
      </c>
      <c r="OR1">
        <v>1124408016</v>
      </c>
      <c r="OS1">
        <v>1116204401</v>
      </c>
      <c r="OT1">
        <v>1116204402</v>
      </c>
      <c r="OU1">
        <v>1116204403</v>
      </c>
      <c r="OV1">
        <v>1116204404</v>
      </c>
      <c r="OW1">
        <v>1116204405</v>
      </c>
      <c r="OX1">
        <v>1111617509</v>
      </c>
      <c r="OY1">
        <v>1111617510</v>
      </c>
      <c r="OZ1">
        <v>1111617511</v>
      </c>
      <c r="PA1">
        <v>1111617512</v>
      </c>
      <c r="PB1">
        <v>1111617513</v>
      </c>
      <c r="PC1">
        <v>1111617514</v>
      </c>
      <c r="PD1">
        <v>1125303201</v>
      </c>
      <c r="PE1">
        <v>1125303202</v>
      </c>
      <c r="PF1">
        <v>1125303203</v>
      </c>
      <c r="PG1">
        <v>1125303204</v>
      </c>
      <c r="PH1">
        <v>1125303205</v>
      </c>
      <c r="PI1">
        <v>1125300601</v>
      </c>
      <c r="PJ1">
        <v>1125300602</v>
      </c>
      <c r="PK1">
        <v>1125300603</v>
      </c>
      <c r="PL1">
        <v>1125300604</v>
      </c>
      <c r="PM1">
        <v>1125304401</v>
      </c>
      <c r="PN1">
        <v>1123903601</v>
      </c>
      <c r="PO1">
        <v>1123903602</v>
      </c>
      <c r="PP1">
        <v>1113501001</v>
      </c>
      <c r="PQ1">
        <v>1113501005</v>
      </c>
      <c r="PR1">
        <v>1116704509</v>
      </c>
      <c r="PS1">
        <v>1116704515</v>
      </c>
      <c r="PT1">
        <v>1116703609</v>
      </c>
      <c r="PU1">
        <v>1116703610</v>
      </c>
      <c r="PV1">
        <v>1116703611</v>
      </c>
      <c r="PW1">
        <v>1116703612</v>
      </c>
      <c r="PX1">
        <v>1116703613</v>
      </c>
      <c r="PY1">
        <v>1116703614</v>
      </c>
      <c r="PZ1">
        <v>1116703615</v>
      </c>
      <c r="QA1">
        <v>1126700110</v>
      </c>
      <c r="QB1">
        <v>1126700111</v>
      </c>
      <c r="QC1">
        <v>1126700112</v>
      </c>
      <c r="QD1">
        <v>1126700113</v>
      </c>
      <c r="QE1">
        <v>1126700114</v>
      </c>
      <c r="QF1">
        <v>1126700115</v>
      </c>
      <c r="QG1">
        <v>1114420809</v>
      </c>
      <c r="QH1">
        <v>1114420810</v>
      </c>
      <c r="QI1">
        <v>1114420814</v>
      </c>
      <c r="QJ1">
        <v>1114420815</v>
      </c>
      <c r="QK1">
        <v>1123605805</v>
      </c>
      <c r="QL1">
        <v>1123705814</v>
      </c>
      <c r="QM1">
        <v>1111603409</v>
      </c>
      <c r="QN1">
        <v>1113571701</v>
      </c>
      <c r="QO1">
        <v>1113571702</v>
      </c>
      <c r="QP1">
        <v>1113571703</v>
      </c>
      <c r="QQ1">
        <v>1113571704</v>
      </c>
      <c r="QR1">
        <v>1113571705</v>
      </c>
      <c r="QS1">
        <v>1114403609</v>
      </c>
      <c r="QT1">
        <v>1114403610</v>
      </c>
      <c r="QU1">
        <v>1114403611</v>
      </c>
      <c r="QV1">
        <v>1114403612</v>
      </c>
      <c r="QW1">
        <v>1114403613</v>
      </c>
      <c r="QX1">
        <v>1114403614</v>
      </c>
      <c r="QY1">
        <v>1114403615</v>
      </c>
      <c r="QZ1">
        <v>1119922305</v>
      </c>
      <c r="RA1">
        <v>1114421709</v>
      </c>
      <c r="RB1">
        <v>1114421710</v>
      </c>
      <c r="RC1">
        <v>1114421711</v>
      </c>
      <c r="RD1">
        <v>1114421712</v>
      </c>
      <c r="RE1">
        <v>1114421713</v>
      </c>
      <c r="RF1">
        <v>1114421714</v>
      </c>
      <c r="RG1">
        <v>1114421715</v>
      </c>
      <c r="RH1">
        <v>11145203601</v>
      </c>
      <c r="RI1">
        <v>11145203602</v>
      </c>
      <c r="RJ1">
        <v>11145203603</v>
      </c>
      <c r="RK1">
        <v>11145203604</v>
      </c>
      <c r="RL1">
        <v>11145203605</v>
      </c>
      <c r="RM1">
        <v>1114521701</v>
      </c>
      <c r="RN1">
        <v>1114521702</v>
      </c>
      <c r="RO1">
        <v>1114521703</v>
      </c>
      <c r="RP1">
        <v>1114521705</v>
      </c>
      <c r="RQ1">
        <v>1114521704</v>
      </c>
      <c r="RR1">
        <v>1119603601</v>
      </c>
      <c r="RS1">
        <v>1119603602</v>
      </c>
      <c r="RT1">
        <v>1119603603</v>
      </c>
      <c r="RU1">
        <v>1119603604</v>
      </c>
      <c r="RV1">
        <v>1119603605</v>
      </c>
      <c r="RW1">
        <v>1119621301</v>
      </c>
      <c r="RX1">
        <v>1119621302</v>
      </c>
      <c r="RY1">
        <v>1119621303</v>
      </c>
      <c r="RZ1">
        <v>1119621304</v>
      </c>
      <c r="SA1">
        <v>1119621305</v>
      </c>
      <c r="SB1">
        <v>1119600101</v>
      </c>
      <c r="SC1">
        <v>1119600102</v>
      </c>
      <c r="SD1">
        <v>1119600103</v>
      </c>
      <c r="SE1">
        <v>1119600104</v>
      </c>
      <c r="SF1">
        <v>1119600105</v>
      </c>
      <c r="SG1">
        <v>1109621309</v>
      </c>
      <c r="SH1">
        <v>1109621310</v>
      </c>
      <c r="SI1">
        <v>1109621311</v>
      </c>
      <c r="SJ1">
        <v>1109621312</v>
      </c>
      <c r="SK1">
        <v>1109621313</v>
      </c>
      <c r="SL1">
        <v>1109621314</v>
      </c>
      <c r="SM1">
        <v>1109621315</v>
      </c>
      <c r="SN1">
        <v>1126301701</v>
      </c>
      <c r="SO1">
        <v>1126301702</v>
      </c>
      <c r="SP1">
        <v>1126301703</v>
      </c>
      <c r="SQ1">
        <v>1126301704</v>
      </c>
      <c r="SR1">
        <v>1126301705</v>
      </c>
      <c r="SS1">
        <v>1126303601</v>
      </c>
      <c r="ST1">
        <v>1126303602</v>
      </c>
      <c r="SU1">
        <v>1126303603</v>
      </c>
      <c r="SV1">
        <v>1126303604</v>
      </c>
      <c r="SW1">
        <v>1126303605</v>
      </c>
      <c r="SX1">
        <v>1115604501</v>
      </c>
      <c r="SY1">
        <v>1120005801</v>
      </c>
      <c r="SZ1">
        <v>1111600609</v>
      </c>
      <c r="TA1">
        <v>1111600610</v>
      </c>
      <c r="TB1">
        <v>1111600611</v>
      </c>
      <c r="TC1">
        <v>1111600612</v>
      </c>
      <c r="TD1">
        <v>1111600613</v>
      </c>
      <c r="TE1">
        <v>1111600614</v>
      </c>
      <c r="TF1">
        <v>1111600615</v>
      </c>
      <c r="TG1">
        <v>1113510601</v>
      </c>
      <c r="TH1">
        <v>1113510602</v>
      </c>
      <c r="TI1">
        <v>1113510603</v>
      </c>
      <c r="TJ1">
        <v>1113510604</v>
      </c>
      <c r="TK1">
        <v>1113510605</v>
      </c>
      <c r="TL1">
        <v>1111600509</v>
      </c>
      <c r="TM1">
        <v>1111600510</v>
      </c>
      <c r="TN1">
        <v>1111600511</v>
      </c>
      <c r="TO1">
        <v>1111600512</v>
      </c>
      <c r="TP1">
        <v>1111600513</v>
      </c>
      <c r="TQ1">
        <v>1111600514</v>
      </c>
      <c r="TR1">
        <v>1111600515</v>
      </c>
      <c r="TS1">
        <v>1126500101</v>
      </c>
      <c r="TT1">
        <v>1126500102</v>
      </c>
      <c r="TU1">
        <v>1126500103</v>
      </c>
      <c r="TV1">
        <v>1126500104</v>
      </c>
      <c r="TW1">
        <v>1126500105</v>
      </c>
      <c r="TX1">
        <v>1126500116</v>
      </c>
      <c r="TY1">
        <v>1125100109</v>
      </c>
      <c r="TZ1">
        <v>1125100110</v>
      </c>
      <c r="UA1">
        <v>1125100111</v>
      </c>
      <c r="UB1">
        <v>1125100112</v>
      </c>
      <c r="UC1">
        <v>1125100113</v>
      </c>
      <c r="UD1">
        <v>1125100114</v>
      </c>
      <c r="UE1">
        <v>1125100115</v>
      </c>
      <c r="UF1">
        <v>1128303601</v>
      </c>
      <c r="UG1">
        <v>1128303602</v>
      </c>
      <c r="UH1">
        <v>1128303603</v>
      </c>
      <c r="UI1">
        <v>1128303604</v>
      </c>
      <c r="UJ1">
        <v>1128303605</v>
      </c>
      <c r="UK1">
        <v>1123700514</v>
      </c>
      <c r="UL1">
        <v>1123400105</v>
      </c>
      <c r="UM1">
        <v>1123422305</v>
      </c>
      <c r="UN1">
        <v>1123400302</v>
      </c>
      <c r="UO1">
        <v>1111621715</v>
      </c>
      <c r="UP1">
        <v>1119921205</v>
      </c>
      <c r="UQ1">
        <v>1115313502</v>
      </c>
      <c r="UR1">
        <v>1126600509</v>
      </c>
      <c r="US1">
        <v>1126600510</v>
      </c>
      <c r="UT1">
        <v>1126600511</v>
      </c>
      <c r="UU1">
        <v>1126600512</v>
      </c>
      <c r="UV1">
        <v>1126600513</v>
      </c>
      <c r="UW1">
        <v>1126600514</v>
      </c>
      <c r="UX1">
        <v>1126600515</v>
      </c>
      <c r="UY1">
        <v>1126603609</v>
      </c>
      <c r="UZ1">
        <v>1126603610</v>
      </c>
      <c r="VA1">
        <v>1126603611</v>
      </c>
      <c r="VB1">
        <v>1126603612</v>
      </c>
      <c r="VC1">
        <v>1126603613</v>
      </c>
      <c r="VD1">
        <v>1126603614</v>
      </c>
      <c r="VE1">
        <v>1126603615</v>
      </c>
      <c r="VF1">
        <v>1126803601</v>
      </c>
      <c r="VG1">
        <v>1126803602</v>
      </c>
      <c r="VH1">
        <v>1126803603</v>
      </c>
      <c r="VI1">
        <v>1126803604</v>
      </c>
      <c r="VJ1">
        <v>1126803605</v>
      </c>
      <c r="VK1">
        <v>1125600109</v>
      </c>
      <c r="VL1">
        <v>1125600110</v>
      </c>
      <c r="VM1">
        <v>1125600111</v>
      </c>
      <c r="VN1">
        <v>1125600112</v>
      </c>
      <c r="VO1">
        <v>1125600113</v>
      </c>
      <c r="VP1">
        <v>1125600114</v>
      </c>
      <c r="VQ1">
        <v>1125600115</v>
      </c>
      <c r="VR1">
        <v>1125603609</v>
      </c>
      <c r="VS1">
        <v>1125603610</v>
      </c>
      <c r="VT1">
        <v>1125603611</v>
      </c>
      <c r="VU1">
        <v>1125603612</v>
      </c>
      <c r="VV1">
        <v>1125603613</v>
      </c>
      <c r="VW1">
        <v>1125603614</v>
      </c>
      <c r="VX1">
        <v>1125603615</v>
      </c>
      <c r="VY1">
        <v>1126900901</v>
      </c>
      <c r="VZ1">
        <v>1126900902</v>
      </c>
      <c r="WA1">
        <v>1126900903</v>
      </c>
      <c r="WB1">
        <v>1126900904</v>
      </c>
      <c r="WC1">
        <v>1126900905</v>
      </c>
      <c r="WD1">
        <v>1126900101</v>
      </c>
      <c r="WE1">
        <v>1126900102</v>
      </c>
      <c r="WF1">
        <v>1126900103</v>
      </c>
      <c r="WG1">
        <v>1126900104</v>
      </c>
      <c r="WH1">
        <v>1126900105</v>
      </c>
      <c r="WI1">
        <v>1125800901</v>
      </c>
      <c r="WJ1">
        <v>1125800902</v>
      </c>
      <c r="WK1">
        <v>1125800903</v>
      </c>
      <c r="WL1">
        <v>1125800904</v>
      </c>
      <c r="WM1">
        <v>1125800905</v>
      </c>
      <c r="WN1">
        <v>1125800101</v>
      </c>
      <c r="WO1">
        <v>1125800102</v>
      </c>
      <c r="WP1">
        <v>1125800103</v>
      </c>
      <c r="WQ1">
        <v>1125800104</v>
      </c>
      <c r="WR1">
        <v>1125800105</v>
      </c>
      <c r="WS1">
        <v>1125803601</v>
      </c>
      <c r="WT1">
        <v>1125803602</v>
      </c>
      <c r="WU1">
        <v>1125803603</v>
      </c>
      <c r="WV1">
        <v>1125803604</v>
      </c>
      <c r="WW1">
        <v>1125803605</v>
      </c>
      <c r="WX1">
        <v>1126522701</v>
      </c>
      <c r="WY1">
        <v>1126522702</v>
      </c>
      <c r="WZ1">
        <v>1126522703</v>
      </c>
      <c r="XA1">
        <v>1126522704</v>
      </c>
      <c r="XB1">
        <v>1126522705</v>
      </c>
      <c r="XC1">
        <v>1126522501</v>
      </c>
      <c r="XD1">
        <v>1126522502</v>
      </c>
      <c r="XE1">
        <v>1126522503</v>
      </c>
      <c r="XF1">
        <v>1126522504</v>
      </c>
      <c r="XG1">
        <v>1126522505</v>
      </c>
      <c r="XH1">
        <v>1115601301</v>
      </c>
      <c r="XI1">
        <v>1126722509</v>
      </c>
      <c r="XJ1">
        <v>1126722510</v>
      </c>
      <c r="XK1">
        <v>1126722511</v>
      </c>
      <c r="XL1">
        <v>1126722512</v>
      </c>
      <c r="XM1">
        <v>1126722513</v>
      </c>
      <c r="XN1">
        <v>1126722514</v>
      </c>
      <c r="XO1">
        <v>1126722515</v>
      </c>
      <c r="XP1">
        <v>1128422709</v>
      </c>
      <c r="XQ1">
        <v>1128422710</v>
      </c>
      <c r="XR1">
        <v>1128422711</v>
      </c>
      <c r="XS1">
        <v>1128422712</v>
      </c>
      <c r="XT1">
        <v>1128422713</v>
      </c>
      <c r="XU1">
        <v>1128422714</v>
      </c>
      <c r="XV1">
        <v>1128422715</v>
      </c>
      <c r="XW1">
        <v>1128422509</v>
      </c>
      <c r="XX1">
        <v>1128422510</v>
      </c>
      <c r="XY1">
        <v>1128422511</v>
      </c>
      <c r="XZ1">
        <v>1128422512</v>
      </c>
      <c r="YA1">
        <v>1128422513</v>
      </c>
      <c r="YB1">
        <v>1128422514</v>
      </c>
      <c r="YC1">
        <v>1128422515</v>
      </c>
      <c r="YD1">
        <v>1128417509</v>
      </c>
      <c r="YE1">
        <v>1128417510</v>
      </c>
      <c r="YF1">
        <v>1128417511</v>
      </c>
      <c r="YG1">
        <v>1128417512</v>
      </c>
      <c r="YH1">
        <v>1128417513</v>
      </c>
      <c r="YI1">
        <v>1128417514</v>
      </c>
      <c r="YJ1">
        <v>1128417515</v>
      </c>
      <c r="YK1">
        <v>1125408001</v>
      </c>
      <c r="YL1">
        <v>1125408002</v>
      </c>
      <c r="YM1">
        <v>1125408003</v>
      </c>
      <c r="YN1">
        <v>1125408004</v>
      </c>
      <c r="YO1">
        <v>1125408005</v>
      </c>
      <c r="YP1">
        <v>1129703601</v>
      </c>
      <c r="YQ1">
        <v>1129703602</v>
      </c>
      <c r="YR1">
        <v>1129703603</v>
      </c>
      <c r="YS1">
        <v>1129703604</v>
      </c>
      <c r="YT1">
        <v>1129703605</v>
      </c>
      <c r="YU1">
        <v>1129703616</v>
      </c>
      <c r="YV1">
        <v>1116001001</v>
      </c>
      <c r="YW1">
        <v>1116001002</v>
      </c>
      <c r="YX1">
        <v>1116001003</v>
      </c>
      <c r="YY1">
        <v>1116001004</v>
      </c>
      <c r="YZ1">
        <v>1116001005</v>
      </c>
      <c r="ZA1">
        <v>1116001016</v>
      </c>
      <c r="ZB1">
        <v>11227036</v>
      </c>
      <c r="ZC1">
        <v>1121603601</v>
      </c>
      <c r="ZD1">
        <v>1121603602</v>
      </c>
      <c r="ZE1">
        <v>1121603603</v>
      </c>
      <c r="ZF1">
        <v>1121603604</v>
      </c>
      <c r="ZG1">
        <v>1121603605</v>
      </c>
      <c r="ZH1">
        <v>1113501601</v>
      </c>
      <c r="ZI1">
        <v>1113501602</v>
      </c>
      <c r="ZJ1">
        <v>1113501603</v>
      </c>
      <c r="ZK1">
        <v>1113501604</v>
      </c>
      <c r="ZL1">
        <v>1113501605</v>
      </c>
      <c r="ZM1">
        <v>1103704409</v>
      </c>
      <c r="ZN1">
        <v>1103704410</v>
      </c>
      <c r="ZO1">
        <v>1103704411</v>
      </c>
      <c r="ZP1">
        <v>1103704412</v>
      </c>
      <c r="ZQ1">
        <v>1103704413</v>
      </c>
      <c r="ZR1">
        <v>1103704414</v>
      </c>
      <c r="ZS1">
        <v>1103704415</v>
      </c>
      <c r="ZT1">
        <v>1111100101</v>
      </c>
      <c r="ZU1">
        <v>1111100102</v>
      </c>
      <c r="ZV1">
        <v>1111100103</v>
      </c>
      <c r="ZW1">
        <v>1111100104</v>
      </c>
      <c r="ZX1">
        <v>1111100105</v>
      </c>
      <c r="ZY1">
        <v>1109621209</v>
      </c>
      <c r="ZZ1">
        <v>1109621210</v>
      </c>
      <c r="AAA1">
        <v>1109621211</v>
      </c>
      <c r="AAB1">
        <v>1109621212</v>
      </c>
      <c r="AAC1">
        <v>1109621213</v>
      </c>
      <c r="AAD1">
        <v>1109621214</v>
      </c>
      <c r="AAE1">
        <v>1109621215</v>
      </c>
      <c r="AAF1">
        <v>1126103609</v>
      </c>
      <c r="AAG1">
        <v>1126103610</v>
      </c>
      <c r="AAH1">
        <v>1126103611</v>
      </c>
      <c r="AAI1">
        <v>1126103612</v>
      </c>
      <c r="AAJ1">
        <v>1126103613</v>
      </c>
      <c r="AAK1">
        <v>1126103614</v>
      </c>
      <c r="AAL1">
        <v>1126103615</v>
      </c>
      <c r="AAM1">
        <v>1126103209</v>
      </c>
      <c r="AAN1">
        <v>1126103210</v>
      </c>
      <c r="AAO1">
        <v>1126103211</v>
      </c>
      <c r="AAP1">
        <v>1126103212</v>
      </c>
      <c r="AAQ1">
        <v>1126103213</v>
      </c>
      <c r="AAR1">
        <v>1126103214</v>
      </c>
      <c r="AAS1">
        <v>1126103215</v>
      </c>
      <c r="AAT1">
        <v>1126100109</v>
      </c>
      <c r="AAU1">
        <v>1126100110</v>
      </c>
      <c r="AAV1">
        <v>1126100111</v>
      </c>
      <c r="AAW1">
        <v>1126100112</v>
      </c>
      <c r="AAX1">
        <v>1126100113</v>
      </c>
      <c r="AAY1">
        <v>1126100114</v>
      </c>
      <c r="AAZ1">
        <v>1126100115</v>
      </c>
      <c r="ABA1">
        <v>1125903601</v>
      </c>
      <c r="ABB1">
        <v>1125903602</v>
      </c>
      <c r="ABC1">
        <v>1127603601</v>
      </c>
      <c r="ABD1">
        <v>1127603602</v>
      </c>
      <c r="ABE1">
        <v>1127603603</v>
      </c>
      <c r="ABF1">
        <v>1127603604</v>
      </c>
      <c r="ABG1">
        <v>1127603605</v>
      </c>
      <c r="ABH1">
        <v>1127601701</v>
      </c>
      <c r="ABI1">
        <v>1127601702</v>
      </c>
      <c r="ABJ1">
        <v>1127601703</v>
      </c>
      <c r="ABK1">
        <v>1127601704</v>
      </c>
      <c r="ABL1">
        <v>1127601705</v>
      </c>
      <c r="ABM1">
        <v>1127303609</v>
      </c>
      <c r="ABN1">
        <v>1127303610</v>
      </c>
      <c r="ABO1">
        <v>1127303611</v>
      </c>
      <c r="ABP1">
        <v>1127303612</v>
      </c>
      <c r="ABQ1">
        <v>1127303613</v>
      </c>
      <c r="ABR1">
        <v>1127303614</v>
      </c>
      <c r="ABS1">
        <v>1127303615</v>
      </c>
      <c r="ABT1">
        <v>1127208001</v>
      </c>
      <c r="ABU1">
        <v>1127208002</v>
      </c>
      <c r="ABV1">
        <v>1127208003</v>
      </c>
      <c r="ABW1">
        <v>1127208004</v>
      </c>
      <c r="ABX1">
        <v>1127208005</v>
      </c>
      <c r="ABY1">
        <v>1127208016</v>
      </c>
      <c r="ABZ1">
        <v>1127100501</v>
      </c>
      <c r="ACA1">
        <v>1127100502</v>
      </c>
      <c r="ACB1">
        <v>1127100503</v>
      </c>
      <c r="ACC1">
        <v>1121118601</v>
      </c>
      <c r="ACD1">
        <v>1121118602</v>
      </c>
      <c r="ACE1">
        <v>1121118603</v>
      </c>
      <c r="ACF1">
        <v>1121118604</v>
      </c>
      <c r="ACG1">
        <v>1121118605</v>
      </c>
      <c r="ACI1" t="s">
        <v>1322</v>
      </c>
      <c r="ACJ1">
        <v>1000</v>
      </c>
      <c r="ACK1" t="s">
        <v>1323</v>
      </c>
    </row>
    <row r="2" spans="1:765" x14ac:dyDescent="0.35">
      <c r="A2" t="s">
        <v>1324</v>
      </c>
      <c r="B2">
        <v>45548</v>
      </c>
      <c r="C2">
        <v>45418</v>
      </c>
      <c r="D2">
        <v>45553</v>
      </c>
      <c r="E2">
        <v>45553</v>
      </c>
      <c r="F2">
        <v>45516</v>
      </c>
      <c r="G2">
        <v>45552</v>
      </c>
      <c r="H2">
        <v>45498</v>
      </c>
      <c r="I2">
        <v>45418</v>
      </c>
      <c r="J2">
        <v>45533</v>
      </c>
      <c r="K2">
        <v>45418</v>
      </c>
      <c r="L2">
        <v>45505</v>
      </c>
      <c r="M2">
        <v>45419</v>
      </c>
      <c r="N2">
        <v>45426</v>
      </c>
      <c r="O2">
        <v>45467</v>
      </c>
      <c r="P2">
        <v>45537</v>
      </c>
      <c r="Q2">
        <v>45486</v>
      </c>
      <c r="R2">
        <v>45544</v>
      </c>
      <c r="S2">
        <v>45495</v>
      </c>
      <c r="T2">
        <v>45426</v>
      </c>
      <c r="U2">
        <v>45544</v>
      </c>
      <c r="V2">
        <v>45456</v>
      </c>
      <c r="W2">
        <v>45540</v>
      </c>
      <c r="X2">
        <v>45433</v>
      </c>
      <c r="Y2">
        <v>45558</v>
      </c>
      <c r="Z2">
        <v>45419</v>
      </c>
      <c r="AA2">
        <v>45524</v>
      </c>
      <c r="AB2">
        <v>45418</v>
      </c>
      <c r="AC2">
        <v>45486</v>
      </c>
      <c r="AD2">
        <v>45547</v>
      </c>
      <c r="AE2">
        <v>45548</v>
      </c>
      <c r="AF2">
        <v>45418</v>
      </c>
      <c r="AG2">
        <v>45505</v>
      </c>
      <c r="AH2">
        <v>45505</v>
      </c>
      <c r="AI2">
        <v>45418</v>
      </c>
      <c r="AJ2">
        <v>45418</v>
      </c>
      <c r="AK2">
        <v>45503</v>
      </c>
      <c r="AL2">
        <v>45526</v>
      </c>
      <c r="AM2">
        <v>45418</v>
      </c>
      <c r="AN2">
        <v>45524</v>
      </c>
      <c r="AO2">
        <v>45418</v>
      </c>
      <c r="AP2">
        <v>45457</v>
      </c>
      <c r="AQ2">
        <v>45418</v>
      </c>
      <c r="AR2">
        <v>45436</v>
      </c>
      <c r="AS2">
        <v>45418</v>
      </c>
      <c r="AT2">
        <v>45495</v>
      </c>
      <c r="AU2">
        <v>45527</v>
      </c>
      <c r="AV2">
        <v>45418</v>
      </c>
      <c r="AW2">
        <v>45418</v>
      </c>
      <c r="AX2">
        <v>45558</v>
      </c>
      <c r="AY2">
        <v>45443</v>
      </c>
      <c r="AZ2">
        <v>45418</v>
      </c>
      <c r="BA2">
        <v>45509</v>
      </c>
      <c r="BB2">
        <v>45418</v>
      </c>
      <c r="BC2">
        <v>45553</v>
      </c>
      <c r="BD2">
        <v>45418</v>
      </c>
      <c r="BE2">
        <v>45418</v>
      </c>
      <c r="BF2">
        <v>45503</v>
      </c>
      <c r="BG2">
        <v>45418</v>
      </c>
      <c r="BH2">
        <v>45524</v>
      </c>
      <c r="BI2">
        <v>45547</v>
      </c>
      <c r="BJ2">
        <v>45418</v>
      </c>
      <c r="BK2">
        <v>45503</v>
      </c>
      <c r="BL2">
        <v>45533</v>
      </c>
      <c r="BM2">
        <v>45537</v>
      </c>
      <c r="BN2">
        <v>45455</v>
      </c>
      <c r="BO2">
        <v>45418</v>
      </c>
      <c r="BP2">
        <v>45418</v>
      </c>
      <c r="BQ2">
        <v>45418</v>
      </c>
      <c r="BR2">
        <v>45433</v>
      </c>
      <c r="BS2">
        <v>45443</v>
      </c>
      <c r="BT2">
        <v>45545</v>
      </c>
      <c r="BU2">
        <v>45548</v>
      </c>
      <c r="BV2">
        <v>45443</v>
      </c>
      <c r="BW2">
        <v>45545</v>
      </c>
      <c r="BX2">
        <v>45418</v>
      </c>
      <c r="BY2">
        <v>45425</v>
      </c>
      <c r="BZ2">
        <v>45533</v>
      </c>
      <c r="CA2">
        <v>45418</v>
      </c>
      <c r="CB2">
        <v>45418</v>
      </c>
      <c r="CC2">
        <v>45418</v>
      </c>
      <c r="CD2">
        <v>45425</v>
      </c>
      <c r="CE2">
        <v>45418</v>
      </c>
      <c r="CF2">
        <v>45418</v>
      </c>
      <c r="CG2">
        <v>45418</v>
      </c>
      <c r="CH2">
        <v>45524</v>
      </c>
      <c r="CI2">
        <v>45553</v>
      </c>
      <c r="CJ2">
        <v>45418</v>
      </c>
      <c r="CK2">
        <v>45418</v>
      </c>
      <c r="CL2">
        <v>45515</v>
      </c>
      <c r="CM2">
        <v>45418</v>
      </c>
      <c r="CN2">
        <v>45418</v>
      </c>
      <c r="CO2">
        <v>45418</v>
      </c>
      <c r="CP2">
        <v>45418</v>
      </c>
      <c r="CQ2">
        <v>45418</v>
      </c>
      <c r="CR2">
        <v>45418</v>
      </c>
      <c r="CS2">
        <v>45527</v>
      </c>
      <c r="CT2">
        <v>45533</v>
      </c>
      <c r="CU2">
        <v>45503</v>
      </c>
      <c r="CV2">
        <v>45419</v>
      </c>
      <c r="CW2">
        <v>45418</v>
      </c>
      <c r="CX2">
        <v>45548</v>
      </c>
      <c r="CY2">
        <v>45418</v>
      </c>
      <c r="CZ2">
        <v>45418</v>
      </c>
      <c r="DA2">
        <v>45443</v>
      </c>
      <c r="DB2">
        <v>45418</v>
      </c>
      <c r="DC2">
        <v>45418</v>
      </c>
      <c r="DD2">
        <v>45533</v>
      </c>
      <c r="DE2">
        <v>45553</v>
      </c>
      <c r="DF2">
        <v>45418</v>
      </c>
      <c r="DG2">
        <v>45515</v>
      </c>
      <c r="DH2">
        <v>45515</v>
      </c>
      <c r="DI2">
        <v>45418</v>
      </c>
      <c r="DJ2">
        <v>45418</v>
      </c>
      <c r="DK2">
        <v>45418</v>
      </c>
      <c r="DL2">
        <v>45422</v>
      </c>
      <c r="DM2">
        <v>45526</v>
      </c>
      <c r="DN2">
        <v>45418</v>
      </c>
      <c r="DO2">
        <v>45418</v>
      </c>
      <c r="DP2">
        <v>45495</v>
      </c>
      <c r="DQ2">
        <v>45531</v>
      </c>
      <c r="DR2">
        <v>45418</v>
      </c>
      <c r="DS2">
        <v>45418</v>
      </c>
      <c r="DT2">
        <v>45418</v>
      </c>
      <c r="DU2">
        <v>45418</v>
      </c>
      <c r="DV2">
        <v>45495</v>
      </c>
      <c r="DW2">
        <v>45515</v>
      </c>
      <c r="DX2">
        <v>45531</v>
      </c>
      <c r="DY2">
        <v>45533</v>
      </c>
      <c r="DZ2">
        <v>45418</v>
      </c>
      <c r="EA2">
        <v>45418</v>
      </c>
      <c r="EB2">
        <v>45418</v>
      </c>
      <c r="EC2">
        <v>45505</v>
      </c>
      <c r="ED2">
        <v>45418</v>
      </c>
      <c r="EE2">
        <v>45418</v>
      </c>
      <c r="EF2">
        <v>45419</v>
      </c>
      <c r="EG2">
        <v>45524</v>
      </c>
      <c r="EH2">
        <v>45533</v>
      </c>
      <c r="EI2">
        <v>45418</v>
      </c>
      <c r="EJ2">
        <v>45418</v>
      </c>
      <c r="EK2">
        <v>45418</v>
      </c>
      <c r="EL2">
        <v>45418</v>
      </c>
      <c r="EM2">
        <v>45418</v>
      </c>
      <c r="EN2">
        <v>45526</v>
      </c>
      <c r="EO2">
        <v>45545</v>
      </c>
      <c r="EP2">
        <v>45418</v>
      </c>
      <c r="EQ2">
        <v>45515</v>
      </c>
      <c r="ER2">
        <v>45433</v>
      </c>
      <c r="ES2">
        <v>45418</v>
      </c>
      <c r="ET2">
        <v>45418</v>
      </c>
      <c r="EU2">
        <v>45425</v>
      </c>
      <c r="EV2">
        <v>45418</v>
      </c>
      <c r="EW2">
        <v>45486</v>
      </c>
      <c r="EX2">
        <v>45418</v>
      </c>
      <c r="EY2">
        <v>45418</v>
      </c>
      <c r="EZ2">
        <v>45418</v>
      </c>
      <c r="FA2">
        <v>45418</v>
      </c>
      <c r="FB2">
        <v>45418</v>
      </c>
      <c r="FC2">
        <v>45499</v>
      </c>
      <c r="FD2">
        <v>45553</v>
      </c>
      <c r="FE2">
        <v>45418</v>
      </c>
      <c r="FF2">
        <v>45418</v>
      </c>
      <c r="FG2">
        <v>45418</v>
      </c>
      <c r="FH2">
        <v>45498</v>
      </c>
      <c r="FI2">
        <v>45418</v>
      </c>
      <c r="FJ2">
        <v>45418</v>
      </c>
      <c r="FK2">
        <v>45461</v>
      </c>
      <c r="FL2">
        <v>45513</v>
      </c>
      <c r="FM2">
        <v>45419</v>
      </c>
      <c r="FN2">
        <v>45418</v>
      </c>
      <c r="FO2">
        <v>45486</v>
      </c>
      <c r="FP2">
        <v>45533</v>
      </c>
      <c r="FQ2">
        <v>45418</v>
      </c>
      <c r="FR2">
        <v>45418</v>
      </c>
      <c r="FS2">
        <v>45418</v>
      </c>
      <c r="FT2">
        <v>45419</v>
      </c>
      <c r="FU2">
        <v>45428</v>
      </c>
      <c r="FV2">
        <v>45515</v>
      </c>
      <c r="FW2">
        <v>45443</v>
      </c>
      <c r="FX2">
        <v>45499</v>
      </c>
      <c r="FY2">
        <v>45418</v>
      </c>
      <c r="FZ2">
        <v>45419</v>
      </c>
      <c r="GA2">
        <v>45418</v>
      </c>
      <c r="GB2">
        <v>45457</v>
      </c>
      <c r="GC2">
        <v>45554</v>
      </c>
      <c r="GD2">
        <v>45555</v>
      </c>
      <c r="GE2">
        <v>45418</v>
      </c>
      <c r="GF2">
        <v>45418</v>
      </c>
      <c r="GG2">
        <v>45418</v>
      </c>
      <c r="GH2">
        <v>45418</v>
      </c>
      <c r="GI2">
        <v>45418</v>
      </c>
      <c r="GJ2">
        <v>45418</v>
      </c>
      <c r="GK2">
        <v>45419</v>
      </c>
      <c r="GL2">
        <v>45499</v>
      </c>
      <c r="GM2">
        <v>45531</v>
      </c>
      <c r="GN2">
        <v>45418</v>
      </c>
      <c r="GO2">
        <v>45418</v>
      </c>
      <c r="GP2">
        <v>45525</v>
      </c>
      <c r="GQ2">
        <v>45418</v>
      </c>
      <c r="GR2">
        <v>45418</v>
      </c>
      <c r="GS2">
        <v>45433</v>
      </c>
      <c r="GT2">
        <v>45486</v>
      </c>
      <c r="GU2">
        <v>45486</v>
      </c>
      <c r="GV2">
        <v>45505</v>
      </c>
      <c r="GW2">
        <v>45524</v>
      </c>
      <c r="GX2">
        <v>45540</v>
      </c>
      <c r="GY2">
        <v>45540</v>
      </c>
      <c r="GZ2">
        <v>45418</v>
      </c>
      <c r="HA2">
        <v>45418</v>
      </c>
      <c r="HB2">
        <v>45418</v>
      </c>
      <c r="HC2">
        <v>45418</v>
      </c>
      <c r="HD2">
        <v>45485</v>
      </c>
      <c r="HE2">
        <v>45486</v>
      </c>
      <c r="HF2">
        <v>45553</v>
      </c>
      <c r="HG2">
        <v>45418</v>
      </c>
      <c r="HH2">
        <v>45456</v>
      </c>
      <c r="HI2">
        <v>45512</v>
      </c>
      <c r="HJ2">
        <v>45418</v>
      </c>
      <c r="HK2">
        <v>45418</v>
      </c>
      <c r="HL2">
        <v>45418</v>
      </c>
      <c r="HM2">
        <v>45485</v>
      </c>
      <c r="HN2">
        <v>45505</v>
      </c>
      <c r="HO2">
        <v>45515</v>
      </c>
      <c r="HP2">
        <v>45499</v>
      </c>
      <c r="HQ2">
        <v>45537</v>
      </c>
      <c r="HR2">
        <v>45545</v>
      </c>
      <c r="HS2">
        <v>45555</v>
      </c>
      <c r="HT2">
        <v>45418</v>
      </c>
      <c r="HU2">
        <v>45456</v>
      </c>
      <c r="HV2">
        <v>45486</v>
      </c>
      <c r="HW2">
        <v>45505</v>
      </c>
      <c r="HX2">
        <v>45418</v>
      </c>
      <c r="HY2">
        <v>45486</v>
      </c>
      <c r="HZ2">
        <v>45548</v>
      </c>
      <c r="IA2">
        <v>45418</v>
      </c>
      <c r="IB2">
        <v>45418</v>
      </c>
      <c r="IC2">
        <v>45418</v>
      </c>
      <c r="ID2">
        <v>45443</v>
      </c>
      <c r="IE2">
        <v>45486</v>
      </c>
      <c r="IF2">
        <v>45524</v>
      </c>
      <c r="IG2">
        <v>45425</v>
      </c>
      <c r="IH2">
        <v>45425</v>
      </c>
      <c r="II2">
        <v>45515</v>
      </c>
      <c r="IJ2">
        <v>45531</v>
      </c>
      <c r="IK2">
        <v>45548</v>
      </c>
      <c r="IL2">
        <v>45528</v>
      </c>
      <c r="IM2">
        <v>45531</v>
      </c>
      <c r="IN2">
        <v>45419</v>
      </c>
      <c r="IO2">
        <v>45418</v>
      </c>
      <c r="IP2">
        <v>45428</v>
      </c>
      <c r="IQ2">
        <v>45486</v>
      </c>
      <c r="IR2">
        <v>45497</v>
      </c>
      <c r="IS2">
        <v>45511</v>
      </c>
      <c r="IT2">
        <v>45516</v>
      </c>
      <c r="IU2">
        <v>45554</v>
      </c>
      <c r="IV2">
        <v>45418</v>
      </c>
      <c r="IW2">
        <v>45418</v>
      </c>
      <c r="IX2">
        <v>45419</v>
      </c>
      <c r="IY2">
        <v>45419</v>
      </c>
      <c r="IZ2">
        <v>45428</v>
      </c>
      <c r="JA2">
        <v>45525</v>
      </c>
      <c r="JB2">
        <v>45461</v>
      </c>
      <c r="JC2">
        <v>45418</v>
      </c>
      <c r="JD2">
        <v>45513</v>
      </c>
      <c r="JE2">
        <v>45533</v>
      </c>
      <c r="JF2">
        <v>45418</v>
      </c>
      <c r="JG2">
        <v>45418</v>
      </c>
      <c r="JH2">
        <v>45418</v>
      </c>
      <c r="JI2">
        <v>45418</v>
      </c>
      <c r="JJ2">
        <v>45531</v>
      </c>
      <c r="JK2">
        <v>45418</v>
      </c>
      <c r="JL2">
        <v>45554</v>
      </c>
      <c r="JM2">
        <v>45418</v>
      </c>
      <c r="JN2">
        <v>45418</v>
      </c>
      <c r="JO2">
        <v>45457</v>
      </c>
      <c r="JP2">
        <v>45485</v>
      </c>
      <c r="JQ2">
        <v>45511</v>
      </c>
      <c r="JR2">
        <v>45547</v>
      </c>
      <c r="JS2">
        <v>45553</v>
      </c>
      <c r="JT2">
        <v>45418</v>
      </c>
      <c r="JU2">
        <v>45419</v>
      </c>
      <c r="JV2">
        <v>45418</v>
      </c>
      <c r="JW2">
        <v>45428</v>
      </c>
      <c r="JX2">
        <v>45418</v>
      </c>
      <c r="JY2">
        <v>45418</v>
      </c>
      <c r="JZ2">
        <v>45418</v>
      </c>
      <c r="KA2">
        <v>45419</v>
      </c>
      <c r="KB2">
        <v>45546</v>
      </c>
      <c r="KC2">
        <v>45418</v>
      </c>
      <c r="KD2">
        <v>45524</v>
      </c>
      <c r="KE2">
        <v>45547</v>
      </c>
      <c r="KF2">
        <v>45418</v>
      </c>
      <c r="KG2">
        <v>45505</v>
      </c>
      <c r="KH2">
        <v>45418</v>
      </c>
      <c r="KI2">
        <v>45419</v>
      </c>
      <c r="KJ2">
        <v>45447</v>
      </c>
      <c r="KK2">
        <v>45460</v>
      </c>
      <c r="KL2">
        <v>45511</v>
      </c>
      <c r="KM2">
        <v>45447</v>
      </c>
      <c r="KN2">
        <v>45498</v>
      </c>
      <c r="KO2">
        <v>45419</v>
      </c>
      <c r="KP2">
        <v>45418</v>
      </c>
      <c r="KQ2">
        <v>45418</v>
      </c>
      <c r="KR2">
        <v>45418</v>
      </c>
      <c r="KS2">
        <v>45418</v>
      </c>
      <c r="KT2">
        <v>45457</v>
      </c>
      <c r="KU2">
        <v>45483</v>
      </c>
      <c r="KV2">
        <v>45418</v>
      </c>
      <c r="KW2">
        <v>45483</v>
      </c>
      <c r="KX2">
        <v>45553</v>
      </c>
      <c r="KY2">
        <v>45418</v>
      </c>
      <c r="KZ2">
        <v>45418</v>
      </c>
      <c r="LA2">
        <v>45433</v>
      </c>
      <c r="LB2">
        <v>45527</v>
      </c>
      <c r="LC2">
        <v>45418</v>
      </c>
      <c r="LD2">
        <v>45497</v>
      </c>
      <c r="LE2">
        <v>45548</v>
      </c>
      <c r="LF2">
        <v>45418</v>
      </c>
      <c r="LG2">
        <v>45433</v>
      </c>
      <c r="LH2">
        <v>45554</v>
      </c>
      <c r="LI2">
        <v>45418</v>
      </c>
      <c r="LJ2">
        <v>45418</v>
      </c>
      <c r="LK2">
        <v>45418</v>
      </c>
      <c r="LL2">
        <v>45447</v>
      </c>
      <c r="LM2">
        <v>45553</v>
      </c>
      <c r="LN2">
        <v>45418</v>
      </c>
      <c r="LO2">
        <v>45418</v>
      </c>
      <c r="LP2">
        <v>45511</v>
      </c>
      <c r="LQ2">
        <v>45527</v>
      </c>
      <c r="LR2">
        <v>45428</v>
      </c>
      <c r="LS2">
        <v>45456</v>
      </c>
      <c r="LT2">
        <v>45483</v>
      </c>
      <c r="LU2">
        <v>45483</v>
      </c>
      <c r="LV2">
        <v>45527</v>
      </c>
      <c r="LW2">
        <v>45433</v>
      </c>
      <c r="LX2">
        <v>45433</v>
      </c>
      <c r="LY2">
        <v>45546</v>
      </c>
      <c r="LZ2">
        <v>45546</v>
      </c>
      <c r="MA2">
        <v>45527</v>
      </c>
      <c r="MB2">
        <v>45418</v>
      </c>
      <c r="MC2" t="s">
        <v>1325</v>
      </c>
      <c r="MD2" t="s">
        <v>1325</v>
      </c>
      <c r="ME2" t="s">
        <v>1325</v>
      </c>
      <c r="MF2" t="s">
        <v>1325</v>
      </c>
      <c r="MG2" t="s">
        <v>1325</v>
      </c>
      <c r="MH2" t="s">
        <v>1325</v>
      </c>
      <c r="MI2" t="s">
        <v>1325</v>
      </c>
      <c r="MJ2" t="s">
        <v>1325</v>
      </c>
      <c r="MK2" t="s">
        <v>1325</v>
      </c>
      <c r="ML2" t="s">
        <v>1325</v>
      </c>
      <c r="MM2" t="s">
        <v>1325</v>
      </c>
      <c r="MN2" t="s">
        <v>1325</v>
      </c>
      <c r="MO2" t="s">
        <v>1325</v>
      </c>
      <c r="MP2" t="s">
        <v>1325</v>
      </c>
      <c r="MQ2" t="s">
        <v>1325</v>
      </c>
      <c r="MR2" t="s">
        <v>1325</v>
      </c>
      <c r="MS2" t="s">
        <v>1325</v>
      </c>
      <c r="MT2" t="s">
        <v>1325</v>
      </c>
      <c r="MU2" t="s">
        <v>1325</v>
      </c>
      <c r="MV2" t="s">
        <v>1325</v>
      </c>
      <c r="MW2" t="s">
        <v>1325</v>
      </c>
      <c r="MX2" t="s">
        <v>1325</v>
      </c>
      <c r="MY2" t="s">
        <v>1325</v>
      </c>
      <c r="MZ2" t="s">
        <v>1325</v>
      </c>
      <c r="NA2" t="s">
        <v>1325</v>
      </c>
      <c r="NB2" t="s">
        <v>1325</v>
      </c>
      <c r="NC2" t="s">
        <v>1325</v>
      </c>
      <c r="ND2" t="s">
        <v>1325</v>
      </c>
      <c r="NE2" t="s">
        <v>1325</v>
      </c>
      <c r="NF2" t="s">
        <v>1325</v>
      </c>
      <c r="NG2" t="s">
        <v>1325</v>
      </c>
      <c r="NH2" t="s">
        <v>1325</v>
      </c>
      <c r="NI2" t="s">
        <v>1325</v>
      </c>
      <c r="NJ2" t="s">
        <v>1325</v>
      </c>
      <c r="NK2" t="s">
        <v>1325</v>
      </c>
      <c r="NL2" t="s">
        <v>1325</v>
      </c>
      <c r="NM2" t="s">
        <v>1325</v>
      </c>
      <c r="NN2" t="s">
        <v>1325</v>
      </c>
      <c r="NO2" t="s">
        <v>1325</v>
      </c>
      <c r="NP2" t="s">
        <v>1325</v>
      </c>
      <c r="NQ2" t="s">
        <v>1325</v>
      </c>
      <c r="NR2" t="s">
        <v>1325</v>
      </c>
      <c r="NS2" t="s">
        <v>1325</v>
      </c>
      <c r="NT2" t="s">
        <v>1325</v>
      </c>
      <c r="NU2" t="s">
        <v>1325</v>
      </c>
      <c r="NV2" t="s">
        <v>1325</v>
      </c>
      <c r="NW2" t="s">
        <v>1325</v>
      </c>
      <c r="NX2" t="s">
        <v>1325</v>
      </c>
      <c r="NY2" t="s">
        <v>1325</v>
      </c>
      <c r="NZ2" t="s">
        <v>1325</v>
      </c>
      <c r="OA2" t="s">
        <v>1325</v>
      </c>
      <c r="OB2" t="s">
        <v>1325</v>
      </c>
      <c r="OC2" t="s">
        <v>1325</v>
      </c>
      <c r="OD2" t="s">
        <v>1325</v>
      </c>
      <c r="OE2" t="s">
        <v>1325</v>
      </c>
      <c r="OF2" t="s">
        <v>1325</v>
      </c>
      <c r="OG2" t="s">
        <v>1325</v>
      </c>
      <c r="OH2" t="s">
        <v>1325</v>
      </c>
      <c r="OI2" t="s">
        <v>1325</v>
      </c>
      <c r="OJ2" t="s">
        <v>1325</v>
      </c>
      <c r="OK2" t="s">
        <v>1325</v>
      </c>
      <c r="OL2" t="s">
        <v>1325</v>
      </c>
      <c r="OM2" t="s">
        <v>1325</v>
      </c>
      <c r="ON2" t="s">
        <v>1325</v>
      </c>
      <c r="OO2" t="s">
        <v>1325</v>
      </c>
      <c r="OP2" t="s">
        <v>1325</v>
      </c>
      <c r="OQ2" t="s">
        <v>1325</v>
      </c>
      <c r="OR2" t="s">
        <v>1325</v>
      </c>
      <c r="OS2" t="s">
        <v>1325</v>
      </c>
      <c r="OT2" t="s">
        <v>1325</v>
      </c>
      <c r="OU2" t="s">
        <v>1325</v>
      </c>
      <c r="OV2" t="s">
        <v>1325</v>
      </c>
      <c r="OW2" t="s">
        <v>1325</v>
      </c>
      <c r="OX2" t="s">
        <v>1325</v>
      </c>
      <c r="OY2" t="s">
        <v>1325</v>
      </c>
      <c r="OZ2" t="s">
        <v>1325</v>
      </c>
      <c r="PA2" t="s">
        <v>1325</v>
      </c>
      <c r="PB2" t="s">
        <v>1325</v>
      </c>
      <c r="PC2" t="s">
        <v>1325</v>
      </c>
      <c r="PD2" t="s">
        <v>1325</v>
      </c>
      <c r="PE2" t="s">
        <v>1325</v>
      </c>
      <c r="PF2" t="s">
        <v>1325</v>
      </c>
      <c r="PG2" t="s">
        <v>1325</v>
      </c>
      <c r="PH2" t="s">
        <v>1325</v>
      </c>
      <c r="PI2" t="s">
        <v>1325</v>
      </c>
      <c r="PJ2" t="s">
        <v>1325</v>
      </c>
      <c r="PK2" t="s">
        <v>1325</v>
      </c>
      <c r="PL2" t="s">
        <v>1325</v>
      </c>
      <c r="PM2" t="s">
        <v>1325</v>
      </c>
      <c r="PN2" t="s">
        <v>1325</v>
      </c>
      <c r="PO2" t="s">
        <v>1325</v>
      </c>
      <c r="PP2" t="s">
        <v>1325</v>
      </c>
      <c r="PQ2" t="s">
        <v>1325</v>
      </c>
      <c r="PR2" t="s">
        <v>1325</v>
      </c>
      <c r="PS2" t="s">
        <v>1325</v>
      </c>
      <c r="PT2" t="s">
        <v>1325</v>
      </c>
      <c r="PU2" t="s">
        <v>1325</v>
      </c>
      <c r="PV2" t="s">
        <v>1325</v>
      </c>
      <c r="PW2" t="s">
        <v>1325</v>
      </c>
      <c r="PX2" t="s">
        <v>1325</v>
      </c>
      <c r="PY2" t="s">
        <v>1325</v>
      </c>
      <c r="PZ2" t="s">
        <v>1325</v>
      </c>
      <c r="QA2" t="s">
        <v>1325</v>
      </c>
      <c r="QB2" t="s">
        <v>1325</v>
      </c>
      <c r="QC2" t="s">
        <v>1325</v>
      </c>
      <c r="QD2" t="s">
        <v>1325</v>
      </c>
      <c r="QE2" t="s">
        <v>1325</v>
      </c>
      <c r="QF2" t="s">
        <v>1325</v>
      </c>
      <c r="QG2" t="s">
        <v>1325</v>
      </c>
      <c r="QH2" t="s">
        <v>1325</v>
      </c>
      <c r="QI2" t="s">
        <v>1325</v>
      </c>
      <c r="QJ2" t="s">
        <v>1325</v>
      </c>
      <c r="QK2" t="s">
        <v>1325</v>
      </c>
      <c r="QL2" t="s">
        <v>1325</v>
      </c>
      <c r="QM2" t="s">
        <v>1325</v>
      </c>
      <c r="QN2" t="s">
        <v>1325</v>
      </c>
      <c r="QO2" t="s">
        <v>1325</v>
      </c>
      <c r="QP2" t="s">
        <v>1325</v>
      </c>
      <c r="QQ2" t="s">
        <v>1325</v>
      </c>
      <c r="QR2" t="s">
        <v>1325</v>
      </c>
      <c r="QS2" t="s">
        <v>1325</v>
      </c>
      <c r="QT2" t="s">
        <v>1325</v>
      </c>
      <c r="QU2" t="s">
        <v>1325</v>
      </c>
      <c r="QV2" t="s">
        <v>1325</v>
      </c>
      <c r="QW2" t="s">
        <v>1325</v>
      </c>
      <c r="QX2" t="s">
        <v>1325</v>
      </c>
      <c r="QY2" t="s">
        <v>1325</v>
      </c>
      <c r="QZ2" t="s">
        <v>1325</v>
      </c>
      <c r="RA2" t="s">
        <v>1325</v>
      </c>
      <c r="RB2" t="s">
        <v>1325</v>
      </c>
      <c r="RC2" t="s">
        <v>1325</v>
      </c>
      <c r="RD2" t="s">
        <v>1325</v>
      </c>
      <c r="RE2" t="s">
        <v>1325</v>
      </c>
      <c r="RF2" t="s">
        <v>1325</v>
      </c>
      <c r="RG2" t="s">
        <v>1325</v>
      </c>
      <c r="RH2" t="s">
        <v>1325</v>
      </c>
      <c r="RI2" t="s">
        <v>1325</v>
      </c>
      <c r="RJ2" t="s">
        <v>1325</v>
      </c>
      <c r="RK2" t="s">
        <v>1325</v>
      </c>
      <c r="RL2" t="s">
        <v>1325</v>
      </c>
      <c r="RM2" t="s">
        <v>1325</v>
      </c>
      <c r="RN2" t="s">
        <v>1325</v>
      </c>
      <c r="RO2" t="s">
        <v>1325</v>
      </c>
      <c r="RP2" t="s">
        <v>1325</v>
      </c>
      <c r="RQ2" t="s">
        <v>1325</v>
      </c>
      <c r="RR2" t="s">
        <v>1325</v>
      </c>
      <c r="RS2" t="s">
        <v>1325</v>
      </c>
      <c r="RT2" t="s">
        <v>1325</v>
      </c>
      <c r="RU2" t="s">
        <v>1325</v>
      </c>
      <c r="RV2" t="s">
        <v>1325</v>
      </c>
      <c r="RW2" t="s">
        <v>1325</v>
      </c>
      <c r="RX2" t="s">
        <v>1325</v>
      </c>
      <c r="RY2" t="s">
        <v>1325</v>
      </c>
      <c r="RZ2" t="s">
        <v>1325</v>
      </c>
      <c r="SA2" t="s">
        <v>1325</v>
      </c>
      <c r="SB2" t="s">
        <v>1325</v>
      </c>
      <c r="SC2" t="s">
        <v>1325</v>
      </c>
      <c r="SD2" t="s">
        <v>1325</v>
      </c>
      <c r="SE2" t="s">
        <v>1325</v>
      </c>
      <c r="SF2" t="s">
        <v>1325</v>
      </c>
      <c r="SG2" t="s">
        <v>1325</v>
      </c>
      <c r="SH2" t="s">
        <v>1325</v>
      </c>
      <c r="SI2" t="s">
        <v>1325</v>
      </c>
      <c r="SJ2" t="s">
        <v>1325</v>
      </c>
      <c r="SK2" t="s">
        <v>1325</v>
      </c>
      <c r="SL2" t="s">
        <v>1325</v>
      </c>
      <c r="SM2" t="s">
        <v>1325</v>
      </c>
      <c r="SN2" t="s">
        <v>1325</v>
      </c>
      <c r="SO2" t="s">
        <v>1325</v>
      </c>
      <c r="SP2" t="s">
        <v>1325</v>
      </c>
      <c r="SQ2" t="s">
        <v>1325</v>
      </c>
      <c r="SR2" t="s">
        <v>1325</v>
      </c>
      <c r="SS2" t="s">
        <v>1325</v>
      </c>
      <c r="ST2" t="s">
        <v>1325</v>
      </c>
      <c r="SU2" t="s">
        <v>1325</v>
      </c>
      <c r="SV2" t="s">
        <v>1325</v>
      </c>
      <c r="SW2" t="s">
        <v>1325</v>
      </c>
      <c r="SX2" t="s">
        <v>1325</v>
      </c>
      <c r="SY2" t="s">
        <v>1325</v>
      </c>
      <c r="SZ2" t="s">
        <v>1325</v>
      </c>
      <c r="TA2" t="s">
        <v>1325</v>
      </c>
      <c r="TB2" t="s">
        <v>1325</v>
      </c>
      <c r="TC2" t="s">
        <v>1325</v>
      </c>
      <c r="TD2" t="s">
        <v>1325</v>
      </c>
      <c r="TE2" t="s">
        <v>1325</v>
      </c>
      <c r="TF2" t="s">
        <v>1325</v>
      </c>
      <c r="TG2" t="s">
        <v>1325</v>
      </c>
      <c r="TH2" t="s">
        <v>1325</v>
      </c>
      <c r="TI2" t="s">
        <v>1325</v>
      </c>
      <c r="TJ2" t="s">
        <v>1325</v>
      </c>
      <c r="TK2" t="s">
        <v>1325</v>
      </c>
      <c r="TL2" t="s">
        <v>1325</v>
      </c>
      <c r="TM2" t="s">
        <v>1325</v>
      </c>
      <c r="TN2" t="s">
        <v>1325</v>
      </c>
      <c r="TO2" t="s">
        <v>1325</v>
      </c>
      <c r="TP2" t="s">
        <v>1325</v>
      </c>
      <c r="TQ2" t="s">
        <v>1325</v>
      </c>
      <c r="TR2" t="s">
        <v>1325</v>
      </c>
      <c r="TS2" t="s">
        <v>1325</v>
      </c>
      <c r="TT2" t="s">
        <v>1325</v>
      </c>
      <c r="TU2" t="s">
        <v>1325</v>
      </c>
      <c r="TV2" t="s">
        <v>1325</v>
      </c>
      <c r="TW2" t="s">
        <v>1325</v>
      </c>
      <c r="TX2" t="s">
        <v>1325</v>
      </c>
      <c r="TY2" t="s">
        <v>1325</v>
      </c>
      <c r="TZ2" t="s">
        <v>1325</v>
      </c>
      <c r="UA2" t="s">
        <v>1325</v>
      </c>
      <c r="UB2" t="s">
        <v>1325</v>
      </c>
      <c r="UC2" t="s">
        <v>1325</v>
      </c>
      <c r="UD2" t="s">
        <v>1325</v>
      </c>
      <c r="UE2" t="s">
        <v>1325</v>
      </c>
      <c r="UF2" t="s">
        <v>1325</v>
      </c>
      <c r="UG2" t="s">
        <v>1325</v>
      </c>
      <c r="UH2" t="s">
        <v>1325</v>
      </c>
      <c r="UI2" t="s">
        <v>1325</v>
      </c>
      <c r="UJ2" t="s">
        <v>1325</v>
      </c>
      <c r="UK2" t="s">
        <v>1325</v>
      </c>
      <c r="UL2" t="s">
        <v>1325</v>
      </c>
      <c r="UM2" t="s">
        <v>1325</v>
      </c>
      <c r="UN2" t="s">
        <v>1325</v>
      </c>
      <c r="UO2" t="s">
        <v>1325</v>
      </c>
      <c r="UP2" t="s">
        <v>1325</v>
      </c>
      <c r="UQ2" t="s">
        <v>1325</v>
      </c>
      <c r="UR2" t="s">
        <v>1325</v>
      </c>
      <c r="US2" t="s">
        <v>1325</v>
      </c>
      <c r="UT2" t="s">
        <v>1325</v>
      </c>
      <c r="UU2" t="s">
        <v>1325</v>
      </c>
      <c r="UV2" t="s">
        <v>1325</v>
      </c>
      <c r="UW2" t="s">
        <v>1325</v>
      </c>
      <c r="UX2" t="s">
        <v>1325</v>
      </c>
      <c r="UY2" t="s">
        <v>1325</v>
      </c>
      <c r="UZ2" t="s">
        <v>1325</v>
      </c>
      <c r="VA2" t="s">
        <v>1325</v>
      </c>
      <c r="VB2" t="s">
        <v>1325</v>
      </c>
      <c r="VC2" t="s">
        <v>1325</v>
      </c>
      <c r="VD2" t="s">
        <v>1325</v>
      </c>
      <c r="VE2" t="s">
        <v>1325</v>
      </c>
      <c r="VF2" t="s">
        <v>1325</v>
      </c>
      <c r="VG2" t="s">
        <v>1325</v>
      </c>
      <c r="VH2" t="s">
        <v>1325</v>
      </c>
      <c r="VI2" t="s">
        <v>1325</v>
      </c>
      <c r="VJ2" t="s">
        <v>1325</v>
      </c>
      <c r="VK2" t="s">
        <v>1325</v>
      </c>
      <c r="VL2" t="s">
        <v>1325</v>
      </c>
      <c r="VM2" t="s">
        <v>1325</v>
      </c>
      <c r="VN2" t="s">
        <v>1325</v>
      </c>
      <c r="VO2" t="s">
        <v>1325</v>
      </c>
      <c r="VP2" t="s">
        <v>1325</v>
      </c>
      <c r="VQ2" t="s">
        <v>1325</v>
      </c>
      <c r="VR2" t="s">
        <v>1325</v>
      </c>
      <c r="VS2" t="s">
        <v>1325</v>
      </c>
      <c r="VT2" t="s">
        <v>1325</v>
      </c>
      <c r="VU2" t="s">
        <v>1325</v>
      </c>
      <c r="VV2" t="s">
        <v>1325</v>
      </c>
      <c r="VW2" t="s">
        <v>1325</v>
      </c>
      <c r="VX2" t="s">
        <v>1325</v>
      </c>
      <c r="VY2" t="s">
        <v>1325</v>
      </c>
      <c r="VZ2" t="s">
        <v>1325</v>
      </c>
      <c r="WA2" t="s">
        <v>1325</v>
      </c>
      <c r="WB2" t="s">
        <v>1325</v>
      </c>
      <c r="WC2" t="s">
        <v>1325</v>
      </c>
      <c r="WD2" t="s">
        <v>1325</v>
      </c>
      <c r="WE2" t="s">
        <v>1325</v>
      </c>
      <c r="WF2" t="s">
        <v>1325</v>
      </c>
      <c r="WG2" t="s">
        <v>1325</v>
      </c>
      <c r="WH2" t="s">
        <v>1325</v>
      </c>
      <c r="WI2" t="s">
        <v>1325</v>
      </c>
      <c r="WJ2" t="s">
        <v>1325</v>
      </c>
      <c r="WK2" t="s">
        <v>1325</v>
      </c>
      <c r="WL2" t="s">
        <v>1325</v>
      </c>
      <c r="WM2" t="s">
        <v>1325</v>
      </c>
      <c r="WN2" t="s">
        <v>1325</v>
      </c>
      <c r="WO2" t="s">
        <v>1325</v>
      </c>
      <c r="WP2" t="s">
        <v>1325</v>
      </c>
      <c r="WQ2" t="s">
        <v>1325</v>
      </c>
      <c r="WR2" t="s">
        <v>1325</v>
      </c>
      <c r="WS2" t="s">
        <v>1325</v>
      </c>
      <c r="WT2" t="s">
        <v>1325</v>
      </c>
      <c r="WU2" t="s">
        <v>1325</v>
      </c>
      <c r="WV2" t="s">
        <v>1325</v>
      </c>
      <c r="WW2" t="s">
        <v>1325</v>
      </c>
      <c r="WX2" t="s">
        <v>1325</v>
      </c>
      <c r="WY2" t="s">
        <v>1325</v>
      </c>
      <c r="WZ2" t="s">
        <v>1325</v>
      </c>
      <c r="XA2" t="s">
        <v>1325</v>
      </c>
      <c r="XB2" t="s">
        <v>1325</v>
      </c>
      <c r="XC2" t="s">
        <v>1325</v>
      </c>
      <c r="XD2" t="s">
        <v>1325</v>
      </c>
      <c r="XE2" t="s">
        <v>1325</v>
      </c>
      <c r="XF2" t="s">
        <v>1325</v>
      </c>
      <c r="XG2" t="s">
        <v>1325</v>
      </c>
      <c r="XH2" t="s">
        <v>1325</v>
      </c>
      <c r="XI2" t="s">
        <v>1325</v>
      </c>
      <c r="XJ2" t="s">
        <v>1325</v>
      </c>
      <c r="XK2" t="s">
        <v>1325</v>
      </c>
      <c r="XL2" t="s">
        <v>1325</v>
      </c>
      <c r="XM2" t="s">
        <v>1325</v>
      </c>
      <c r="XN2" t="s">
        <v>1325</v>
      </c>
      <c r="XO2" t="s">
        <v>1325</v>
      </c>
      <c r="XP2" t="s">
        <v>1325</v>
      </c>
      <c r="XQ2" t="s">
        <v>1325</v>
      </c>
      <c r="XR2" t="s">
        <v>1325</v>
      </c>
      <c r="XS2" t="s">
        <v>1325</v>
      </c>
      <c r="XT2" t="s">
        <v>1325</v>
      </c>
      <c r="XU2" t="s">
        <v>1325</v>
      </c>
      <c r="XV2" t="s">
        <v>1325</v>
      </c>
      <c r="XW2" t="s">
        <v>1325</v>
      </c>
      <c r="XX2" t="s">
        <v>1325</v>
      </c>
      <c r="XY2" t="s">
        <v>1325</v>
      </c>
      <c r="XZ2" t="s">
        <v>1325</v>
      </c>
      <c r="YA2" t="s">
        <v>1325</v>
      </c>
      <c r="YB2" t="s">
        <v>1325</v>
      </c>
      <c r="YC2" t="s">
        <v>1325</v>
      </c>
      <c r="YD2" t="s">
        <v>1325</v>
      </c>
      <c r="YE2" t="s">
        <v>1325</v>
      </c>
      <c r="YF2" t="s">
        <v>1325</v>
      </c>
      <c r="YG2" t="s">
        <v>1325</v>
      </c>
      <c r="YH2" t="s">
        <v>1325</v>
      </c>
      <c r="YI2" t="s">
        <v>1325</v>
      </c>
      <c r="YJ2" t="s">
        <v>1325</v>
      </c>
      <c r="YK2" t="s">
        <v>1325</v>
      </c>
      <c r="YL2" t="s">
        <v>1325</v>
      </c>
      <c r="YM2" t="s">
        <v>1325</v>
      </c>
      <c r="YN2" t="s">
        <v>1325</v>
      </c>
      <c r="YO2" t="s">
        <v>1325</v>
      </c>
      <c r="YP2" t="s">
        <v>1325</v>
      </c>
      <c r="YQ2" t="s">
        <v>1325</v>
      </c>
      <c r="YR2" t="s">
        <v>1325</v>
      </c>
      <c r="YS2" t="s">
        <v>1325</v>
      </c>
      <c r="YT2" t="s">
        <v>1325</v>
      </c>
      <c r="YU2" t="s">
        <v>1325</v>
      </c>
      <c r="YV2" t="s">
        <v>1325</v>
      </c>
      <c r="YW2" t="s">
        <v>1325</v>
      </c>
      <c r="YX2" t="s">
        <v>1325</v>
      </c>
      <c r="YY2" t="s">
        <v>1325</v>
      </c>
      <c r="YZ2" t="s">
        <v>1325</v>
      </c>
      <c r="ZA2" t="s">
        <v>1325</v>
      </c>
      <c r="ZB2" t="s">
        <v>1325</v>
      </c>
      <c r="ZC2" t="s">
        <v>1325</v>
      </c>
      <c r="ZD2" t="s">
        <v>1325</v>
      </c>
      <c r="ZE2" t="s">
        <v>1325</v>
      </c>
      <c r="ZF2" t="s">
        <v>1325</v>
      </c>
      <c r="ZG2" t="s">
        <v>1325</v>
      </c>
      <c r="ZH2" t="s">
        <v>1325</v>
      </c>
      <c r="ZI2" t="s">
        <v>1325</v>
      </c>
      <c r="ZJ2" t="s">
        <v>1325</v>
      </c>
      <c r="ZK2" t="s">
        <v>1325</v>
      </c>
      <c r="ZL2" t="s">
        <v>1325</v>
      </c>
      <c r="ZM2" t="s">
        <v>1325</v>
      </c>
      <c r="ZN2" t="s">
        <v>1325</v>
      </c>
      <c r="ZO2" t="s">
        <v>1325</v>
      </c>
      <c r="ZP2" t="s">
        <v>1325</v>
      </c>
      <c r="ZQ2" t="s">
        <v>1325</v>
      </c>
      <c r="ZR2" t="s">
        <v>1325</v>
      </c>
      <c r="ZS2" t="s">
        <v>1325</v>
      </c>
      <c r="ZT2" t="s">
        <v>1325</v>
      </c>
      <c r="ZU2" t="s">
        <v>1325</v>
      </c>
      <c r="ZV2" t="s">
        <v>1325</v>
      </c>
      <c r="ZW2" t="s">
        <v>1325</v>
      </c>
      <c r="ZX2" t="s">
        <v>1325</v>
      </c>
      <c r="ZY2" t="s">
        <v>1325</v>
      </c>
      <c r="ZZ2" t="s">
        <v>1325</v>
      </c>
      <c r="AAA2" t="s">
        <v>1325</v>
      </c>
      <c r="AAB2" t="s">
        <v>1325</v>
      </c>
      <c r="AAC2" t="s">
        <v>1325</v>
      </c>
      <c r="AAD2" t="s">
        <v>1325</v>
      </c>
      <c r="AAE2" t="s">
        <v>1325</v>
      </c>
      <c r="AAF2" t="s">
        <v>1325</v>
      </c>
      <c r="AAG2" t="s">
        <v>1325</v>
      </c>
      <c r="AAH2" t="s">
        <v>1325</v>
      </c>
      <c r="AAI2" t="s">
        <v>1325</v>
      </c>
      <c r="AAJ2" t="s">
        <v>1325</v>
      </c>
      <c r="AAK2" t="s">
        <v>1325</v>
      </c>
      <c r="AAL2" t="s">
        <v>1325</v>
      </c>
      <c r="AAM2" t="s">
        <v>1325</v>
      </c>
      <c r="AAN2" t="s">
        <v>1325</v>
      </c>
      <c r="AAO2" t="s">
        <v>1325</v>
      </c>
      <c r="AAP2" t="s">
        <v>1325</v>
      </c>
      <c r="AAQ2" t="s">
        <v>1325</v>
      </c>
      <c r="AAR2" t="s">
        <v>1325</v>
      </c>
      <c r="AAS2" t="s">
        <v>1325</v>
      </c>
      <c r="AAT2" t="s">
        <v>1325</v>
      </c>
      <c r="AAU2" t="s">
        <v>1325</v>
      </c>
      <c r="AAV2" t="s">
        <v>1325</v>
      </c>
      <c r="AAW2" t="s">
        <v>1325</v>
      </c>
      <c r="AAX2" t="s">
        <v>1325</v>
      </c>
      <c r="AAY2" t="s">
        <v>1325</v>
      </c>
      <c r="AAZ2" t="s">
        <v>1325</v>
      </c>
      <c r="ABA2" t="s">
        <v>1325</v>
      </c>
      <c r="ABB2" t="s">
        <v>1325</v>
      </c>
      <c r="ABC2" t="s">
        <v>1325</v>
      </c>
      <c r="ABD2" t="s">
        <v>1325</v>
      </c>
      <c r="ABE2" t="s">
        <v>1325</v>
      </c>
      <c r="ABF2" t="s">
        <v>1325</v>
      </c>
      <c r="ABG2" t="s">
        <v>1325</v>
      </c>
      <c r="ABH2" t="s">
        <v>1325</v>
      </c>
      <c r="ABI2" t="s">
        <v>1325</v>
      </c>
      <c r="ABJ2" t="s">
        <v>1325</v>
      </c>
      <c r="ABK2" t="s">
        <v>1325</v>
      </c>
      <c r="ABL2" t="s">
        <v>1325</v>
      </c>
      <c r="ABM2" t="s">
        <v>1325</v>
      </c>
      <c r="ABN2" t="s">
        <v>1325</v>
      </c>
      <c r="ABO2" t="s">
        <v>1325</v>
      </c>
      <c r="ABP2" t="s">
        <v>1325</v>
      </c>
      <c r="ABQ2" t="s">
        <v>1325</v>
      </c>
      <c r="ABR2" t="s">
        <v>1325</v>
      </c>
      <c r="ABS2" t="s">
        <v>1325</v>
      </c>
      <c r="ABT2" t="s">
        <v>1325</v>
      </c>
      <c r="ABU2" t="s">
        <v>1325</v>
      </c>
      <c r="ABV2" t="s">
        <v>1325</v>
      </c>
      <c r="ABW2" t="s">
        <v>1325</v>
      </c>
      <c r="ABX2" t="s">
        <v>1325</v>
      </c>
      <c r="ABY2" t="s">
        <v>1325</v>
      </c>
      <c r="ABZ2" t="s">
        <v>1325</v>
      </c>
      <c r="ACA2" t="s">
        <v>1325</v>
      </c>
      <c r="ACB2" t="s">
        <v>1325</v>
      </c>
      <c r="ACC2" t="s">
        <v>1325</v>
      </c>
      <c r="ACD2" t="s">
        <v>1325</v>
      </c>
      <c r="ACE2" t="s">
        <v>1325</v>
      </c>
      <c r="ACF2" t="s">
        <v>1325</v>
      </c>
      <c r="ACG2" t="s">
        <v>1325</v>
      </c>
    </row>
    <row r="3" spans="1:765" x14ac:dyDescent="0.35">
      <c r="A3" t="s">
        <v>1326</v>
      </c>
      <c r="B3">
        <v>5</v>
      </c>
      <c r="C3">
        <v>0</v>
      </c>
      <c r="D3">
        <v>3</v>
      </c>
      <c r="E3">
        <v>4</v>
      </c>
      <c r="F3">
        <v>0</v>
      </c>
      <c r="G3">
        <v>7</v>
      </c>
      <c r="H3">
        <v>6</v>
      </c>
      <c r="I3">
        <v>0</v>
      </c>
      <c r="J3">
        <v>4</v>
      </c>
      <c r="K3">
        <v>0</v>
      </c>
      <c r="L3">
        <v>5</v>
      </c>
      <c r="M3">
        <v>1</v>
      </c>
      <c r="N3">
        <v>0</v>
      </c>
      <c r="O3">
        <v>6</v>
      </c>
      <c r="P3">
        <v>1</v>
      </c>
      <c r="Q3">
        <v>2</v>
      </c>
      <c r="R3">
        <v>5</v>
      </c>
      <c r="S3">
        <v>0</v>
      </c>
      <c r="T3">
        <v>4</v>
      </c>
      <c r="U3">
        <v>7</v>
      </c>
      <c r="V3">
        <v>5</v>
      </c>
      <c r="W3">
        <v>5</v>
      </c>
      <c r="X3">
        <v>3</v>
      </c>
      <c r="Y3">
        <v>3</v>
      </c>
      <c r="Z3">
        <v>0</v>
      </c>
      <c r="AA3">
        <v>0</v>
      </c>
      <c r="AB3">
        <v>0</v>
      </c>
      <c r="AC3">
        <v>0</v>
      </c>
      <c r="AD3">
        <v>3</v>
      </c>
      <c r="AE3">
        <v>2</v>
      </c>
      <c r="AF3">
        <v>4</v>
      </c>
      <c r="AG3">
        <v>0</v>
      </c>
      <c r="AH3">
        <v>6</v>
      </c>
      <c r="AI3">
        <v>1</v>
      </c>
      <c r="AJ3">
        <v>1</v>
      </c>
      <c r="AK3">
        <v>5</v>
      </c>
      <c r="AL3">
        <v>5</v>
      </c>
      <c r="AM3">
        <v>5</v>
      </c>
      <c r="AN3">
        <v>4</v>
      </c>
      <c r="AO3">
        <v>3</v>
      </c>
      <c r="AP3">
        <v>4</v>
      </c>
      <c r="AQ3">
        <v>0</v>
      </c>
      <c r="AR3">
        <v>0</v>
      </c>
      <c r="AS3">
        <v>2</v>
      </c>
      <c r="AT3">
        <v>2</v>
      </c>
      <c r="AU3">
        <v>5</v>
      </c>
      <c r="AV3">
        <v>0</v>
      </c>
      <c r="AW3">
        <v>2</v>
      </c>
      <c r="AX3">
        <v>3</v>
      </c>
      <c r="AY3">
        <v>3</v>
      </c>
      <c r="AZ3">
        <v>0</v>
      </c>
      <c r="BA3">
        <v>6</v>
      </c>
      <c r="BB3">
        <v>1</v>
      </c>
      <c r="BC3">
        <v>5</v>
      </c>
      <c r="BD3">
        <v>1</v>
      </c>
      <c r="BE3">
        <v>2</v>
      </c>
      <c r="BF3">
        <v>0</v>
      </c>
      <c r="BG3">
        <v>4</v>
      </c>
      <c r="BH3">
        <v>5</v>
      </c>
      <c r="BI3">
        <v>5</v>
      </c>
      <c r="BJ3">
        <v>5</v>
      </c>
      <c r="BK3">
        <v>0</v>
      </c>
      <c r="BL3">
        <v>5</v>
      </c>
      <c r="BM3">
        <v>4</v>
      </c>
      <c r="BN3">
        <v>1</v>
      </c>
      <c r="BO3">
        <v>1</v>
      </c>
      <c r="BP3">
        <v>3</v>
      </c>
      <c r="BQ3">
        <v>4</v>
      </c>
      <c r="BR3">
        <v>5</v>
      </c>
      <c r="BS3">
        <v>4</v>
      </c>
      <c r="BT3">
        <v>3</v>
      </c>
      <c r="BU3">
        <v>3</v>
      </c>
      <c r="BV3">
        <v>3</v>
      </c>
      <c r="BW3">
        <v>7</v>
      </c>
      <c r="BX3">
        <v>3</v>
      </c>
      <c r="BY3">
        <v>0</v>
      </c>
      <c r="BZ3">
        <v>5</v>
      </c>
      <c r="CA3">
        <v>2</v>
      </c>
      <c r="CB3">
        <v>4</v>
      </c>
      <c r="CC3">
        <v>2</v>
      </c>
      <c r="CD3">
        <v>0</v>
      </c>
      <c r="CE3">
        <v>4</v>
      </c>
      <c r="CF3">
        <v>0</v>
      </c>
      <c r="CG3">
        <v>5</v>
      </c>
      <c r="CH3">
        <v>5</v>
      </c>
      <c r="CI3">
        <v>4</v>
      </c>
      <c r="CJ3">
        <v>0</v>
      </c>
      <c r="CK3">
        <v>3</v>
      </c>
      <c r="CL3">
        <v>5</v>
      </c>
      <c r="CM3">
        <v>1</v>
      </c>
      <c r="CN3">
        <v>1</v>
      </c>
      <c r="CO3">
        <v>3</v>
      </c>
      <c r="CP3">
        <v>1</v>
      </c>
      <c r="CQ3">
        <v>0</v>
      </c>
      <c r="CR3">
        <v>0</v>
      </c>
      <c r="CS3">
        <v>4</v>
      </c>
      <c r="CT3">
        <v>4</v>
      </c>
      <c r="CU3">
        <v>4</v>
      </c>
      <c r="CV3">
        <v>0</v>
      </c>
      <c r="CW3">
        <v>0</v>
      </c>
      <c r="CX3">
        <v>4</v>
      </c>
      <c r="CY3">
        <v>0</v>
      </c>
      <c r="CZ3">
        <v>0</v>
      </c>
      <c r="DA3">
        <v>4</v>
      </c>
      <c r="DB3">
        <v>6</v>
      </c>
      <c r="DC3">
        <v>0</v>
      </c>
      <c r="DD3">
        <v>5</v>
      </c>
      <c r="DE3">
        <v>5</v>
      </c>
      <c r="DF3">
        <v>3</v>
      </c>
      <c r="DG3">
        <v>4</v>
      </c>
      <c r="DH3">
        <v>5</v>
      </c>
      <c r="DI3">
        <v>0</v>
      </c>
      <c r="DJ3">
        <v>2</v>
      </c>
      <c r="DK3">
        <v>3</v>
      </c>
      <c r="DL3">
        <v>2</v>
      </c>
      <c r="DM3">
        <v>5</v>
      </c>
      <c r="DN3">
        <v>0</v>
      </c>
      <c r="DO3">
        <v>2</v>
      </c>
      <c r="DP3">
        <v>2</v>
      </c>
      <c r="DQ3">
        <v>4</v>
      </c>
      <c r="DR3">
        <v>2</v>
      </c>
      <c r="DS3">
        <v>5</v>
      </c>
      <c r="DT3">
        <v>6</v>
      </c>
      <c r="DU3">
        <v>0</v>
      </c>
      <c r="DV3">
        <v>5</v>
      </c>
      <c r="DW3">
        <v>7</v>
      </c>
      <c r="DX3">
        <v>3</v>
      </c>
      <c r="DY3">
        <v>10</v>
      </c>
      <c r="DZ3">
        <v>2</v>
      </c>
      <c r="EA3">
        <v>3</v>
      </c>
      <c r="EB3">
        <v>0</v>
      </c>
      <c r="EC3">
        <v>3</v>
      </c>
      <c r="ED3">
        <v>4</v>
      </c>
      <c r="EE3">
        <v>3</v>
      </c>
      <c r="EF3">
        <v>3</v>
      </c>
      <c r="EG3">
        <v>7</v>
      </c>
      <c r="EH3">
        <v>3</v>
      </c>
      <c r="EI3">
        <v>5</v>
      </c>
      <c r="EJ3">
        <v>5</v>
      </c>
      <c r="EK3">
        <v>0</v>
      </c>
      <c r="EL3">
        <v>0</v>
      </c>
      <c r="EM3">
        <v>5</v>
      </c>
      <c r="EN3">
        <v>6</v>
      </c>
      <c r="EO3">
        <v>7</v>
      </c>
      <c r="EP3">
        <v>3</v>
      </c>
      <c r="EQ3">
        <v>4</v>
      </c>
      <c r="ER3">
        <v>3</v>
      </c>
      <c r="ES3">
        <v>4</v>
      </c>
      <c r="ET3">
        <v>2</v>
      </c>
      <c r="EU3">
        <v>2</v>
      </c>
      <c r="EV3">
        <v>2</v>
      </c>
      <c r="EW3">
        <v>4</v>
      </c>
      <c r="EX3">
        <v>4</v>
      </c>
      <c r="EY3">
        <v>4</v>
      </c>
      <c r="EZ3">
        <v>3</v>
      </c>
      <c r="FA3">
        <v>1</v>
      </c>
      <c r="FB3">
        <v>3</v>
      </c>
      <c r="FC3">
        <v>5</v>
      </c>
      <c r="FD3">
        <v>5</v>
      </c>
      <c r="FE3">
        <v>4</v>
      </c>
      <c r="FF3">
        <v>0</v>
      </c>
      <c r="FG3">
        <v>2</v>
      </c>
      <c r="FH3">
        <v>0</v>
      </c>
      <c r="FI3">
        <v>3</v>
      </c>
      <c r="FJ3">
        <v>4</v>
      </c>
      <c r="FK3">
        <v>3</v>
      </c>
      <c r="FL3">
        <v>7</v>
      </c>
      <c r="FM3">
        <v>2</v>
      </c>
      <c r="FN3">
        <v>0</v>
      </c>
      <c r="FO3">
        <v>0</v>
      </c>
      <c r="FP3">
        <v>5</v>
      </c>
      <c r="FQ3">
        <v>5</v>
      </c>
      <c r="FR3">
        <v>4</v>
      </c>
      <c r="FS3">
        <v>5</v>
      </c>
      <c r="FT3">
        <v>1</v>
      </c>
      <c r="FU3">
        <v>4</v>
      </c>
      <c r="FV3">
        <v>7</v>
      </c>
      <c r="FW3">
        <v>4</v>
      </c>
      <c r="FX3">
        <v>1</v>
      </c>
      <c r="FY3">
        <v>0</v>
      </c>
      <c r="FZ3">
        <v>3</v>
      </c>
      <c r="GA3">
        <v>7</v>
      </c>
      <c r="GB3">
        <v>3</v>
      </c>
      <c r="GC3">
        <v>3</v>
      </c>
      <c r="GD3">
        <v>4</v>
      </c>
      <c r="GE3">
        <v>2</v>
      </c>
      <c r="GF3">
        <v>1</v>
      </c>
      <c r="GG3">
        <v>2</v>
      </c>
      <c r="GH3">
        <v>0</v>
      </c>
      <c r="GI3">
        <v>3</v>
      </c>
      <c r="GJ3">
        <v>1</v>
      </c>
      <c r="GK3">
        <v>3</v>
      </c>
      <c r="GL3">
        <v>0</v>
      </c>
      <c r="GM3">
        <v>6</v>
      </c>
      <c r="GN3">
        <v>3</v>
      </c>
      <c r="GO3">
        <v>1</v>
      </c>
      <c r="GP3">
        <v>6</v>
      </c>
      <c r="GQ3">
        <v>3</v>
      </c>
      <c r="GR3">
        <v>2</v>
      </c>
      <c r="GS3">
        <v>4</v>
      </c>
      <c r="GT3">
        <v>6</v>
      </c>
      <c r="GU3">
        <v>4</v>
      </c>
      <c r="GV3">
        <v>5</v>
      </c>
      <c r="GW3">
        <v>5</v>
      </c>
      <c r="GX3">
        <v>3</v>
      </c>
      <c r="GY3">
        <v>2</v>
      </c>
      <c r="GZ3">
        <v>3</v>
      </c>
      <c r="HA3">
        <v>1</v>
      </c>
      <c r="HB3">
        <v>3</v>
      </c>
      <c r="HC3">
        <v>3</v>
      </c>
      <c r="HD3">
        <v>3</v>
      </c>
      <c r="HE3">
        <v>2</v>
      </c>
      <c r="HF3">
        <v>4</v>
      </c>
      <c r="HG3">
        <v>2</v>
      </c>
      <c r="HH3">
        <v>2</v>
      </c>
      <c r="HI3">
        <v>3</v>
      </c>
      <c r="HJ3">
        <v>0</v>
      </c>
      <c r="HK3">
        <v>0</v>
      </c>
      <c r="HL3">
        <v>5</v>
      </c>
      <c r="HM3">
        <v>2</v>
      </c>
      <c r="HN3">
        <v>2</v>
      </c>
      <c r="HO3">
        <v>4</v>
      </c>
      <c r="HP3">
        <v>5</v>
      </c>
      <c r="HQ3">
        <v>0</v>
      </c>
      <c r="HR3">
        <v>7</v>
      </c>
      <c r="HS3">
        <v>3</v>
      </c>
      <c r="HT3">
        <v>5</v>
      </c>
      <c r="HU3">
        <v>0</v>
      </c>
      <c r="HV3">
        <v>1</v>
      </c>
      <c r="HW3">
        <v>5</v>
      </c>
      <c r="HX3">
        <v>4</v>
      </c>
      <c r="HY3">
        <v>3</v>
      </c>
      <c r="HZ3">
        <v>5</v>
      </c>
      <c r="IA3">
        <v>3</v>
      </c>
      <c r="IB3">
        <v>1</v>
      </c>
      <c r="IC3">
        <v>3</v>
      </c>
      <c r="ID3">
        <v>3</v>
      </c>
      <c r="IE3">
        <v>5</v>
      </c>
      <c r="IF3">
        <v>5</v>
      </c>
      <c r="IG3">
        <v>3</v>
      </c>
      <c r="IH3">
        <v>4</v>
      </c>
      <c r="II3">
        <v>4</v>
      </c>
      <c r="IJ3">
        <v>3</v>
      </c>
      <c r="IK3">
        <v>1</v>
      </c>
      <c r="IL3">
        <v>1</v>
      </c>
      <c r="IM3">
        <v>6</v>
      </c>
      <c r="IN3">
        <v>5</v>
      </c>
      <c r="IO3">
        <v>0</v>
      </c>
      <c r="IP3">
        <v>5</v>
      </c>
      <c r="IQ3">
        <v>1</v>
      </c>
      <c r="IR3">
        <v>3</v>
      </c>
      <c r="IS3">
        <v>6</v>
      </c>
      <c r="IT3">
        <v>5</v>
      </c>
      <c r="IU3">
        <v>5</v>
      </c>
      <c r="IV3">
        <v>1</v>
      </c>
      <c r="IW3">
        <v>1</v>
      </c>
      <c r="IX3">
        <v>5</v>
      </c>
      <c r="IY3">
        <v>4</v>
      </c>
      <c r="IZ3">
        <v>5</v>
      </c>
      <c r="JA3">
        <v>6</v>
      </c>
      <c r="JB3">
        <v>2</v>
      </c>
      <c r="JC3">
        <v>2</v>
      </c>
      <c r="JD3">
        <v>5</v>
      </c>
      <c r="JE3">
        <v>5</v>
      </c>
      <c r="JF3">
        <v>1</v>
      </c>
      <c r="JG3">
        <v>4</v>
      </c>
      <c r="JH3">
        <v>3</v>
      </c>
      <c r="JI3">
        <v>4</v>
      </c>
      <c r="JJ3">
        <v>6</v>
      </c>
      <c r="JK3">
        <v>2</v>
      </c>
      <c r="JL3">
        <v>4</v>
      </c>
      <c r="JM3">
        <v>6</v>
      </c>
      <c r="JN3">
        <v>5</v>
      </c>
      <c r="JO3">
        <v>4</v>
      </c>
      <c r="JP3">
        <v>4</v>
      </c>
      <c r="JQ3">
        <v>5</v>
      </c>
      <c r="JR3">
        <v>4</v>
      </c>
      <c r="JS3">
        <v>4</v>
      </c>
      <c r="JT3">
        <v>1</v>
      </c>
      <c r="JU3">
        <v>0</v>
      </c>
      <c r="JV3">
        <v>2</v>
      </c>
      <c r="JW3">
        <v>4</v>
      </c>
      <c r="JX3">
        <v>1</v>
      </c>
      <c r="JY3">
        <v>3</v>
      </c>
      <c r="JZ3">
        <v>4</v>
      </c>
      <c r="KA3">
        <v>3</v>
      </c>
      <c r="KB3">
        <v>6</v>
      </c>
      <c r="KC3">
        <v>0</v>
      </c>
      <c r="KD3">
        <v>5</v>
      </c>
      <c r="KE3">
        <v>3</v>
      </c>
      <c r="KF3">
        <v>2</v>
      </c>
      <c r="KG3">
        <v>5</v>
      </c>
      <c r="KH3">
        <v>5</v>
      </c>
      <c r="KI3">
        <v>5</v>
      </c>
      <c r="KJ3">
        <v>5</v>
      </c>
      <c r="KK3">
        <v>2</v>
      </c>
      <c r="KL3">
        <v>3</v>
      </c>
      <c r="KM3">
        <v>2</v>
      </c>
      <c r="KN3">
        <v>1</v>
      </c>
      <c r="KO3">
        <v>1</v>
      </c>
      <c r="KP3">
        <v>1</v>
      </c>
      <c r="KQ3">
        <v>3</v>
      </c>
      <c r="KR3">
        <v>0</v>
      </c>
      <c r="KS3">
        <v>4</v>
      </c>
      <c r="KT3">
        <v>4</v>
      </c>
      <c r="KU3">
        <v>5</v>
      </c>
      <c r="KV3">
        <v>2</v>
      </c>
      <c r="KW3">
        <v>5</v>
      </c>
      <c r="KX3">
        <v>4</v>
      </c>
      <c r="KY3">
        <v>5</v>
      </c>
      <c r="KZ3">
        <v>5</v>
      </c>
      <c r="LA3">
        <v>6</v>
      </c>
      <c r="LB3">
        <v>5</v>
      </c>
      <c r="LC3">
        <v>4</v>
      </c>
      <c r="LD3">
        <v>2</v>
      </c>
      <c r="LE3">
        <v>6</v>
      </c>
      <c r="LF3">
        <v>3</v>
      </c>
      <c r="LG3">
        <v>5</v>
      </c>
      <c r="LH3">
        <v>4</v>
      </c>
      <c r="LI3">
        <v>5</v>
      </c>
      <c r="LJ3">
        <v>0</v>
      </c>
      <c r="LK3">
        <v>3</v>
      </c>
      <c r="LL3">
        <v>2</v>
      </c>
      <c r="LM3">
        <v>5</v>
      </c>
      <c r="LN3">
        <v>0</v>
      </c>
      <c r="LO3">
        <v>4</v>
      </c>
      <c r="LP3">
        <v>3</v>
      </c>
      <c r="LQ3">
        <v>5</v>
      </c>
      <c r="LR3">
        <v>5</v>
      </c>
      <c r="LS3">
        <v>5</v>
      </c>
      <c r="LT3">
        <v>4</v>
      </c>
      <c r="LU3">
        <v>4</v>
      </c>
      <c r="LV3">
        <v>5</v>
      </c>
      <c r="LW3">
        <v>6</v>
      </c>
      <c r="LX3">
        <v>5</v>
      </c>
      <c r="LY3">
        <v>3</v>
      </c>
      <c r="LZ3">
        <v>3</v>
      </c>
      <c r="MA3">
        <v>5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1</v>
      </c>
      <c r="MT3">
        <v>1</v>
      </c>
      <c r="MU3">
        <v>1</v>
      </c>
      <c r="MV3">
        <v>0</v>
      </c>
      <c r="MW3">
        <v>0</v>
      </c>
      <c r="MX3">
        <v>0</v>
      </c>
      <c r="MY3">
        <v>1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1</v>
      </c>
      <c r="NI3">
        <v>0</v>
      </c>
      <c r="NJ3">
        <v>1</v>
      </c>
      <c r="NK3">
        <v>0</v>
      </c>
      <c r="NL3">
        <v>0</v>
      </c>
      <c r="NM3">
        <v>1</v>
      </c>
      <c r="NN3">
        <v>1</v>
      </c>
      <c r="NO3">
        <v>1</v>
      </c>
      <c r="NP3">
        <v>1</v>
      </c>
      <c r="NQ3">
        <v>0</v>
      </c>
      <c r="NR3">
        <v>0</v>
      </c>
      <c r="NS3">
        <v>0</v>
      </c>
      <c r="NT3">
        <v>0</v>
      </c>
      <c r="NU3">
        <v>0</v>
      </c>
      <c r="NV3">
        <v>1</v>
      </c>
      <c r="NW3">
        <v>0</v>
      </c>
      <c r="NX3">
        <v>1</v>
      </c>
      <c r="NY3">
        <v>1</v>
      </c>
      <c r="NZ3">
        <v>1</v>
      </c>
      <c r="OA3">
        <v>1</v>
      </c>
      <c r="OB3">
        <v>0</v>
      </c>
      <c r="OC3">
        <v>1</v>
      </c>
      <c r="OD3">
        <v>3</v>
      </c>
      <c r="OE3">
        <v>1</v>
      </c>
      <c r="OF3">
        <v>0</v>
      </c>
      <c r="OG3">
        <v>1</v>
      </c>
      <c r="OH3">
        <v>1</v>
      </c>
      <c r="OI3">
        <v>0</v>
      </c>
      <c r="OJ3">
        <v>1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1</v>
      </c>
      <c r="PJ3">
        <v>1</v>
      </c>
      <c r="PK3">
        <v>1</v>
      </c>
      <c r="PL3">
        <v>1</v>
      </c>
      <c r="PM3">
        <v>0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0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0</v>
      </c>
      <c r="QD3">
        <v>1</v>
      </c>
      <c r="QE3">
        <v>1</v>
      </c>
      <c r="QF3">
        <v>1</v>
      </c>
      <c r="QG3">
        <v>0</v>
      </c>
      <c r="QH3">
        <v>0</v>
      </c>
      <c r="QI3">
        <v>0</v>
      </c>
      <c r="QJ3">
        <v>0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0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0</v>
      </c>
      <c r="RU3">
        <v>1</v>
      </c>
      <c r="RV3">
        <v>1</v>
      </c>
      <c r="RW3">
        <v>1</v>
      </c>
      <c r="RX3">
        <v>1</v>
      </c>
      <c r="RY3">
        <v>1</v>
      </c>
      <c r="RZ3">
        <v>0</v>
      </c>
      <c r="SA3">
        <v>1</v>
      </c>
      <c r="SB3">
        <v>1</v>
      </c>
      <c r="SC3">
        <v>1</v>
      </c>
      <c r="SD3">
        <v>0</v>
      </c>
      <c r="SE3">
        <v>1</v>
      </c>
      <c r="SF3">
        <v>1</v>
      </c>
      <c r="SG3">
        <v>1</v>
      </c>
      <c r="SH3">
        <v>1</v>
      </c>
      <c r="SI3">
        <v>0</v>
      </c>
      <c r="SJ3">
        <v>1</v>
      </c>
      <c r="SK3">
        <v>1</v>
      </c>
      <c r="SL3">
        <v>0</v>
      </c>
      <c r="SM3">
        <v>1</v>
      </c>
      <c r="SN3">
        <v>0</v>
      </c>
      <c r="SO3">
        <v>0</v>
      </c>
      <c r="SP3">
        <v>0</v>
      </c>
      <c r="SQ3">
        <v>0</v>
      </c>
      <c r="SR3">
        <v>0</v>
      </c>
      <c r="SS3">
        <v>1</v>
      </c>
      <c r="ST3">
        <v>1</v>
      </c>
      <c r="SU3">
        <v>1</v>
      </c>
      <c r="SV3">
        <v>1</v>
      </c>
      <c r="SW3">
        <v>0</v>
      </c>
      <c r="SX3">
        <v>1</v>
      </c>
      <c r="SY3">
        <v>0</v>
      </c>
      <c r="SZ3">
        <v>0</v>
      </c>
      <c r="TA3">
        <v>1</v>
      </c>
      <c r="TB3">
        <v>1</v>
      </c>
      <c r="TC3">
        <v>1</v>
      </c>
      <c r="TD3">
        <v>1</v>
      </c>
      <c r="TE3">
        <v>1</v>
      </c>
      <c r="TF3">
        <v>0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0</v>
      </c>
      <c r="TZ3">
        <v>1</v>
      </c>
      <c r="UA3">
        <v>1</v>
      </c>
      <c r="UB3">
        <v>1</v>
      </c>
      <c r="UC3">
        <v>0</v>
      </c>
      <c r="UD3">
        <v>1</v>
      </c>
      <c r="UE3">
        <v>1</v>
      </c>
      <c r="UF3">
        <v>1</v>
      </c>
      <c r="UG3">
        <v>1</v>
      </c>
      <c r="UH3">
        <v>1</v>
      </c>
      <c r="UI3">
        <v>1</v>
      </c>
      <c r="UJ3">
        <v>1</v>
      </c>
      <c r="UK3">
        <v>1</v>
      </c>
      <c r="UL3">
        <v>0</v>
      </c>
      <c r="UM3">
        <v>1</v>
      </c>
      <c r="UN3">
        <v>1</v>
      </c>
      <c r="UO3">
        <v>1</v>
      </c>
      <c r="UP3">
        <v>1</v>
      </c>
      <c r="UQ3">
        <v>1</v>
      </c>
      <c r="UR3">
        <v>0</v>
      </c>
      <c r="US3">
        <v>1</v>
      </c>
      <c r="UT3">
        <v>1</v>
      </c>
      <c r="UU3">
        <v>1</v>
      </c>
      <c r="UV3">
        <v>1</v>
      </c>
      <c r="UW3">
        <v>1</v>
      </c>
      <c r="UX3">
        <v>1</v>
      </c>
      <c r="UY3">
        <v>0</v>
      </c>
      <c r="UZ3">
        <v>1</v>
      </c>
      <c r="VA3">
        <v>1</v>
      </c>
      <c r="VB3">
        <v>1</v>
      </c>
      <c r="VC3">
        <v>1</v>
      </c>
      <c r="VD3">
        <v>1</v>
      </c>
      <c r="VE3">
        <v>1</v>
      </c>
      <c r="VF3">
        <v>1</v>
      </c>
      <c r="VG3">
        <v>1</v>
      </c>
      <c r="VH3">
        <v>1</v>
      </c>
      <c r="VI3">
        <v>0</v>
      </c>
      <c r="VJ3">
        <v>0</v>
      </c>
      <c r="VK3">
        <v>0</v>
      </c>
      <c r="VL3">
        <v>1</v>
      </c>
      <c r="VM3">
        <v>1</v>
      </c>
      <c r="VN3">
        <v>1</v>
      </c>
      <c r="VO3">
        <v>1</v>
      </c>
      <c r="VP3">
        <v>1</v>
      </c>
      <c r="VQ3">
        <v>0</v>
      </c>
      <c r="VR3">
        <v>0</v>
      </c>
      <c r="VS3">
        <v>1</v>
      </c>
      <c r="VT3">
        <v>1</v>
      </c>
      <c r="VU3">
        <v>1</v>
      </c>
      <c r="VV3">
        <v>1</v>
      </c>
      <c r="VW3">
        <v>1</v>
      </c>
      <c r="VX3">
        <v>0</v>
      </c>
      <c r="VY3">
        <v>1</v>
      </c>
      <c r="VZ3">
        <v>0</v>
      </c>
      <c r="WA3">
        <v>1</v>
      </c>
      <c r="WB3">
        <v>1</v>
      </c>
      <c r="WC3">
        <v>1</v>
      </c>
      <c r="WD3">
        <v>1</v>
      </c>
      <c r="WE3">
        <v>1</v>
      </c>
      <c r="WF3">
        <v>0</v>
      </c>
      <c r="WG3">
        <v>1</v>
      </c>
      <c r="WH3">
        <v>1</v>
      </c>
      <c r="WI3">
        <v>1</v>
      </c>
      <c r="WJ3">
        <v>1</v>
      </c>
      <c r="WK3">
        <v>1</v>
      </c>
      <c r="WL3">
        <v>1</v>
      </c>
      <c r="WM3">
        <v>1</v>
      </c>
      <c r="WN3">
        <v>0</v>
      </c>
      <c r="WO3">
        <v>1</v>
      </c>
      <c r="WP3">
        <v>0</v>
      </c>
      <c r="WQ3">
        <v>1</v>
      </c>
      <c r="WR3">
        <v>1</v>
      </c>
      <c r="WS3">
        <v>1</v>
      </c>
      <c r="WT3">
        <v>1</v>
      </c>
      <c r="WU3">
        <v>1</v>
      </c>
      <c r="WV3">
        <v>1</v>
      </c>
      <c r="WW3">
        <v>1</v>
      </c>
      <c r="WX3">
        <v>1</v>
      </c>
      <c r="WY3">
        <v>0</v>
      </c>
      <c r="WZ3">
        <v>0</v>
      </c>
      <c r="XA3">
        <v>0</v>
      </c>
      <c r="XB3">
        <v>0</v>
      </c>
      <c r="XC3">
        <v>1</v>
      </c>
      <c r="XD3">
        <v>1</v>
      </c>
      <c r="XE3">
        <v>1</v>
      </c>
      <c r="XF3">
        <v>1</v>
      </c>
      <c r="XG3">
        <v>0</v>
      </c>
      <c r="XH3">
        <v>1</v>
      </c>
      <c r="XI3">
        <v>1</v>
      </c>
      <c r="XJ3">
        <v>1</v>
      </c>
      <c r="XK3">
        <v>1</v>
      </c>
      <c r="XL3">
        <v>1</v>
      </c>
      <c r="XM3">
        <v>1</v>
      </c>
      <c r="XN3">
        <v>1</v>
      </c>
      <c r="XO3">
        <v>1</v>
      </c>
      <c r="XP3">
        <v>1</v>
      </c>
      <c r="XQ3">
        <v>1</v>
      </c>
      <c r="XR3">
        <v>1</v>
      </c>
      <c r="XS3">
        <v>1</v>
      </c>
      <c r="XT3">
        <v>1</v>
      </c>
      <c r="XU3">
        <v>1</v>
      </c>
      <c r="XV3">
        <v>1</v>
      </c>
      <c r="XW3">
        <v>1</v>
      </c>
      <c r="XX3">
        <v>1</v>
      </c>
      <c r="XY3">
        <v>1</v>
      </c>
      <c r="XZ3">
        <v>1</v>
      </c>
      <c r="YA3">
        <v>1</v>
      </c>
      <c r="YB3">
        <v>1</v>
      </c>
      <c r="YC3">
        <v>1</v>
      </c>
      <c r="YD3">
        <v>1</v>
      </c>
      <c r="YE3">
        <v>1</v>
      </c>
      <c r="YF3">
        <v>1</v>
      </c>
      <c r="YG3">
        <v>1</v>
      </c>
      <c r="YH3">
        <v>1</v>
      </c>
      <c r="YI3">
        <v>1</v>
      </c>
      <c r="YJ3">
        <v>1</v>
      </c>
      <c r="YK3">
        <v>1</v>
      </c>
      <c r="YL3">
        <v>1</v>
      </c>
      <c r="YM3">
        <v>1</v>
      </c>
      <c r="YN3">
        <v>1</v>
      </c>
      <c r="YO3">
        <v>1</v>
      </c>
      <c r="YP3">
        <v>1</v>
      </c>
      <c r="YQ3">
        <v>0</v>
      </c>
      <c r="YR3">
        <v>1</v>
      </c>
      <c r="YS3">
        <v>1</v>
      </c>
      <c r="YT3">
        <v>0</v>
      </c>
      <c r="YU3">
        <v>0</v>
      </c>
      <c r="YV3">
        <v>0</v>
      </c>
      <c r="YW3">
        <v>0</v>
      </c>
      <c r="YX3">
        <v>0</v>
      </c>
      <c r="YY3">
        <v>1</v>
      </c>
      <c r="YZ3">
        <v>1</v>
      </c>
      <c r="ZA3">
        <v>1</v>
      </c>
      <c r="ZB3">
        <v>6</v>
      </c>
      <c r="ZC3">
        <v>1</v>
      </c>
      <c r="ZD3">
        <v>1</v>
      </c>
      <c r="ZE3">
        <v>1</v>
      </c>
      <c r="ZF3">
        <v>1</v>
      </c>
      <c r="ZG3">
        <v>1</v>
      </c>
      <c r="ZH3">
        <v>0</v>
      </c>
      <c r="ZI3">
        <v>1</v>
      </c>
      <c r="ZJ3">
        <v>0</v>
      </c>
      <c r="ZK3">
        <v>0</v>
      </c>
      <c r="ZL3">
        <v>0</v>
      </c>
      <c r="ZM3">
        <v>0</v>
      </c>
      <c r="ZN3">
        <v>0</v>
      </c>
      <c r="ZO3">
        <v>1</v>
      </c>
      <c r="ZP3">
        <v>0</v>
      </c>
      <c r="ZQ3">
        <v>1</v>
      </c>
      <c r="ZR3">
        <v>0</v>
      </c>
      <c r="ZS3">
        <v>0</v>
      </c>
      <c r="ZT3">
        <v>1</v>
      </c>
      <c r="ZU3">
        <v>1</v>
      </c>
      <c r="ZV3">
        <v>1</v>
      </c>
      <c r="ZW3">
        <v>1</v>
      </c>
      <c r="ZX3">
        <v>0</v>
      </c>
      <c r="ZY3">
        <v>1</v>
      </c>
      <c r="ZZ3">
        <v>1</v>
      </c>
      <c r="AAA3">
        <v>1</v>
      </c>
      <c r="AAB3">
        <v>1</v>
      </c>
      <c r="AAC3">
        <v>1</v>
      </c>
      <c r="AAD3">
        <v>1</v>
      </c>
      <c r="AAE3">
        <v>1</v>
      </c>
      <c r="AAF3">
        <v>0</v>
      </c>
      <c r="AAG3">
        <v>1</v>
      </c>
      <c r="AAH3">
        <v>1</v>
      </c>
      <c r="AAI3">
        <v>1</v>
      </c>
      <c r="AAJ3">
        <v>1</v>
      </c>
      <c r="AAK3">
        <v>1</v>
      </c>
      <c r="AAL3">
        <v>0</v>
      </c>
      <c r="AAM3">
        <v>0</v>
      </c>
      <c r="AAN3">
        <v>1</v>
      </c>
      <c r="AAO3">
        <v>1</v>
      </c>
      <c r="AAP3">
        <v>1</v>
      </c>
      <c r="AAQ3">
        <v>1</v>
      </c>
      <c r="AAR3">
        <v>1</v>
      </c>
      <c r="AAS3">
        <v>0</v>
      </c>
      <c r="AAT3">
        <v>0</v>
      </c>
      <c r="AAU3">
        <v>1</v>
      </c>
      <c r="AAV3">
        <v>1</v>
      </c>
      <c r="AAW3">
        <v>1</v>
      </c>
      <c r="AAX3">
        <v>1</v>
      </c>
      <c r="AAY3">
        <v>1</v>
      </c>
      <c r="AAZ3">
        <v>0</v>
      </c>
      <c r="ABA3">
        <v>1</v>
      </c>
      <c r="ABB3">
        <v>1</v>
      </c>
      <c r="ABC3">
        <v>1</v>
      </c>
      <c r="ABD3">
        <v>1</v>
      </c>
      <c r="ABE3">
        <v>0</v>
      </c>
      <c r="ABF3">
        <v>1</v>
      </c>
      <c r="ABG3">
        <v>0</v>
      </c>
      <c r="ABH3">
        <v>1</v>
      </c>
      <c r="ABI3">
        <v>1</v>
      </c>
      <c r="ABJ3">
        <v>1</v>
      </c>
      <c r="ABK3">
        <v>1</v>
      </c>
      <c r="ABL3">
        <v>0</v>
      </c>
      <c r="ABM3">
        <v>0</v>
      </c>
      <c r="ABN3">
        <v>1</v>
      </c>
      <c r="ABO3">
        <v>1</v>
      </c>
      <c r="ABP3">
        <v>1</v>
      </c>
      <c r="ABQ3">
        <v>1</v>
      </c>
      <c r="ABR3">
        <v>0</v>
      </c>
      <c r="ABS3">
        <v>0</v>
      </c>
      <c r="ABT3">
        <v>1</v>
      </c>
      <c r="ABU3">
        <v>1</v>
      </c>
      <c r="ABV3">
        <v>1</v>
      </c>
      <c r="ABW3">
        <v>1</v>
      </c>
      <c r="ABX3">
        <v>1</v>
      </c>
      <c r="ABY3">
        <v>0</v>
      </c>
      <c r="ABZ3">
        <v>1</v>
      </c>
      <c r="ACA3">
        <v>1</v>
      </c>
      <c r="ACB3">
        <v>1</v>
      </c>
      <c r="ACC3">
        <v>0</v>
      </c>
      <c r="ACD3">
        <v>1</v>
      </c>
      <c r="ACE3">
        <v>1</v>
      </c>
      <c r="ACF3">
        <v>1</v>
      </c>
      <c r="ACG3">
        <v>0</v>
      </c>
      <c r="ACH3">
        <v>1360</v>
      </c>
    </row>
    <row r="4" spans="1:765" x14ac:dyDescent="0.35">
      <c r="A4" t="s">
        <v>1327</v>
      </c>
      <c r="B4">
        <v>67</v>
      </c>
      <c r="C4">
        <v>0</v>
      </c>
      <c r="D4">
        <v>6</v>
      </c>
      <c r="E4">
        <v>8</v>
      </c>
      <c r="F4">
        <v>0</v>
      </c>
      <c r="G4">
        <v>168</v>
      </c>
      <c r="H4">
        <v>14</v>
      </c>
      <c r="I4">
        <v>0</v>
      </c>
      <c r="J4">
        <v>8</v>
      </c>
      <c r="K4">
        <v>0</v>
      </c>
      <c r="L4">
        <v>12</v>
      </c>
      <c r="M4">
        <v>1</v>
      </c>
      <c r="N4">
        <v>0</v>
      </c>
      <c r="O4">
        <v>48</v>
      </c>
      <c r="P4">
        <v>3</v>
      </c>
      <c r="Q4">
        <v>2</v>
      </c>
      <c r="R4">
        <v>7</v>
      </c>
      <c r="S4">
        <v>0</v>
      </c>
      <c r="T4">
        <v>36</v>
      </c>
      <c r="U4">
        <v>14</v>
      </c>
      <c r="V4">
        <v>63</v>
      </c>
      <c r="W4">
        <v>10</v>
      </c>
      <c r="X4">
        <v>33</v>
      </c>
      <c r="Y4">
        <v>6</v>
      </c>
      <c r="Z4">
        <v>0</v>
      </c>
      <c r="AA4">
        <v>0</v>
      </c>
      <c r="AB4">
        <v>0</v>
      </c>
      <c r="AC4">
        <v>0</v>
      </c>
      <c r="AD4">
        <v>3</v>
      </c>
      <c r="AE4">
        <v>3</v>
      </c>
      <c r="AF4">
        <v>13</v>
      </c>
      <c r="AG4">
        <v>0</v>
      </c>
      <c r="AH4">
        <v>13</v>
      </c>
      <c r="AI4">
        <v>1</v>
      </c>
      <c r="AJ4">
        <v>6</v>
      </c>
      <c r="AK4">
        <v>15</v>
      </c>
      <c r="AL4">
        <v>7</v>
      </c>
      <c r="AM4">
        <v>13</v>
      </c>
      <c r="AN4">
        <v>8</v>
      </c>
      <c r="AO4">
        <v>61</v>
      </c>
      <c r="AP4">
        <v>35</v>
      </c>
      <c r="AQ4">
        <v>0</v>
      </c>
      <c r="AR4">
        <v>0</v>
      </c>
      <c r="AS4">
        <v>19</v>
      </c>
      <c r="AT4">
        <v>5</v>
      </c>
      <c r="AU4">
        <v>15</v>
      </c>
      <c r="AV4">
        <v>0</v>
      </c>
      <c r="AW4">
        <v>12</v>
      </c>
      <c r="AX4">
        <v>6</v>
      </c>
      <c r="AY4">
        <v>7</v>
      </c>
      <c r="AZ4">
        <v>0</v>
      </c>
      <c r="BA4">
        <v>26</v>
      </c>
      <c r="BB4">
        <v>2</v>
      </c>
      <c r="BC4">
        <v>10</v>
      </c>
      <c r="BD4">
        <v>10</v>
      </c>
      <c r="BE4">
        <v>12</v>
      </c>
      <c r="BF4">
        <v>0</v>
      </c>
      <c r="BG4">
        <v>9</v>
      </c>
      <c r="BH4">
        <v>15</v>
      </c>
      <c r="BI4">
        <v>42</v>
      </c>
      <c r="BJ4">
        <v>9</v>
      </c>
      <c r="BK4">
        <v>0</v>
      </c>
      <c r="BL4">
        <v>18</v>
      </c>
      <c r="BM4">
        <v>8</v>
      </c>
      <c r="BN4">
        <v>2</v>
      </c>
      <c r="BO4">
        <v>1</v>
      </c>
      <c r="BP4">
        <v>35</v>
      </c>
      <c r="BQ4">
        <v>24</v>
      </c>
      <c r="BR4">
        <v>14</v>
      </c>
      <c r="BS4">
        <v>5</v>
      </c>
      <c r="BT4">
        <v>4</v>
      </c>
      <c r="BU4">
        <v>15</v>
      </c>
      <c r="BV4">
        <v>3</v>
      </c>
      <c r="BW4">
        <v>16</v>
      </c>
      <c r="BX4">
        <v>21</v>
      </c>
      <c r="BY4">
        <v>0</v>
      </c>
      <c r="BZ4">
        <v>12</v>
      </c>
      <c r="CA4">
        <v>3</v>
      </c>
      <c r="CB4">
        <v>23</v>
      </c>
      <c r="CC4">
        <v>13</v>
      </c>
      <c r="CD4">
        <v>0</v>
      </c>
      <c r="CE4">
        <v>43</v>
      </c>
      <c r="CF4">
        <v>0</v>
      </c>
      <c r="CG4">
        <v>46</v>
      </c>
      <c r="CH4">
        <v>7</v>
      </c>
      <c r="CI4">
        <v>10</v>
      </c>
      <c r="CJ4">
        <v>0</v>
      </c>
      <c r="CK4">
        <v>20</v>
      </c>
      <c r="CL4">
        <v>12</v>
      </c>
      <c r="CM4">
        <v>5</v>
      </c>
      <c r="CN4">
        <v>1</v>
      </c>
      <c r="CO4">
        <v>11</v>
      </c>
      <c r="CP4">
        <v>2</v>
      </c>
      <c r="CQ4">
        <v>0</v>
      </c>
      <c r="CR4">
        <v>0</v>
      </c>
      <c r="CS4">
        <v>10</v>
      </c>
      <c r="CT4">
        <v>8</v>
      </c>
      <c r="CU4">
        <v>16</v>
      </c>
      <c r="CV4">
        <v>0</v>
      </c>
      <c r="CW4">
        <v>0</v>
      </c>
      <c r="CX4">
        <v>18</v>
      </c>
      <c r="CY4">
        <v>0</v>
      </c>
      <c r="CZ4">
        <v>0</v>
      </c>
      <c r="DA4">
        <v>15</v>
      </c>
      <c r="DB4">
        <v>11</v>
      </c>
      <c r="DC4">
        <v>0</v>
      </c>
      <c r="DD4">
        <v>13</v>
      </c>
      <c r="DE4">
        <v>24</v>
      </c>
      <c r="DF4">
        <v>28</v>
      </c>
      <c r="DG4">
        <v>8</v>
      </c>
      <c r="DH4">
        <v>12</v>
      </c>
      <c r="DI4">
        <v>0</v>
      </c>
      <c r="DJ4">
        <v>11</v>
      </c>
      <c r="DK4">
        <v>4</v>
      </c>
      <c r="DL4">
        <v>3</v>
      </c>
      <c r="DM4">
        <v>11</v>
      </c>
      <c r="DN4">
        <v>0</v>
      </c>
      <c r="DO4">
        <v>3</v>
      </c>
      <c r="DP4">
        <v>15</v>
      </c>
      <c r="DQ4">
        <v>12</v>
      </c>
      <c r="DR4">
        <v>3</v>
      </c>
      <c r="DS4">
        <v>41</v>
      </c>
      <c r="DT4">
        <v>33</v>
      </c>
      <c r="DU4">
        <v>0</v>
      </c>
      <c r="DV4">
        <v>15</v>
      </c>
      <c r="DW4">
        <v>19</v>
      </c>
      <c r="DX4">
        <v>8</v>
      </c>
      <c r="DY4">
        <v>25</v>
      </c>
      <c r="DZ4">
        <v>12</v>
      </c>
      <c r="EA4">
        <v>11</v>
      </c>
      <c r="EB4">
        <v>0</v>
      </c>
      <c r="EC4">
        <v>6</v>
      </c>
      <c r="ED4">
        <v>20</v>
      </c>
      <c r="EE4">
        <v>3</v>
      </c>
      <c r="EF4">
        <v>4</v>
      </c>
      <c r="EG4">
        <v>21</v>
      </c>
      <c r="EH4">
        <v>5</v>
      </c>
      <c r="EI4">
        <v>6</v>
      </c>
      <c r="EJ4">
        <v>17</v>
      </c>
      <c r="EK4">
        <v>0</v>
      </c>
      <c r="EL4">
        <v>0</v>
      </c>
      <c r="EM4">
        <v>10</v>
      </c>
      <c r="EN4">
        <v>15</v>
      </c>
      <c r="EO4">
        <v>17</v>
      </c>
      <c r="EP4">
        <v>43</v>
      </c>
      <c r="EQ4">
        <v>8</v>
      </c>
      <c r="ER4">
        <v>17</v>
      </c>
      <c r="ES4">
        <v>23</v>
      </c>
      <c r="ET4">
        <v>14</v>
      </c>
      <c r="EU4">
        <v>5</v>
      </c>
      <c r="EV4">
        <v>10</v>
      </c>
      <c r="EW4">
        <v>12</v>
      </c>
      <c r="EX4">
        <v>4</v>
      </c>
      <c r="EY4">
        <v>22</v>
      </c>
      <c r="EZ4">
        <v>13</v>
      </c>
      <c r="FA4">
        <v>1</v>
      </c>
      <c r="FB4">
        <v>5</v>
      </c>
      <c r="FC4">
        <v>6</v>
      </c>
      <c r="FD4">
        <v>25</v>
      </c>
      <c r="FE4">
        <v>11</v>
      </c>
      <c r="FF4">
        <v>0</v>
      </c>
      <c r="FG4">
        <v>15</v>
      </c>
      <c r="FH4">
        <v>0</v>
      </c>
      <c r="FI4">
        <v>10</v>
      </c>
      <c r="FJ4">
        <v>6</v>
      </c>
      <c r="FK4">
        <v>3</v>
      </c>
      <c r="FL4">
        <v>22</v>
      </c>
      <c r="FM4">
        <v>3</v>
      </c>
      <c r="FN4">
        <v>0</v>
      </c>
      <c r="FO4">
        <v>0</v>
      </c>
      <c r="FP4">
        <v>10</v>
      </c>
      <c r="FQ4">
        <v>36</v>
      </c>
      <c r="FR4">
        <v>78</v>
      </c>
      <c r="FS4">
        <v>26</v>
      </c>
      <c r="FT4">
        <v>16</v>
      </c>
      <c r="FU4">
        <v>25</v>
      </c>
      <c r="FV4">
        <v>16</v>
      </c>
      <c r="FW4">
        <v>12</v>
      </c>
      <c r="FX4">
        <v>4</v>
      </c>
      <c r="FY4">
        <v>0</v>
      </c>
      <c r="FZ4">
        <v>10</v>
      </c>
      <c r="GA4">
        <v>26</v>
      </c>
      <c r="GB4">
        <v>4</v>
      </c>
      <c r="GC4">
        <v>8</v>
      </c>
      <c r="GD4">
        <v>38</v>
      </c>
      <c r="GE4">
        <v>7</v>
      </c>
      <c r="GF4">
        <v>7</v>
      </c>
      <c r="GG4">
        <v>4</v>
      </c>
      <c r="GH4">
        <v>0</v>
      </c>
      <c r="GI4">
        <v>6</v>
      </c>
      <c r="GJ4">
        <v>2</v>
      </c>
      <c r="GK4">
        <v>5</v>
      </c>
      <c r="GL4">
        <v>0</v>
      </c>
      <c r="GM4">
        <v>18</v>
      </c>
      <c r="GN4">
        <v>8</v>
      </c>
      <c r="GO4">
        <v>1</v>
      </c>
      <c r="GP4">
        <v>16</v>
      </c>
      <c r="GQ4">
        <v>13</v>
      </c>
      <c r="GR4">
        <v>2</v>
      </c>
      <c r="GS4">
        <v>28</v>
      </c>
      <c r="GT4">
        <v>10</v>
      </c>
      <c r="GU4">
        <v>15</v>
      </c>
      <c r="GV4">
        <v>11</v>
      </c>
      <c r="GW4">
        <v>13</v>
      </c>
      <c r="GX4">
        <v>4</v>
      </c>
      <c r="GY4">
        <v>4</v>
      </c>
      <c r="GZ4">
        <v>3</v>
      </c>
      <c r="HA4">
        <v>1</v>
      </c>
      <c r="HB4">
        <v>5</v>
      </c>
      <c r="HC4">
        <v>3</v>
      </c>
      <c r="HD4">
        <v>7</v>
      </c>
      <c r="HE4">
        <v>3</v>
      </c>
      <c r="HF4">
        <v>19</v>
      </c>
      <c r="HG4">
        <v>3</v>
      </c>
      <c r="HH4">
        <v>6</v>
      </c>
      <c r="HI4">
        <v>10</v>
      </c>
      <c r="HJ4">
        <v>0</v>
      </c>
      <c r="HK4">
        <v>0</v>
      </c>
      <c r="HL4">
        <v>9</v>
      </c>
      <c r="HM4">
        <v>4</v>
      </c>
      <c r="HN4">
        <v>2</v>
      </c>
      <c r="HO4">
        <v>8</v>
      </c>
      <c r="HP4">
        <v>14</v>
      </c>
      <c r="HQ4">
        <v>0</v>
      </c>
      <c r="HR4">
        <v>17</v>
      </c>
      <c r="HS4">
        <v>36</v>
      </c>
      <c r="HT4">
        <v>19</v>
      </c>
      <c r="HU4">
        <v>0</v>
      </c>
      <c r="HV4">
        <v>1</v>
      </c>
      <c r="HW4">
        <v>10</v>
      </c>
      <c r="HX4">
        <v>6</v>
      </c>
      <c r="HY4">
        <v>6</v>
      </c>
      <c r="HZ4">
        <v>22</v>
      </c>
      <c r="IA4">
        <v>5</v>
      </c>
      <c r="IB4">
        <v>2</v>
      </c>
      <c r="IC4">
        <v>6</v>
      </c>
      <c r="ID4">
        <v>6</v>
      </c>
      <c r="IE4">
        <v>11</v>
      </c>
      <c r="IF4">
        <v>15</v>
      </c>
      <c r="IG4">
        <v>8</v>
      </c>
      <c r="IH4">
        <v>7</v>
      </c>
      <c r="II4">
        <v>6</v>
      </c>
      <c r="IJ4">
        <v>7</v>
      </c>
      <c r="IK4">
        <v>11</v>
      </c>
      <c r="IL4">
        <v>1</v>
      </c>
      <c r="IM4">
        <v>18</v>
      </c>
      <c r="IN4">
        <v>8</v>
      </c>
      <c r="IO4">
        <v>0</v>
      </c>
      <c r="IP4">
        <v>25</v>
      </c>
      <c r="IQ4">
        <v>1</v>
      </c>
      <c r="IR4">
        <v>4</v>
      </c>
      <c r="IS4">
        <v>15</v>
      </c>
      <c r="IT4">
        <v>11</v>
      </c>
      <c r="IU4">
        <v>19</v>
      </c>
      <c r="IV4">
        <v>1</v>
      </c>
      <c r="IW4">
        <v>2</v>
      </c>
      <c r="IX4">
        <v>25</v>
      </c>
      <c r="IY4">
        <v>8</v>
      </c>
      <c r="IZ4">
        <v>48</v>
      </c>
      <c r="JA4">
        <v>13</v>
      </c>
      <c r="JB4">
        <v>2</v>
      </c>
      <c r="JC4">
        <v>2</v>
      </c>
      <c r="JD4">
        <v>12</v>
      </c>
      <c r="JE4">
        <v>13</v>
      </c>
      <c r="JF4">
        <v>1</v>
      </c>
      <c r="JG4">
        <v>8</v>
      </c>
      <c r="JH4">
        <v>24</v>
      </c>
      <c r="JI4">
        <v>12</v>
      </c>
      <c r="JJ4">
        <v>18</v>
      </c>
      <c r="JK4">
        <v>7</v>
      </c>
      <c r="JL4">
        <v>11</v>
      </c>
      <c r="JM4">
        <v>74</v>
      </c>
      <c r="JN4">
        <v>8</v>
      </c>
      <c r="JO4">
        <v>24</v>
      </c>
      <c r="JP4">
        <v>6</v>
      </c>
      <c r="JQ4">
        <v>7</v>
      </c>
      <c r="JR4">
        <v>5</v>
      </c>
      <c r="JS4">
        <v>19</v>
      </c>
      <c r="JT4">
        <v>4</v>
      </c>
      <c r="JU4">
        <v>0</v>
      </c>
      <c r="JV4">
        <v>3</v>
      </c>
      <c r="JW4">
        <v>22</v>
      </c>
      <c r="JX4">
        <v>5</v>
      </c>
      <c r="JY4">
        <v>7</v>
      </c>
      <c r="JZ4">
        <v>37</v>
      </c>
      <c r="KA4">
        <v>16</v>
      </c>
      <c r="KB4">
        <v>18</v>
      </c>
      <c r="KC4">
        <v>0</v>
      </c>
      <c r="KD4">
        <v>14</v>
      </c>
      <c r="KE4">
        <v>3</v>
      </c>
      <c r="KF4">
        <v>3</v>
      </c>
      <c r="KG4">
        <v>11</v>
      </c>
      <c r="KH4">
        <v>12</v>
      </c>
      <c r="KI4">
        <v>31</v>
      </c>
      <c r="KJ4">
        <v>17</v>
      </c>
      <c r="KK4">
        <v>9</v>
      </c>
      <c r="KL4">
        <v>8</v>
      </c>
      <c r="KM4">
        <v>7</v>
      </c>
      <c r="KN4">
        <v>2</v>
      </c>
      <c r="KO4">
        <v>1</v>
      </c>
      <c r="KP4">
        <v>3</v>
      </c>
      <c r="KQ4">
        <v>16</v>
      </c>
      <c r="KR4">
        <v>0</v>
      </c>
      <c r="KS4">
        <v>23</v>
      </c>
      <c r="KT4">
        <v>26</v>
      </c>
      <c r="KU4">
        <v>14</v>
      </c>
      <c r="KV4">
        <v>3</v>
      </c>
      <c r="KW4">
        <v>20</v>
      </c>
      <c r="KX4">
        <v>12</v>
      </c>
      <c r="KY4">
        <v>35</v>
      </c>
      <c r="KZ4">
        <v>9</v>
      </c>
      <c r="LA4">
        <v>14</v>
      </c>
      <c r="LB4">
        <v>17</v>
      </c>
      <c r="LC4">
        <v>26</v>
      </c>
      <c r="LD4">
        <v>4</v>
      </c>
      <c r="LE4">
        <v>12</v>
      </c>
      <c r="LF4">
        <v>6</v>
      </c>
      <c r="LG4">
        <v>8</v>
      </c>
      <c r="LH4">
        <v>12</v>
      </c>
      <c r="LI4">
        <v>14</v>
      </c>
      <c r="LJ4">
        <v>0</v>
      </c>
      <c r="LK4">
        <v>5</v>
      </c>
      <c r="LL4">
        <v>4</v>
      </c>
      <c r="LM4">
        <v>15</v>
      </c>
      <c r="LN4">
        <v>0</v>
      </c>
      <c r="LO4">
        <v>56</v>
      </c>
      <c r="LP4">
        <v>6</v>
      </c>
      <c r="LQ4">
        <v>15</v>
      </c>
      <c r="LR4">
        <v>28</v>
      </c>
      <c r="LS4">
        <v>5</v>
      </c>
      <c r="LT4">
        <v>20</v>
      </c>
      <c r="LU4">
        <v>15</v>
      </c>
      <c r="LV4">
        <v>14</v>
      </c>
      <c r="LW4">
        <v>16</v>
      </c>
      <c r="LX4">
        <v>9</v>
      </c>
      <c r="LY4">
        <v>9</v>
      </c>
      <c r="LZ4">
        <v>9</v>
      </c>
      <c r="MA4">
        <v>15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5</v>
      </c>
      <c r="MT4">
        <v>5</v>
      </c>
      <c r="MU4">
        <v>11</v>
      </c>
      <c r="MV4">
        <v>0</v>
      </c>
      <c r="MW4">
        <v>0</v>
      </c>
      <c r="MX4">
        <v>0</v>
      </c>
      <c r="MY4">
        <v>1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2</v>
      </c>
      <c r="NI4">
        <v>0</v>
      </c>
      <c r="NJ4">
        <v>8</v>
      </c>
      <c r="NK4">
        <v>0</v>
      </c>
      <c r="NL4">
        <v>0</v>
      </c>
      <c r="NM4">
        <v>1</v>
      </c>
      <c r="NN4">
        <v>2</v>
      </c>
      <c r="NO4">
        <v>1</v>
      </c>
      <c r="NP4">
        <v>1</v>
      </c>
      <c r="NQ4">
        <v>0</v>
      </c>
      <c r="NR4">
        <v>0</v>
      </c>
      <c r="NS4">
        <v>0</v>
      </c>
      <c r="NT4">
        <v>0</v>
      </c>
      <c r="NU4">
        <v>0</v>
      </c>
      <c r="NV4">
        <v>9</v>
      </c>
      <c r="NW4">
        <v>0</v>
      </c>
      <c r="NX4">
        <v>9</v>
      </c>
      <c r="NY4">
        <v>2</v>
      </c>
      <c r="NZ4">
        <v>4</v>
      </c>
      <c r="OA4">
        <v>7</v>
      </c>
      <c r="OB4">
        <v>0</v>
      </c>
      <c r="OC4">
        <v>1</v>
      </c>
      <c r="OD4">
        <v>9</v>
      </c>
      <c r="OE4">
        <v>3</v>
      </c>
      <c r="OF4">
        <v>0</v>
      </c>
      <c r="OG4">
        <v>3</v>
      </c>
      <c r="OH4">
        <v>3</v>
      </c>
      <c r="OI4">
        <v>0</v>
      </c>
      <c r="OJ4">
        <v>2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4</v>
      </c>
      <c r="OS4">
        <v>1</v>
      </c>
      <c r="OT4">
        <v>1</v>
      </c>
      <c r="OU4">
        <v>2</v>
      </c>
      <c r="OV4">
        <v>1</v>
      </c>
      <c r="OW4">
        <v>1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2</v>
      </c>
      <c r="PJ4">
        <v>3</v>
      </c>
      <c r="PK4">
        <v>2</v>
      </c>
      <c r="PL4">
        <v>4</v>
      </c>
      <c r="PM4">
        <v>0</v>
      </c>
      <c r="PN4">
        <v>7</v>
      </c>
      <c r="PO4">
        <v>2</v>
      </c>
      <c r="PP4">
        <v>11</v>
      </c>
      <c r="PQ4">
        <v>5</v>
      </c>
      <c r="PR4">
        <v>1</v>
      </c>
      <c r="PS4">
        <v>1</v>
      </c>
      <c r="PT4">
        <v>2</v>
      </c>
      <c r="PU4">
        <v>0</v>
      </c>
      <c r="PV4">
        <v>5</v>
      </c>
      <c r="PW4">
        <v>4</v>
      </c>
      <c r="PX4">
        <v>4</v>
      </c>
      <c r="PY4">
        <v>6</v>
      </c>
      <c r="PZ4">
        <v>5</v>
      </c>
      <c r="QA4">
        <v>3</v>
      </c>
      <c r="QB4">
        <v>1</v>
      </c>
      <c r="QC4">
        <v>0</v>
      </c>
      <c r="QD4">
        <v>3</v>
      </c>
      <c r="QE4">
        <v>2</v>
      </c>
      <c r="QF4">
        <v>3</v>
      </c>
      <c r="QG4">
        <v>0</v>
      </c>
      <c r="QH4">
        <v>0</v>
      </c>
      <c r="QI4">
        <v>0</v>
      </c>
      <c r="QJ4">
        <v>0</v>
      </c>
      <c r="QK4">
        <v>5</v>
      </c>
      <c r="QL4">
        <v>4</v>
      </c>
      <c r="QM4">
        <v>1</v>
      </c>
      <c r="QN4">
        <v>3</v>
      </c>
      <c r="QO4">
        <v>3</v>
      </c>
      <c r="QP4">
        <v>2</v>
      </c>
      <c r="QQ4">
        <v>2</v>
      </c>
      <c r="QR4">
        <v>2</v>
      </c>
      <c r="QS4">
        <v>3</v>
      </c>
      <c r="QT4">
        <v>4</v>
      </c>
      <c r="QU4">
        <v>2</v>
      </c>
      <c r="QV4">
        <v>3</v>
      </c>
      <c r="QW4">
        <v>5</v>
      </c>
      <c r="QX4">
        <v>3</v>
      </c>
      <c r="QY4">
        <v>2</v>
      </c>
      <c r="QZ4">
        <v>1</v>
      </c>
      <c r="RA4">
        <v>3</v>
      </c>
      <c r="RB4">
        <v>3</v>
      </c>
      <c r="RC4">
        <v>2</v>
      </c>
      <c r="RD4">
        <v>3</v>
      </c>
      <c r="RE4">
        <v>2</v>
      </c>
      <c r="RF4">
        <v>1</v>
      </c>
      <c r="RG4">
        <v>2</v>
      </c>
      <c r="RH4">
        <v>2</v>
      </c>
      <c r="RI4">
        <v>2</v>
      </c>
      <c r="RJ4">
        <v>0</v>
      </c>
      <c r="RK4">
        <v>1</v>
      </c>
      <c r="RL4">
        <v>3</v>
      </c>
      <c r="RM4">
        <v>2</v>
      </c>
      <c r="RN4">
        <v>3</v>
      </c>
      <c r="RO4">
        <v>2</v>
      </c>
      <c r="RP4">
        <v>1</v>
      </c>
      <c r="RQ4">
        <v>3</v>
      </c>
      <c r="RR4">
        <v>1</v>
      </c>
      <c r="RS4">
        <v>3</v>
      </c>
      <c r="RT4">
        <v>0</v>
      </c>
      <c r="RU4">
        <v>1</v>
      </c>
      <c r="RV4">
        <v>3</v>
      </c>
      <c r="RW4">
        <v>2</v>
      </c>
      <c r="RX4">
        <v>3</v>
      </c>
      <c r="RY4">
        <v>2</v>
      </c>
      <c r="RZ4">
        <v>0</v>
      </c>
      <c r="SA4">
        <v>1</v>
      </c>
      <c r="SB4">
        <v>2</v>
      </c>
      <c r="SC4">
        <v>2</v>
      </c>
      <c r="SD4">
        <v>0</v>
      </c>
      <c r="SE4">
        <v>1</v>
      </c>
      <c r="SF4">
        <v>1</v>
      </c>
      <c r="SG4">
        <v>3</v>
      </c>
      <c r="SH4">
        <v>2</v>
      </c>
      <c r="SI4">
        <v>0</v>
      </c>
      <c r="SJ4">
        <v>2</v>
      </c>
      <c r="SK4">
        <v>2</v>
      </c>
      <c r="SL4">
        <v>0</v>
      </c>
      <c r="SM4">
        <v>3</v>
      </c>
      <c r="SN4">
        <v>0</v>
      </c>
      <c r="SO4">
        <v>0</v>
      </c>
      <c r="SP4">
        <v>0</v>
      </c>
      <c r="SQ4">
        <v>0</v>
      </c>
      <c r="SR4">
        <v>0</v>
      </c>
      <c r="SS4">
        <v>1</v>
      </c>
      <c r="ST4">
        <v>2</v>
      </c>
      <c r="SU4">
        <v>2</v>
      </c>
      <c r="SV4">
        <v>3</v>
      </c>
      <c r="SW4">
        <v>0</v>
      </c>
      <c r="SX4">
        <v>1</v>
      </c>
      <c r="SY4">
        <v>0</v>
      </c>
      <c r="SZ4">
        <v>0</v>
      </c>
      <c r="TA4">
        <v>3</v>
      </c>
      <c r="TB4">
        <v>3</v>
      </c>
      <c r="TC4">
        <v>3</v>
      </c>
      <c r="TD4">
        <v>3</v>
      </c>
      <c r="TE4">
        <v>3</v>
      </c>
      <c r="TF4">
        <v>0</v>
      </c>
      <c r="TG4">
        <v>3</v>
      </c>
      <c r="TH4">
        <v>3</v>
      </c>
      <c r="TI4">
        <v>3</v>
      </c>
      <c r="TJ4">
        <v>3</v>
      </c>
      <c r="TK4">
        <v>3</v>
      </c>
      <c r="TL4">
        <v>3</v>
      </c>
      <c r="TM4">
        <v>3</v>
      </c>
      <c r="TN4">
        <v>3</v>
      </c>
      <c r="TO4">
        <v>3</v>
      </c>
      <c r="TP4">
        <v>3</v>
      </c>
      <c r="TQ4">
        <v>3</v>
      </c>
      <c r="TR4">
        <v>3</v>
      </c>
      <c r="TS4">
        <v>3</v>
      </c>
      <c r="TT4">
        <v>2</v>
      </c>
      <c r="TU4">
        <v>2</v>
      </c>
      <c r="TV4">
        <v>1</v>
      </c>
      <c r="TW4">
        <v>2</v>
      </c>
      <c r="TX4">
        <v>3</v>
      </c>
      <c r="TY4">
        <v>0</v>
      </c>
      <c r="TZ4">
        <v>2</v>
      </c>
      <c r="UA4">
        <v>2</v>
      </c>
      <c r="UB4">
        <v>2</v>
      </c>
      <c r="UC4">
        <v>0</v>
      </c>
      <c r="UD4">
        <v>3</v>
      </c>
      <c r="UE4">
        <v>2</v>
      </c>
      <c r="UF4">
        <v>4</v>
      </c>
      <c r="UG4">
        <v>4</v>
      </c>
      <c r="UH4">
        <v>2</v>
      </c>
      <c r="UI4">
        <v>4</v>
      </c>
      <c r="UJ4">
        <v>3</v>
      </c>
      <c r="UK4">
        <v>2</v>
      </c>
      <c r="UL4">
        <v>0</v>
      </c>
      <c r="UM4">
        <v>1</v>
      </c>
      <c r="UN4">
        <v>1</v>
      </c>
      <c r="UO4">
        <v>1</v>
      </c>
      <c r="UP4">
        <v>4</v>
      </c>
      <c r="UQ4">
        <v>1</v>
      </c>
      <c r="UR4">
        <v>0</v>
      </c>
      <c r="US4">
        <v>3</v>
      </c>
      <c r="UT4">
        <v>3</v>
      </c>
      <c r="UU4">
        <v>3</v>
      </c>
      <c r="UV4">
        <v>3</v>
      </c>
      <c r="UW4">
        <v>3</v>
      </c>
      <c r="UX4">
        <v>3</v>
      </c>
      <c r="UY4">
        <v>0</v>
      </c>
      <c r="UZ4">
        <v>3</v>
      </c>
      <c r="VA4">
        <v>3</v>
      </c>
      <c r="VB4">
        <v>3</v>
      </c>
      <c r="VC4">
        <v>3</v>
      </c>
      <c r="VD4">
        <v>3</v>
      </c>
      <c r="VE4">
        <v>3</v>
      </c>
      <c r="VF4">
        <v>3</v>
      </c>
      <c r="VG4">
        <v>2</v>
      </c>
      <c r="VH4">
        <v>3</v>
      </c>
      <c r="VI4">
        <v>0</v>
      </c>
      <c r="VJ4">
        <v>0</v>
      </c>
      <c r="VK4">
        <v>0</v>
      </c>
      <c r="VL4">
        <v>1</v>
      </c>
      <c r="VM4">
        <v>2</v>
      </c>
      <c r="VN4">
        <v>1</v>
      </c>
      <c r="VO4">
        <v>3</v>
      </c>
      <c r="VP4">
        <v>3</v>
      </c>
      <c r="VQ4">
        <v>0</v>
      </c>
      <c r="VR4">
        <v>0</v>
      </c>
      <c r="VS4">
        <v>2</v>
      </c>
      <c r="VT4">
        <v>5</v>
      </c>
      <c r="VU4">
        <v>4</v>
      </c>
      <c r="VV4">
        <v>4</v>
      </c>
      <c r="VW4">
        <v>3</v>
      </c>
      <c r="VX4">
        <v>0</v>
      </c>
      <c r="VY4">
        <v>2</v>
      </c>
      <c r="VZ4">
        <v>0</v>
      </c>
      <c r="WA4">
        <v>2</v>
      </c>
      <c r="WB4">
        <v>1</v>
      </c>
      <c r="WC4">
        <v>3</v>
      </c>
      <c r="WD4">
        <v>2</v>
      </c>
      <c r="WE4">
        <v>1</v>
      </c>
      <c r="WF4">
        <v>0</v>
      </c>
      <c r="WG4">
        <v>2</v>
      </c>
      <c r="WH4">
        <v>3</v>
      </c>
      <c r="WI4">
        <v>1</v>
      </c>
      <c r="WJ4">
        <v>3</v>
      </c>
      <c r="WK4">
        <v>2</v>
      </c>
      <c r="WL4">
        <v>3</v>
      </c>
      <c r="WM4">
        <v>3</v>
      </c>
      <c r="WN4">
        <v>0</v>
      </c>
      <c r="WO4">
        <v>1</v>
      </c>
      <c r="WP4">
        <v>0</v>
      </c>
      <c r="WQ4">
        <v>3</v>
      </c>
      <c r="WR4">
        <v>1</v>
      </c>
      <c r="WS4">
        <v>2</v>
      </c>
      <c r="WT4">
        <v>2</v>
      </c>
      <c r="WU4">
        <v>3</v>
      </c>
      <c r="WV4">
        <v>3</v>
      </c>
      <c r="WW4">
        <v>3</v>
      </c>
      <c r="WX4">
        <v>3</v>
      </c>
      <c r="WY4">
        <v>0</v>
      </c>
      <c r="WZ4">
        <v>0</v>
      </c>
      <c r="XA4">
        <v>0</v>
      </c>
      <c r="XB4">
        <v>0</v>
      </c>
      <c r="XC4">
        <v>2</v>
      </c>
      <c r="XD4">
        <v>1</v>
      </c>
      <c r="XE4">
        <v>2</v>
      </c>
      <c r="XF4">
        <v>3</v>
      </c>
      <c r="XG4">
        <v>0</v>
      </c>
      <c r="XH4">
        <v>1</v>
      </c>
      <c r="XI4">
        <v>2</v>
      </c>
      <c r="XJ4">
        <v>2</v>
      </c>
      <c r="XK4">
        <v>4</v>
      </c>
      <c r="XL4">
        <v>2</v>
      </c>
      <c r="XM4">
        <v>1</v>
      </c>
      <c r="XN4">
        <v>1</v>
      </c>
      <c r="XO4">
        <v>2</v>
      </c>
      <c r="XP4">
        <v>2</v>
      </c>
      <c r="XQ4">
        <v>2</v>
      </c>
      <c r="XR4">
        <v>4</v>
      </c>
      <c r="XS4">
        <v>3</v>
      </c>
      <c r="XT4">
        <v>2</v>
      </c>
      <c r="XU4">
        <v>2</v>
      </c>
      <c r="XV4">
        <v>2</v>
      </c>
      <c r="XW4">
        <v>2</v>
      </c>
      <c r="XX4">
        <v>2</v>
      </c>
      <c r="XY4">
        <v>4</v>
      </c>
      <c r="XZ4">
        <v>3</v>
      </c>
      <c r="YA4">
        <v>2</v>
      </c>
      <c r="YB4">
        <v>2</v>
      </c>
      <c r="YC4">
        <v>2</v>
      </c>
      <c r="YD4">
        <v>1</v>
      </c>
      <c r="YE4">
        <v>2</v>
      </c>
      <c r="YF4">
        <v>5</v>
      </c>
      <c r="YG4">
        <v>3</v>
      </c>
      <c r="YH4">
        <v>2</v>
      </c>
      <c r="YI4">
        <v>1</v>
      </c>
      <c r="YJ4">
        <v>2</v>
      </c>
      <c r="YK4">
        <v>6</v>
      </c>
      <c r="YL4">
        <v>12</v>
      </c>
      <c r="YM4">
        <v>9</v>
      </c>
      <c r="YN4">
        <v>11</v>
      </c>
      <c r="YO4">
        <v>4</v>
      </c>
      <c r="YP4">
        <v>1</v>
      </c>
      <c r="YQ4">
        <v>0</v>
      </c>
      <c r="YR4">
        <v>1</v>
      </c>
      <c r="YS4">
        <v>1</v>
      </c>
      <c r="YT4">
        <v>0</v>
      </c>
      <c r="YU4">
        <v>0</v>
      </c>
      <c r="YV4">
        <v>0</v>
      </c>
      <c r="YW4">
        <v>0</v>
      </c>
      <c r="YX4">
        <v>0</v>
      </c>
      <c r="YY4">
        <v>1</v>
      </c>
      <c r="YZ4">
        <v>1</v>
      </c>
      <c r="ZA4">
        <v>1</v>
      </c>
      <c r="ZB4">
        <v>12</v>
      </c>
      <c r="ZC4">
        <v>2</v>
      </c>
      <c r="ZD4">
        <v>2</v>
      </c>
      <c r="ZE4">
        <v>1</v>
      </c>
      <c r="ZF4">
        <v>10</v>
      </c>
      <c r="ZG4">
        <v>7</v>
      </c>
      <c r="ZH4">
        <v>0</v>
      </c>
      <c r="ZI4">
        <v>11</v>
      </c>
      <c r="ZJ4">
        <v>0</v>
      </c>
      <c r="ZK4">
        <v>0</v>
      </c>
      <c r="ZL4">
        <v>0</v>
      </c>
      <c r="ZM4">
        <v>0</v>
      </c>
      <c r="ZN4">
        <v>0</v>
      </c>
      <c r="ZO4">
        <v>2</v>
      </c>
      <c r="ZP4">
        <v>0</v>
      </c>
      <c r="ZQ4">
        <v>1</v>
      </c>
      <c r="ZR4">
        <v>0</v>
      </c>
      <c r="ZS4">
        <v>0</v>
      </c>
      <c r="ZT4">
        <v>6</v>
      </c>
      <c r="ZU4">
        <v>4</v>
      </c>
      <c r="ZV4">
        <v>4</v>
      </c>
      <c r="ZW4">
        <v>4</v>
      </c>
      <c r="ZX4">
        <v>0</v>
      </c>
      <c r="ZY4">
        <v>5</v>
      </c>
      <c r="ZZ4">
        <v>19</v>
      </c>
      <c r="AAA4">
        <v>37</v>
      </c>
      <c r="AAB4">
        <v>37</v>
      </c>
      <c r="AAC4">
        <v>43</v>
      </c>
      <c r="AAD4">
        <v>21</v>
      </c>
      <c r="AAE4">
        <v>6</v>
      </c>
      <c r="AAF4">
        <v>0</v>
      </c>
      <c r="AAG4">
        <v>5</v>
      </c>
      <c r="AAH4">
        <v>5</v>
      </c>
      <c r="AAI4">
        <v>5</v>
      </c>
      <c r="AAJ4">
        <v>5</v>
      </c>
      <c r="AAK4">
        <v>5</v>
      </c>
      <c r="AAL4">
        <v>0</v>
      </c>
      <c r="AAM4">
        <v>0</v>
      </c>
      <c r="AAN4">
        <v>3</v>
      </c>
      <c r="AAO4">
        <v>3</v>
      </c>
      <c r="AAP4">
        <v>3</v>
      </c>
      <c r="AAQ4">
        <v>3</v>
      </c>
      <c r="AAR4">
        <v>3</v>
      </c>
      <c r="AAS4">
        <v>0</v>
      </c>
      <c r="AAT4">
        <v>0</v>
      </c>
      <c r="AAU4">
        <v>5</v>
      </c>
      <c r="AAV4">
        <v>5</v>
      </c>
      <c r="AAW4">
        <v>5</v>
      </c>
      <c r="AAX4">
        <v>5</v>
      </c>
      <c r="AAY4">
        <v>4</v>
      </c>
      <c r="AAZ4">
        <v>0</v>
      </c>
      <c r="ABA4">
        <v>5</v>
      </c>
      <c r="ABB4">
        <v>5</v>
      </c>
      <c r="ABC4">
        <v>3</v>
      </c>
      <c r="ABD4">
        <v>2</v>
      </c>
      <c r="ABE4">
        <v>0</v>
      </c>
      <c r="ABF4">
        <v>1</v>
      </c>
      <c r="ABG4">
        <v>0</v>
      </c>
      <c r="ABH4">
        <v>3</v>
      </c>
      <c r="ABI4">
        <v>3</v>
      </c>
      <c r="ABJ4">
        <v>2</v>
      </c>
      <c r="ABK4">
        <v>2</v>
      </c>
      <c r="ABL4">
        <v>0</v>
      </c>
      <c r="ABM4">
        <v>0</v>
      </c>
      <c r="ABN4">
        <v>3</v>
      </c>
      <c r="ABO4">
        <v>3</v>
      </c>
      <c r="ABP4">
        <v>1</v>
      </c>
      <c r="ABQ4">
        <v>1</v>
      </c>
      <c r="ABR4">
        <v>0</v>
      </c>
      <c r="ABS4">
        <v>0</v>
      </c>
      <c r="ABT4">
        <v>3</v>
      </c>
      <c r="ABU4">
        <v>6</v>
      </c>
      <c r="ABV4">
        <v>6</v>
      </c>
      <c r="ABW4">
        <v>3</v>
      </c>
      <c r="ABX4">
        <v>1</v>
      </c>
      <c r="ABY4">
        <v>0</v>
      </c>
      <c r="ABZ4">
        <v>2</v>
      </c>
      <c r="ACA4">
        <v>4</v>
      </c>
      <c r="ACB4">
        <v>4</v>
      </c>
      <c r="ACC4">
        <v>0</v>
      </c>
      <c r="ACD4">
        <v>2</v>
      </c>
      <c r="ACE4">
        <v>2</v>
      </c>
      <c r="ACF4">
        <v>2</v>
      </c>
      <c r="ACG4">
        <v>0</v>
      </c>
      <c r="ACH4">
        <v>5029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E00F-0CE0-40DD-B0BE-DFBCDB5FA980}">
  <dimension ref="A1:CJ18"/>
  <sheetViews>
    <sheetView topLeftCell="BQ1" workbookViewId="0">
      <selection activeCell="A15" sqref="A3:CJ18"/>
    </sheetView>
  </sheetViews>
  <sheetFormatPr defaultRowHeight="14.5" x14ac:dyDescent="0.35"/>
  <cols>
    <col min="1" max="1" width="22.81640625" bestFit="1" customWidth="1"/>
    <col min="2" max="2" width="18.36328125" bestFit="1" customWidth="1"/>
    <col min="3" max="87" width="8.81640625" bestFit="1" customWidth="1"/>
    <col min="88" max="88" width="10" bestFit="1" customWidth="1"/>
    <col min="89" max="172" width="8.81640625" bestFit="1" customWidth="1"/>
    <col min="173" max="173" width="10" bestFit="1" customWidth="1"/>
  </cols>
  <sheetData>
    <row r="1" spans="1:88" x14ac:dyDescent="0.35">
      <c r="A1" s="2" t="s">
        <v>4</v>
      </c>
      <c r="B1" t="s">
        <v>45</v>
      </c>
    </row>
    <row r="3" spans="1:88" x14ac:dyDescent="0.35">
      <c r="A3" s="2" t="s">
        <v>1309</v>
      </c>
      <c r="B3" s="2" t="s">
        <v>1216</v>
      </c>
    </row>
    <row r="4" spans="1:88" x14ac:dyDescent="0.35">
      <c r="A4" s="2" t="s">
        <v>1214</v>
      </c>
      <c r="B4" t="s">
        <v>1294</v>
      </c>
      <c r="C4" t="s">
        <v>1264</v>
      </c>
      <c r="D4" t="s">
        <v>1296</v>
      </c>
      <c r="E4" t="s">
        <v>1277</v>
      </c>
      <c r="F4" t="s">
        <v>1271</v>
      </c>
      <c r="G4" t="s">
        <v>1307</v>
      </c>
      <c r="H4" t="s">
        <v>1275</v>
      </c>
      <c r="I4" t="s">
        <v>1288</v>
      </c>
      <c r="J4" t="s">
        <v>1229</v>
      </c>
      <c r="K4" t="s">
        <v>1292</v>
      </c>
      <c r="L4" t="s">
        <v>1299</v>
      </c>
      <c r="M4" t="s">
        <v>1300</v>
      </c>
      <c r="N4" t="s">
        <v>1272</v>
      </c>
      <c r="O4" t="s">
        <v>1281</v>
      </c>
      <c r="P4" t="s">
        <v>1295</v>
      </c>
      <c r="Q4" t="s">
        <v>1304</v>
      </c>
      <c r="R4" t="s">
        <v>1280</v>
      </c>
      <c r="S4" t="s">
        <v>1225</v>
      </c>
      <c r="T4" t="s">
        <v>1284</v>
      </c>
      <c r="U4" t="s">
        <v>1282</v>
      </c>
      <c r="V4" t="s">
        <v>1290</v>
      </c>
      <c r="W4" t="s">
        <v>1308</v>
      </c>
      <c r="X4" t="s">
        <v>1301</v>
      </c>
      <c r="Y4" t="s">
        <v>1219</v>
      </c>
      <c r="Z4" t="s">
        <v>1257</v>
      </c>
      <c r="AA4" t="s">
        <v>1226</v>
      </c>
      <c r="AB4" t="s">
        <v>1278</v>
      </c>
      <c r="AC4" t="s">
        <v>1298</v>
      </c>
      <c r="AD4" t="s">
        <v>1228</v>
      </c>
      <c r="AE4" t="s">
        <v>1221</v>
      </c>
      <c r="AF4" t="s">
        <v>1241</v>
      </c>
      <c r="AG4" t="s">
        <v>1248</v>
      </c>
      <c r="AH4" t="s">
        <v>1273</v>
      </c>
      <c r="AI4" t="s">
        <v>1289</v>
      </c>
      <c r="AJ4" t="s">
        <v>1224</v>
      </c>
      <c r="AK4" t="s">
        <v>1283</v>
      </c>
      <c r="AL4" t="s">
        <v>1258</v>
      </c>
      <c r="AM4" t="s">
        <v>1285</v>
      </c>
      <c r="AN4" t="s">
        <v>1259</v>
      </c>
      <c r="AO4" t="s">
        <v>1240</v>
      </c>
      <c r="AP4" t="s">
        <v>1242</v>
      </c>
      <c r="AQ4" t="s">
        <v>1263</v>
      </c>
      <c r="AR4" t="s">
        <v>1254</v>
      </c>
      <c r="AS4" t="s">
        <v>1305</v>
      </c>
      <c r="AT4" t="s">
        <v>1237</v>
      </c>
      <c r="AU4" t="s">
        <v>1260</v>
      </c>
      <c r="AV4" t="s">
        <v>1261</v>
      </c>
      <c r="AW4" t="s">
        <v>1266</v>
      </c>
      <c r="AX4" t="s">
        <v>1249</v>
      </c>
      <c r="AY4" t="s">
        <v>1250</v>
      </c>
      <c r="AZ4" t="s">
        <v>1306</v>
      </c>
      <c r="BA4" t="s">
        <v>1274</v>
      </c>
      <c r="BB4" t="s">
        <v>1218</v>
      </c>
      <c r="BC4" t="s">
        <v>1279</v>
      </c>
      <c r="BD4" t="s">
        <v>1227</v>
      </c>
      <c r="BE4" t="s">
        <v>1232</v>
      </c>
      <c r="BF4" t="s">
        <v>1303</v>
      </c>
      <c r="BG4" t="s">
        <v>1291</v>
      </c>
      <c r="BH4" t="s">
        <v>1220</v>
      </c>
      <c r="BI4" t="s">
        <v>1255</v>
      </c>
      <c r="BJ4" t="s">
        <v>1293</v>
      </c>
      <c r="BK4" t="s">
        <v>1256</v>
      </c>
      <c r="BL4" t="s">
        <v>1276</v>
      </c>
      <c r="BM4" t="s">
        <v>1233</v>
      </c>
      <c r="BN4" t="s">
        <v>1230</v>
      </c>
      <c r="BO4" t="s">
        <v>1234</v>
      </c>
      <c r="BP4" t="s">
        <v>1297</v>
      </c>
      <c r="BQ4" t="s">
        <v>1231</v>
      </c>
      <c r="BR4" t="s">
        <v>1269</v>
      </c>
      <c r="BS4" t="s">
        <v>1270</v>
      </c>
      <c r="BT4" t="s">
        <v>1217</v>
      </c>
      <c r="BU4" t="s">
        <v>1238</v>
      </c>
      <c r="BV4" t="s">
        <v>1268</v>
      </c>
      <c r="BW4" t="s">
        <v>1247</v>
      </c>
      <c r="BX4" t="s">
        <v>1246</v>
      </c>
      <c r="BY4" t="s">
        <v>1239</v>
      </c>
      <c r="BZ4" t="s">
        <v>1262</v>
      </c>
      <c r="CA4" t="s">
        <v>1243</v>
      </c>
      <c r="CB4" t="s">
        <v>1302</v>
      </c>
      <c r="CC4" t="s">
        <v>1267</v>
      </c>
      <c r="CD4" t="s">
        <v>1252</v>
      </c>
      <c r="CE4" t="s">
        <v>1253</v>
      </c>
      <c r="CF4" t="s">
        <v>1286</v>
      </c>
      <c r="CG4" t="s">
        <v>1251</v>
      </c>
      <c r="CH4" t="s">
        <v>1287</v>
      </c>
      <c r="CI4" t="s">
        <v>1265</v>
      </c>
      <c r="CJ4" t="s">
        <v>1215</v>
      </c>
    </row>
    <row r="5" spans="1:88" x14ac:dyDescent="0.35">
      <c r="A5" s="3" t="s">
        <v>13</v>
      </c>
      <c r="D5">
        <v>1139.6999999999998</v>
      </c>
      <c r="F5">
        <v>359.9</v>
      </c>
      <c r="L5">
        <v>349.9</v>
      </c>
      <c r="T5">
        <v>459.9</v>
      </c>
      <c r="V5">
        <v>169.9</v>
      </c>
      <c r="W5">
        <v>279.89999999999998</v>
      </c>
      <c r="AC5">
        <v>369.9</v>
      </c>
      <c r="AD5">
        <v>369.9</v>
      </c>
      <c r="AG5">
        <v>329.9</v>
      </c>
      <c r="AO5">
        <v>229.9</v>
      </c>
      <c r="AR5">
        <v>229.9</v>
      </c>
      <c r="AU5">
        <v>439.9</v>
      </c>
      <c r="AY5">
        <v>399.99</v>
      </c>
      <c r="BM5">
        <v>369.9</v>
      </c>
      <c r="BN5">
        <v>369.9</v>
      </c>
      <c r="BU5">
        <v>349.9</v>
      </c>
      <c r="BY5">
        <v>229.9</v>
      </c>
      <c r="CJ5">
        <v>6448.1899999999987</v>
      </c>
    </row>
    <row r="6" spans="1:88" x14ac:dyDescent="0.35">
      <c r="A6" s="3" t="s">
        <v>217</v>
      </c>
      <c r="B6">
        <v>759.8</v>
      </c>
      <c r="F6">
        <v>359.9</v>
      </c>
      <c r="H6">
        <v>359.9</v>
      </c>
      <c r="I6">
        <v>339.8</v>
      </c>
      <c r="K6">
        <v>379.9</v>
      </c>
      <c r="R6">
        <v>379.9</v>
      </c>
      <c r="S6">
        <v>479.9</v>
      </c>
      <c r="Z6">
        <v>379.9</v>
      </c>
      <c r="AN6">
        <v>459.9</v>
      </c>
      <c r="AV6">
        <v>439.9</v>
      </c>
      <c r="BC6">
        <v>379.9</v>
      </c>
      <c r="CJ6">
        <v>4718.7000000000007</v>
      </c>
    </row>
    <row r="7" spans="1:88" x14ac:dyDescent="0.35">
      <c r="A7" s="3" t="s">
        <v>309</v>
      </c>
      <c r="B7">
        <v>379.9</v>
      </c>
      <c r="F7">
        <v>359.9</v>
      </c>
      <c r="I7">
        <v>169.9</v>
      </c>
      <c r="M7">
        <v>349.9</v>
      </c>
      <c r="T7">
        <v>459.9</v>
      </c>
      <c r="U7">
        <v>289.89999999999998</v>
      </c>
      <c r="CG7">
        <v>169.9</v>
      </c>
      <c r="CJ7">
        <v>2179.3000000000002</v>
      </c>
    </row>
    <row r="8" spans="1:88" x14ac:dyDescent="0.35">
      <c r="A8" s="3" t="s">
        <v>396</v>
      </c>
      <c r="B8">
        <v>759.8</v>
      </c>
      <c r="D8">
        <v>379.9</v>
      </c>
      <c r="I8">
        <v>339.8</v>
      </c>
      <c r="J8">
        <v>379.9</v>
      </c>
      <c r="N8">
        <v>599.9</v>
      </c>
      <c r="P8">
        <v>379.9</v>
      </c>
      <c r="V8">
        <v>169.9</v>
      </c>
      <c r="AF8">
        <v>229.9</v>
      </c>
      <c r="AH8">
        <v>599.9</v>
      </c>
      <c r="AI8">
        <v>339.8</v>
      </c>
      <c r="AS8">
        <v>439.9</v>
      </c>
      <c r="BQ8">
        <v>369.9</v>
      </c>
      <c r="BT8">
        <v>359.9</v>
      </c>
      <c r="CJ8">
        <v>5348.4</v>
      </c>
    </row>
    <row r="9" spans="1:88" x14ac:dyDescent="0.35">
      <c r="A9" s="3" t="s">
        <v>484</v>
      </c>
      <c r="B9">
        <v>379.9</v>
      </c>
      <c r="D9">
        <v>379.9</v>
      </c>
      <c r="F9">
        <v>719.8</v>
      </c>
      <c r="H9">
        <v>359.9</v>
      </c>
      <c r="I9">
        <v>169.9</v>
      </c>
      <c r="L9">
        <v>699.8</v>
      </c>
      <c r="M9">
        <v>349.9</v>
      </c>
      <c r="O9">
        <v>289.89999999999998</v>
      </c>
      <c r="S9">
        <v>479.9</v>
      </c>
      <c r="W9">
        <v>279.89999999999998</v>
      </c>
      <c r="Y9">
        <v>379.9</v>
      </c>
      <c r="AJ9">
        <v>499.9</v>
      </c>
      <c r="AO9">
        <v>229.9</v>
      </c>
      <c r="AW9">
        <v>419.9</v>
      </c>
      <c r="BA9">
        <v>399.9</v>
      </c>
      <c r="BV9">
        <v>169.9</v>
      </c>
      <c r="CJ9">
        <v>6208.1999999999989</v>
      </c>
    </row>
    <row r="10" spans="1:88" x14ac:dyDescent="0.35">
      <c r="A10" s="3" t="s">
        <v>612</v>
      </c>
      <c r="B10">
        <v>379.9</v>
      </c>
      <c r="J10">
        <v>759.8</v>
      </c>
      <c r="M10">
        <v>349.9</v>
      </c>
      <c r="N10">
        <v>599.9</v>
      </c>
      <c r="O10">
        <v>289.89999999999998</v>
      </c>
      <c r="R10">
        <v>379.9</v>
      </c>
      <c r="AB10">
        <v>759.8</v>
      </c>
      <c r="AG10">
        <v>329.9</v>
      </c>
      <c r="AL10">
        <v>459.9</v>
      </c>
      <c r="AM10">
        <v>459.9</v>
      </c>
      <c r="BH10">
        <v>379.9</v>
      </c>
      <c r="BK10">
        <v>379.9</v>
      </c>
      <c r="CA10">
        <v>229.9</v>
      </c>
      <c r="CD10">
        <v>169.9</v>
      </c>
      <c r="CJ10">
        <v>5928.3999999999987</v>
      </c>
    </row>
    <row r="11" spans="1:88" x14ac:dyDescent="0.35">
      <c r="A11" s="3" t="s">
        <v>696</v>
      </c>
      <c r="B11">
        <v>379.9</v>
      </c>
      <c r="C11">
        <v>689.9</v>
      </c>
      <c r="D11">
        <v>759.8</v>
      </c>
      <c r="E11">
        <v>1469.6999999999998</v>
      </c>
      <c r="I11">
        <v>339.8</v>
      </c>
      <c r="K11">
        <v>379.9</v>
      </c>
      <c r="V11">
        <v>339.8</v>
      </c>
      <c r="AI11">
        <v>169.9</v>
      </c>
      <c r="BG11">
        <v>379.9</v>
      </c>
      <c r="CH11">
        <v>169.9</v>
      </c>
      <c r="CJ11">
        <v>5078.5000000000009</v>
      </c>
    </row>
    <row r="12" spans="1:88" x14ac:dyDescent="0.35">
      <c r="A12" s="3" t="s">
        <v>783</v>
      </c>
      <c r="B12">
        <v>379.9</v>
      </c>
      <c r="C12">
        <v>689.9</v>
      </c>
      <c r="D12">
        <v>759.8</v>
      </c>
      <c r="E12">
        <v>979.8</v>
      </c>
      <c r="G12">
        <v>1199.6999999999998</v>
      </c>
      <c r="K12">
        <v>759.8</v>
      </c>
      <c r="O12">
        <v>289.89999999999998</v>
      </c>
      <c r="P12">
        <v>379.9</v>
      </c>
      <c r="Q12">
        <v>759.8</v>
      </c>
      <c r="V12">
        <v>169.9</v>
      </c>
      <c r="AA12">
        <v>379.9</v>
      </c>
      <c r="AE12">
        <v>359.9</v>
      </c>
      <c r="AP12">
        <v>229.9</v>
      </c>
      <c r="AR12">
        <v>229.9</v>
      </c>
      <c r="AZ12">
        <v>399.9</v>
      </c>
      <c r="BF12">
        <v>379.9</v>
      </c>
      <c r="BL12">
        <v>189.9</v>
      </c>
      <c r="BO12">
        <v>369.9</v>
      </c>
      <c r="CC12">
        <v>169.9</v>
      </c>
      <c r="CJ12">
        <v>9077.5</v>
      </c>
    </row>
    <row r="13" spans="1:88" x14ac:dyDescent="0.35">
      <c r="A13" s="3" t="s">
        <v>879</v>
      </c>
      <c r="B13">
        <v>379.9</v>
      </c>
      <c r="E13">
        <v>489.9</v>
      </c>
      <c r="F13">
        <v>359.9</v>
      </c>
      <c r="G13">
        <v>399.9</v>
      </c>
      <c r="H13">
        <v>719.8</v>
      </c>
      <c r="I13">
        <v>169.9</v>
      </c>
      <c r="J13">
        <v>379.9</v>
      </c>
      <c r="O13">
        <v>289.89999999999998</v>
      </c>
      <c r="R13">
        <v>379.9</v>
      </c>
      <c r="W13">
        <v>279.89999999999998</v>
      </c>
      <c r="X13">
        <v>399.8</v>
      </c>
      <c r="AC13">
        <v>369.9</v>
      </c>
      <c r="AE13">
        <v>359.9</v>
      </c>
      <c r="AK13">
        <v>459.9</v>
      </c>
      <c r="AT13">
        <v>439.9</v>
      </c>
      <c r="BB13">
        <v>379.9</v>
      </c>
      <c r="BD13">
        <v>379.9</v>
      </c>
      <c r="BL13">
        <v>189.9</v>
      </c>
      <c r="BS13">
        <v>359.9</v>
      </c>
      <c r="CE13">
        <v>169.9</v>
      </c>
      <c r="CJ13">
        <v>7357.7999999999975</v>
      </c>
    </row>
    <row r="14" spans="1:88" x14ac:dyDescent="0.35">
      <c r="A14" s="3" t="s">
        <v>1024</v>
      </c>
      <c r="B14">
        <v>379.9</v>
      </c>
      <c r="C14">
        <v>1379.8</v>
      </c>
      <c r="U14">
        <v>289.89999999999998</v>
      </c>
      <c r="X14">
        <v>199.9</v>
      </c>
      <c r="Y14">
        <v>379.9</v>
      </c>
      <c r="AD14">
        <v>369.9</v>
      </c>
      <c r="AX14">
        <v>399.99</v>
      </c>
      <c r="BV14">
        <v>169.9</v>
      </c>
      <c r="BW14">
        <v>329.9</v>
      </c>
      <c r="CJ14">
        <v>3899.09</v>
      </c>
    </row>
    <row r="15" spans="1:88" x14ac:dyDescent="0.35">
      <c r="A15" s="3" t="s">
        <v>1070</v>
      </c>
      <c r="B15">
        <v>379.9</v>
      </c>
      <c r="P15">
        <v>379.9</v>
      </c>
      <c r="AP15">
        <v>229.9</v>
      </c>
      <c r="BJ15">
        <v>379.9</v>
      </c>
      <c r="CF15">
        <v>169.9</v>
      </c>
      <c r="CI15">
        <v>99.9</v>
      </c>
      <c r="CJ15">
        <v>1639.4</v>
      </c>
    </row>
    <row r="16" spans="1:88" x14ac:dyDescent="0.35">
      <c r="A16" s="3" t="s">
        <v>1110</v>
      </c>
      <c r="F16">
        <v>359.9</v>
      </c>
      <c r="H16">
        <v>359.9</v>
      </c>
      <c r="L16">
        <v>349.9</v>
      </c>
      <c r="M16">
        <v>349.9</v>
      </c>
      <c r="Z16">
        <v>379.9</v>
      </c>
      <c r="AA16">
        <v>379.9</v>
      </c>
      <c r="AF16">
        <v>459.8</v>
      </c>
      <c r="AQ16">
        <v>229.9</v>
      </c>
      <c r="BE16">
        <v>379.9</v>
      </c>
      <c r="BI16">
        <v>379.9</v>
      </c>
      <c r="BP16">
        <v>369.9</v>
      </c>
      <c r="BX16">
        <v>329.9</v>
      </c>
      <c r="CJ16">
        <v>4328.7000000000007</v>
      </c>
    </row>
    <row r="17" spans="1:88" x14ac:dyDescent="0.35">
      <c r="A17" s="3" t="s">
        <v>1185</v>
      </c>
      <c r="C17">
        <v>689.9</v>
      </c>
      <c r="G17">
        <v>399.9</v>
      </c>
      <c r="Q17">
        <v>379.9</v>
      </c>
      <c r="U17">
        <v>289.89999999999998</v>
      </c>
      <c r="X17">
        <v>199.9</v>
      </c>
      <c r="AQ17">
        <v>229.9</v>
      </c>
      <c r="BR17">
        <v>359.9</v>
      </c>
      <c r="BZ17">
        <v>229.9</v>
      </c>
      <c r="CB17">
        <v>199.9</v>
      </c>
      <c r="CJ17">
        <v>2979.1000000000004</v>
      </c>
    </row>
    <row r="18" spans="1:88" x14ac:dyDescent="0.35">
      <c r="A18" s="3" t="s">
        <v>1215</v>
      </c>
      <c r="B18">
        <v>4558.7999999999993</v>
      </c>
      <c r="C18">
        <v>3449.5</v>
      </c>
      <c r="D18">
        <v>3419.1000000000004</v>
      </c>
      <c r="E18">
        <v>2939.4</v>
      </c>
      <c r="F18">
        <v>2519.2999999999997</v>
      </c>
      <c r="G18">
        <v>1999.5</v>
      </c>
      <c r="H18">
        <v>1799.5</v>
      </c>
      <c r="I18">
        <v>1529.1000000000001</v>
      </c>
      <c r="J18">
        <v>1519.6</v>
      </c>
      <c r="K18">
        <v>1519.6</v>
      </c>
      <c r="L18">
        <v>1399.6</v>
      </c>
      <c r="M18">
        <v>1399.6</v>
      </c>
      <c r="N18">
        <v>1199.8</v>
      </c>
      <c r="O18">
        <v>1159.5999999999999</v>
      </c>
      <c r="P18">
        <v>1139.6999999999998</v>
      </c>
      <c r="Q18">
        <v>1139.6999999999998</v>
      </c>
      <c r="R18">
        <v>1139.6999999999998</v>
      </c>
      <c r="S18">
        <v>959.8</v>
      </c>
      <c r="T18">
        <v>919.8</v>
      </c>
      <c r="U18">
        <v>869.69999999999993</v>
      </c>
      <c r="V18">
        <v>849.5</v>
      </c>
      <c r="W18">
        <v>839.69999999999993</v>
      </c>
      <c r="X18">
        <v>799.6</v>
      </c>
      <c r="Y18">
        <v>759.8</v>
      </c>
      <c r="Z18">
        <v>759.8</v>
      </c>
      <c r="AA18">
        <v>759.8</v>
      </c>
      <c r="AB18">
        <v>759.8</v>
      </c>
      <c r="AC18">
        <v>739.8</v>
      </c>
      <c r="AD18">
        <v>739.8</v>
      </c>
      <c r="AE18">
        <v>719.8</v>
      </c>
      <c r="AF18">
        <v>689.7</v>
      </c>
      <c r="AG18">
        <v>659.8</v>
      </c>
      <c r="AH18">
        <v>599.9</v>
      </c>
      <c r="AI18">
        <v>509.70000000000005</v>
      </c>
      <c r="AJ18">
        <v>499.9</v>
      </c>
      <c r="AK18">
        <v>459.9</v>
      </c>
      <c r="AL18">
        <v>459.9</v>
      </c>
      <c r="AM18">
        <v>459.9</v>
      </c>
      <c r="AN18">
        <v>459.9</v>
      </c>
      <c r="AO18">
        <v>459.8</v>
      </c>
      <c r="AP18">
        <v>459.8</v>
      </c>
      <c r="AQ18">
        <v>459.8</v>
      </c>
      <c r="AR18">
        <v>459.8</v>
      </c>
      <c r="AS18">
        <v>439.9</v>
      </c>
      <c r="AT18">
        <v>439.9</v>
      </c>
      <c r="AU18">
        <v>439.9</v>
      </c>
      <c r="AV18">
        <v>439.9</v>
      </c>
      <c r="AW18">
        <v>419.9</v>
      </c>
      <c r="AX18">
        <v>399.99</v>
      </c>
      <c r="AY18">
        <v>399.99</v>
      </c>
      <c r="AZ18">
        <v>399.9</v>
      </c>
      <c r="BA18">
        <v>399.9</v>
      </c>
      <c r="BB18">
        <v>379.9</v>
      </c>
      <c r="BC18">
        <v>379.9</v>
      </c>
      <c r="BD18">
        <v>379.9</v>
      </c>
      <c r="BE18">
        <v>379.9</v>
      </c>
      <c r="BF18">
        <v>379.9</v>
      </c>
      <c r="BG18">
        <v>379.9</v>
      </c>
      <c r="BH18">
        <v>379.9</v>
      </c>
      <c r="BI18">
        <v>379.9</v>
      </c>
      <c r="BJ18">
        <v>379.9</v>
      </c>
      <c r="BK18">
        <v>379.9</v>
      </c>
      <c r="BL18">
        <v>379.8</v>
      </c>
      <c r="BM18">
        <v>369.9</v>
      </c>
      <c r="BN18">
        <v>369.9</v>
      </c>
      <c r="BO18">
        <v>369.9</v>
      </c>
      <c r="BP18">
        <v>369.9</v>
      </c>
      <c r="BQ18">
        <v>369.9</v>
      </c>
      <c r="BR18">
        <v>359.9</v>
      </c>
      <c r="BS18">
        <v>359.9</v>
      </c>
      <c r="BT18">
        <v>359.9</v>
      </c>
      <c r="BU18">
        <v>349.9</v>
      </c>
      <c r="BV18">
        <v>339.8</v>
      </c>
      <c r="BW18">
        <v>329.9</v>
      </c>
      <c r="BX18">
        <v>329.9</v>
      </c>
      <c r="BY18">
        <v>229.9</v>
      </c>
      <c r="BZ18">
        <v>229.9</v>
      </c>
      <c r="CA18">
        <v>229.9</v>
      </c>
      <c r="CB18">
        <v>199.9</v>
      </c>
      <c r="CC18">
        <v>169.9</v>
      </c>
      <c r="CD18">
        <v>169.9</v>
      </c>
      <c r="CE18">
        <v>169.9</v>
      </c>
      <c r="CF18">
        <v>169.9</v>
      </c>
      <c r="CG18">
        <v>169.9</v>
      </c>
      <c r="CH18">
        <v>169.9</v>
      </c>
      <c r="CI18">
        <v>99.9</v>
      </c>
      <c r="CJ18">
        <v>65191.279999999992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9"/>
  <sheetViews>
    <sheetView workbookViewId="0">
      <selection activeCell="H2" sqref="A1:J539"/>
    </sheetView>
  </sheetViews>
  <sheetFormatPr defaultRowHeight="14.5" x14ac:dyDescent="0.35"/>
  <cols>
    <col min="1" max="2" width="10.81640625" bestFit="1" customWidth="1"/>
    <col min="3" max="3" width="16.1796875" bestFit="1" customWidth="1"/>
    <col min="4" max="4" width="14.26953125" bestFit="1" customWidth="1"/>
    <col min="5" max="5" width="20.08984375" bestFit="1" customWidth="1"/>
    <col min="6" max="6" width="53.36328125" bestFit="1" customWidth="1"/>
    <col min="7" max="7" width="19.90625" customWidth="1"/>
    <col min="8" max="8" width="13.54296875" bestFit="1" customWidth="1"/>
    <col min="9" max="9" width="16.08984375" bestFit="1" customWidth="1"/>
    <col min="10" max="10" width="14.26953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1213</v>
      </c>
      <c r="H1" s="1" t="s">
        <v>6</v>
      </c>
      <c r="I1" s="1" t="s">
        <v>7</v>
      </c>
      <c r="J1" s="1" t="s">
        <v>1212</v>
      </c>
    </row>
    <row r="2" spans="1:10" x14ac:dyDescent="0.35">
      <c r="A2" t="s">
        <v>8</v>
      </c>
      <c r="B2" t="s">
        <v>9</v>
      </c>
      <c r="C2">
        <v>1</v>
      </c>
      <c r="D2">
        <v>249.9</v>
      </c>
      <c r="E2" t="s">
        <v>10</v>
      </c>
      <c r="F2" t="s">
        <v>11</v>
      </c>
      <c r="G2" t="str">
        <f>LEFT(H2,8)</f>
        <v>11081215</v>
      </c>
      <c r="H2" t="s">
        <v>12</v>
      </c>
      <c r="I2" t="s">
        <v>13</v>
      </c>
      <c r="J2">
        <f>D2*C2</f>
        <v>249.9</v>
      </c>
    </row>
    <row r="3" spans="1:10" x14ac:dyDescent="0.35">
      <c r="A3" t="s">
        <v>8</v>
      </c>
      <c r="B3" t="s">
        <v>14</v>
      </c>
      <c r="C3">
        <v>1</v>
      </c>
      <c r="D3">
        <v>289.89999999999998</v>
      </c>
      <c r="E3" t="s">
        <v>10</v>
      </c>
      <c r="F3" t="s">
        <v>15</v>
      </c>
      <c r="G3" t="str">
        <f t="shared" ref="G3:G66" si="0">LEFT(H3,8)</f>
        <v>11137009</v>
      </c>
      <c r="H3" t="s">
        <v>16</v>
      </c>
      <c r="I3" t="s">
        <v>13</v>
      </c>
      <c r="J3">
        <f t="shared" ref="J3:J66" si="1">D3*C3</f>
        <v>289.89999999999998</v>
      </c>
    </row>
    <row r="4" spans="1:10" x14ac:dyDescent="0.35">
      <c r="A4" t="s">
        <v>8</v>
      </c>
      <c r="B4" t="s">
        <v>17</v>
      </c>
      <c r="C4">
        <v>1</v>
      </c>
      <c r="D4">
        <v>189.9</v>
      </c>
      <c r="E4" t="s">
        <v>18</v>
      </c>
      <c r="F4" t="s">
        <v>19</v>
      </c>
      <c r="G4" t="str">
        <f t="shared" si="0"/>
        <v>11103128</v>
      </c>
      <c r="H4" t="s">
        <v>20</v>
      </c>
      <c r="I4" t="s">
        <v>13</v>
      </c>
      <c r="J4">
        <f t="shared" si="1"/>
        <v>189.9</v>
      </c>
    </row>
    <row r="5" spans="1:10" x14ac:dyDescent="0.35">
      <c r="A5" t="s">
        <v>8</v>
      </c>
      <c r="B5" t="s">
        <v>21</v>
      </c>
      <c r="C5">
        <v>1</v>
      </c>
      <c r="D5">
        <v>149.9</v>
      </c>
      <c r="E5" t="s">
        <v>18</v>
      </c>
      <c r="F5" t="s">
        <v>22</v>
      </c>
      <c r="G5" t="str">
        <f t="shared" si="0"/>
        <v>11104128</v>
      </c>
      <c r="H5" t="s">
        <v>23</v>
      </c>
      <c r="I5" t="s">
        <v>13</v>
      </c>
      <c r="J5">
        <f t="shared" si="1"/>
        <v>149.9</v>
      </c>
    </row>
    <row r="6" spans="1:10" x14ac:dyDescent="0.35">
      <c r="A6" t="s">
        <v>8</v>
      </c>
      <c r="B6" t="s">
        <v>24</v>
      </c>
      <c r="C6">
        <v>1</v>
      </c>
      <c r="D6">
        <v>139.9</v>
      </c>
      <c r="E6" t="s">
        <v>18</v>
      </c>
      <c r="F6" t="s">
        <v>25</v>
      </c>
      <c r="G6" t="str">
        <f t="shared" si="0"/>
        <v>11105036</v>
      </c>
      <c r="H6" t="s">
        <v>26</v>
      </c>
      <c r="I6" t="s">
        <v>13</v>
      </c>
      <c r="J6">
        <f t="shared" si="1"/>
        <v>139.9</v>
      </c>
    </row>
    <row r="7" spans="1:10" x14ac:dyDescent="0.35">
      <c r="A7" t="s">
        <v>8</v>
      </c>
      <c r="B7" t="s">
        <v>27</v>
      </c>
      <c r="C7">
        <v>1</v>
      </c>
      <c r="D7">
        <v>119.9</v>
      </c>
      <c r="E7" t="s">
        <v>10</v>
      </c>
      <c r="F7" t="s">
        <v>28</v>
      </c>
      <c r="G7" t="str">
        <f t="shared" si="0"/>
        <v>11078034</v>
      </c>
      <c r="H7" t="s">
        <v>29</v>
      </c>
      <c r="I7" t="s">
        <v>13</v>
      </c>
      <c r="J7">
        <f t="shared" si="1"/>
        <v>119.9</v>
      </c>
    </row>
    <row r="8" spans="1:10" x14ac:dyDescent="0.35">
      <c r="A8" t="s">
        <v>8</v>
      </c>
      <c r="B8" t="s">
        <v>30</v>
      </c>
      <c r="C8">
        <v>1</v>
      </c>
      <c r="D8">
        <v>119.9</v>
      </c>
      <c r="E8" t="s">
        <v>10</v>
      </c>
      <c r="F8" t="s">
        <v>31</v>
      </c>
      <c r="G8" t="str">
        <f t="shared" si="0"/>
        <v>11078001</v>
      </c>
      <c r="H8" t="s">
        <v>32</v>
      </c>
      <c r="I8" t="s">
        <v>13</v>
      </c>
      <c r="J8">
        <f t="shared" si="1"/>
        <v>119.9</v>
      </c>
    </row>
    <row r="9" spans="1:10" x14ac:dyDescent="0.35">
      <c r="A9" t="s">
        <v>33</v>
      </c>
      <c r="B9" t="s">
        <v>34</v>
      </c>
      <c r="C9">
        <v>1</v>
      </c>
      <c r="D9">
        <v>69.900000000000006</v>
      </c>
      <c r="E9" t="s">
        <v>18</v>
      </c>
      <c r="F9" t="s">
        <v>35</v>
      </c>
      <c r="G9" t="str">
        <f t="shared" si="0"/>
        <v>11135GIC</v>
      </c>
      <c r="H9" t="s">
        <v>36</v>
      </c>
      <c r="I9" t="s">
        <v>13</v>
      </c>
      <c r="J9">
        <f t="shared" si="1"/>
        <v>69.900000000000006</v>
      </c>
    </row>
    <row r="10" spans="1:10" x14ac:dyDescent="0.35">
      <c r="A10" t="s">
        <v>33</v>
      </c>
      <c r="B10" t="s">
        <v>37</v>
      </c>
      <c r="C10">
        <v>1</v>
      </c>
      <c r="D10">
        <v>119.9</v>
      </c>
      <c r="E10" t="s">
        <v>18</v>
      </c>
      <c r="F10" t="s">
        <v>38</v>
      </c>
      <c r="G10" t="str">
        <f t="shared" si="0"/>
        <v>11131212</v>
      </c>
      <c r="H10" t="s">
        <v>39</v>
      </c>
      <c r="I10" t="s">
        <v>13</v>
      </c>
      <c r="J10">
        <f t="shared" si="1"/>
        <v>119.9</v>
      </c>
    </row>
    <row r="11" spans="1:10" x14ac:dyDescent="0.35">
      <c r="A11" t="s">
        <v>33</v>
      </c>
      <c r="B11" t="s">
        <v>40</v>
      </c>
      <c r="C11">
        <v>1</v>
      </c>
      <c r="D11">
        <v>69.900000000000006</v>
      </c>
      <c r="E11" t="s">
        <v>18</v>
      </c>
      <c r="F11" t="s">
        <v>41</v>
      </c>
      <c r="G11" t="str">
        <f t="shared" si="0"/>
        <v>11135GIF</v>
      </c>
      <c r="H11" t="s">
        <v>42</v>
      </c>
      <c r="I11" t="s">
        <v>13</v>
      </c>
      <c r="J11">
        <f t="shared" si="1"/>
        <v>69.900000000000006</v>
      </c>
    </row>
    <row r="12" spans="1:10" x14ac:dyDescent="0.35">
      <c r="A12" t="s">
        <v>43</v>
      </c>
      <c r="B12" t="s">
        <v>44</v>
      </c>
      <c r="C12">
        <v>1</v>
      </c>
      <c r="D12">
        <v>369.9</v>
      </c>
      <c r="E12" t="s">
        <v>45</v>
      </c>
      <c r="F12" t="s">
        <v>46</v>
      </c>
      <c r="G12" t="str">
        <f t="shared" si="0"/>
        <v>11116017</v>
      </c>
      <c r="H12" t="s">
        <v>47</v>
      </c>
      <c r="I12" t="s">
        <v>13</v>
      </c>
      <c r="J12">
        <f t="shared" si="1"/>
        <v>369.9</v>
      </c>
    </row>
    <row r="13" spans="1:10" x14ac:dyDescent="0.35">
      <c r="A13" t="s">
        <v>43</v>
      </c>
      <c r="B13" t="s">
        <v>48</v>
      </c>
      <c r="C13">
        <v>1</v>
      </c>
      <c r="D13">
        <v>229.9</v>
      </c>
      <c r="E13" t="s">
        <v>45</v>
      </c>
      <c r="F13" t="s">
        <v>49</v>
      </c>
      <c r="G13" t="str">
        <f t="shared" si="0"/>
        <v>11135017</v>
      </c>
      <c r="H13" t="s">
        <v>50</v>
      </c>
      <c r="I13" t="s">
        <v>13</v>
      </c>
      <c r="J13">
        <f t="shared" si="1"/>
        <v>229.9</v>
      </c>
    </row>
    <row r="14" spans="1:10" x14ac:dyDescent="0.35">
      <c r="A14" t="s">
        <v>51</v>
      </c>
      <c r="B14" t="s">
        <v>52</v>
      </c>
      <c r="C14">
        <v>1</v>
      </c>
      <c r="D14">
        <v>129.9</v>
      </c>
      <c r="E14" t="s">
        <v>18</v>
      </c>
      <c r="F14" t="s">
        <v>53</v>
      </c>
      <c r="G14" t="str">
        <f t="shared" si="0"/>
        <v>11200058</v>
      </c>
      <c r="H14" t="s">
        <v>54</v>
      </c>
      <c r="I14" t="s">
        <v>13</v>
      </c>
      <c r="J14">
        <f t="shared" si="1"/>
        <v>129.9</v>
      </c>
    </row>
    <row r="15" spans="1:10" x14ac:dyDescent="0.35">
      <c r="A15" t="s">
        <v>51</v>
      </c>
      <c r="B15" t="s">
        <v>55</v>
      </c>
      <c r="C15">
        <v>1</v>
      </c>
      <c r="D15">
        <v>119.9</v>
      </c>
      <c r="E15" t="s">
        <v>18</v>
      </c>
      <c r="F15" t="s">
        <v>56</v>
      </c>
      <c r="G15" t="str">
        <f t="shared" si="0"/>
        <v>11096GIZ</v>
      </c>
      <c r="H15" t="s">
        <v>57</v>
      </c>
      <c r="I15" t="s">
        <v>13</v>
      </c>
      <c r="J15">
        <f t="shared" si="1"/>
        <v>119.9</v>
      </c>
    </row>
    <row r="16" spans="1:10" x14ac:dyDescent="0.35">
      <c r="A16" t="s">
        <v>51</v>
      </c>
      <c r="B16" t="s">
        <v>58</v>
      </c>
      <c r="C16">
        <v>1</v>
      </c>
      <c r="D16">
        <v>69.900000000000006</v>
      </c>
      <c r="E16" t="s">
        <v>18</v>
      </c>
      <c r="F16" t="s">
        <v>59</v>
      </c>
      <c r="G16" t="str">
        <f t="shared" si="0"/>
        <v>11135GIC</v>
      </c>
      <c r="H16" t="s">
        <v>60</v>
      </c>
      <c r="I16" t="s">
        <v>13</v>
      </c>
      <c r="J16">
        <f t="shared" si="1"/>
        <v>69.900000000000006</v>
      </c>
    </row>
    <row r="17" spans="1:10" x14ac:dyDescent="0.35">
      <c r="A17" t="s">
        <v>51</v>
      </c>
      <c r="B17" t="s">
        <v>61</v>
      </c>
      <c r="C17">
        <v>1</v>
      </c>
      <c r="D17">
        <v>119.9</v>
      </c>
      <c r="E17" t="s">
        <v>18</v>
      </c>
      <c r="F17" t="s">
        <v>62</v>
      </c>
      <c r="G17" t="str">
        <f t="shared" si="0"/>
        <v>11116058</v>
      </c>
      <c r="H17" t="s">
        <v>63</v>
      </c>
      <c r="I17" t="s">
        <v>13</v>
      </c>
      <c r="J17">
        <f t="shared" si="1"/>
        <v>119.9</v>
      </c>
    </row>
    <row r="18" spans="1:10" x14ac:dyDescent="0.35">
      <c r="A18" t="s">
        <v>51</v>
      </c>
      <c r="B18" t="s">
        <v>64</v>
      </c>
      <c r="C18">
        <v>1</v>
      </c>
      <c r="D18">
        <v>179.9</v>
      </c>
      <c r="E18" t="s">
        <v>18</v>
      </c>
      <c r="F18" t="s">
        <v>65</v>
      </c>
      <c r="G18" t="str">
        <f t="shared" si="0"/>
        <v>11137058</v>
      </c>
      <c r="H18" t="s">
        <v>66</v>
      </c>
      <c r="I18" t="s">
        <v>13</v>
      </c>
      <c r="J18">
        <f t="shared" si="1"/>
        <v>179.9</v>
      </c>
    </row>
    <row r="19" spans="1:10" x14ac:dyDescent="0.35">
      <c r="A19" t="s">
        <v>51</v>
      </c>
      <c r="B19" t="s">
        <v>67</v>
      </c>
      <c r="C19">
        <v>1</v>
      </c>
      <c r="D19">
        <v>79.900000000000006</v>
      </c>
      <c r="E19" t="s">
        <v>10</v>
      </c>
      <c r="F19" t="s">
        <v>68</v>
      </c>
      <c r="G19" t="str">
        <f t="shared" si="0"/>
        <v>11174001</v>
      </c>
      <c r="H19" t="s">
        <v>69</v>
      </c>
      <c r="I19" t="s">
        <v>13</v>
      </c>
      <c r="J19">
        <f t="shared" si="1"/>
        <v>79.900000000000006</v>
      </c>
    </row>
    <row r="20" spans="1:10" x14ac:dyDescent="0.35">
      <c r="A20" t="s">
        <v>70</v>
      </c>
      <c r="B20" t="s">
        <v>71</v>
      </c>
      <c r="C20">
        <v>1</v>
      </c>
      <c r="D20">
        <v>179.9</v>
      </c>
      <c r="E20" t="s">
        <v>18</v>
      </c>
      <c r="F20" t="s">
        <v>72</v>
      </c>
      <c r="G20" t="str">
        <f t="shared" si="0"/>
        <v>11137058</v>
      </c>
      <c r="H20" t="s">
        <v>73</v>
      </c>
      <c r="I20" t="s">
        <v>13</v>
      </c>
      <c r="J20">
        <f t="shared" si="1"/>
        <v>179.9</v>
      </c>
    </row>
    <row r="21" spans="1:10" x14ac:dyDescent="0.35">
      <c r="A21" t="s">
        <v>74</v>
      </c>
      <c r="B21" t="s">
        <v>71</v>
      </c>
      <c r="C21">
        <v>1</v>
      </c>
      <c r="D21">
        <v>179.9</v>
      </c>
      <c r="E21" t="s">
        <v>18</v>
      </c>
      <c r="F21" t="s">
        <v>72</v>
      </c>
      <c r="G21" t="str">
        <f t="shared" si="0"/>
        <v>11137058</v>
      </c>
      <c r="H21" t="s">
        <v>73</v>
      </c>
      <c r="I21" t="s">
        <v>13</v>
      </c>
      <c r="J21">
        <f t="shared" si="1"/>
        <v>179.9</v>
      </c>
    </row>
    <row r="22" spans="1:10" x14ac:dyDescent="0.35">
      <c r="A22" t="s">
        <v>75</v>
      </c>
      <c r="B22" t="s">
        <v>76</v>
      </c>
      <c r="C22">
        <v>1</v>
      </c>
      <c r="D22">
        <v>269.89999999999998</v>
      </c>
      <c r="E22" t="s">
        <v>77</v>
      </c>
      <c r="F22" t="s">
        <v>78</v>
      </c>
      <c r="G22" t="str">
        <f t="shared" si="0"/>
        <v>11116221</v>
      </c>
      <c r="H22" t="s">
        <v>79</v>
      </c>
      <c r="I22" t="s">
        <v>13</v>
      </c>
      <c r="J22">
        <f t="shared" si="1"/>
        <v>269.89999999999998</v>
      </c>
    </row>
    <row r="23" spans="1:10" x14ac:dyDescent="0.35">
      <c r="A23" t="s">
        <v>75</v>
      </c>
      <c r="B23" t="s">
        <v>80</v>
      </c>
      <c r="C23">
        <v>1</v>
      </c>
      <c r="D23">
        <v>119.9</v>
      </c>
      <c r="E23" t="s">
        <v>81</v>
      </c>
      <c r="F23" t="s">
        <v>82</v>
      </c>
      <c r="G23" t="str">
        <f t="shared" si="0"/>
        <v>11216218</v>
      </c>
      <c r="H23" t="s">
        <v>83</v>
      </c>
      <c r="I23" t="s">
        <v>13</v>
      </c>
      <c r="J23">
        <f t="shared" si="1"/>
        <v>119.9</v>
      </c>
    </row>
    <row r="24" spans="1:10" x14ac:dyDescent="0.35">
      <c r="A24" t="s">
        <v>75</v>
      </c>
      <c r="B24" t="s">
        <v>84</v>
      </c>
      <c r="C24">
        <v>1</v>
      </c>
      <c r="D24">
        <v>369.9</v>
      </c>
      <c r="E24" t="s">
        <v>45</v>
      </c>
      <c r="F24" t="s">
        <v>85</v>
      </c>
      <c r="G24" t="str">
        <f t="shared" si="0"/>
        <v>11116224</v>
      </c>
      <c r="H24" t="s">
        <v>86</v>
      </c>
      <c r="I24" t="s">
        <v>13</v>
      </c>
      <c r="J24">
        <f t="shared" si="1"/>
        <v>369.9</v>
      </c>
    </row>
    <row r="25" spans="1:10" x14ac:dyDescent="0.35">
      <c r="A25" t="s">
        <v>75</v>
      </c>
      <c r="B25" t="s">
        <v>87</v>
      </c>
      <c r="C25">
        <v>1</v>
      </c>
      <c r="D25">
        <v>369.9</v>
      </c>
      <c r="E25" t="s">
        <v>45</v>
      </c>
      <c r="F25" t="s">
        <v>88</v>
      </c>
      <c r="G25" t="str">
        <f t="shared" si="0"/>
        <v>11116070</v>
      </c>
      <c r="H25" t="s">
        <v>89</v>
      </c>
      <c r="I25" t="s">
        <v>13</v>
      </c>
      <c r="J25">
        <f t="shared" si="1"/>
        <v>369.9</v>
      </c>
    </row>
    <row r="26" spans="1:10" x14ac:dyDescent="0.35">
      <c r="A26" t="s">
        <v>75</v>
      </c>
      <c r="B26" t="s">
        <v>90</v>
      </c>
      <c r="C26">
        <v>1</v>
      </c>
      <c r="D26">
        <v>349.9</v>
      </c>
      <c r="E26" t="s">
        <v>45</v>
      </c>
      <c r="F26" t="s">
        <v>91</v>
      </c>
      <c r="G26" t="str">
        <f t="shared" si="0"/>
        <v>11134006</v>
      </c>
      <c r="H26" t="s">
        <v>92</v>
      </c>
      <c r="I26" t="s">
        <v>13</v>
      </c>
      <c r="J26">
        <f t="shared" si="1"/>
        <v>349.9</v>
      </c>
    </row>
    <row r="27" spans="1:10" x14ac:dyDescent="0.35">
      <c r="A27" t="s">
        <v>93</v>
      </c>
      <c r="B27" t="s">
        <v>94</v>
      </c>
      <c r="C27">
        <v>1</v>
      </c>
      <c r="D27">
        <v>109.9</v>
      </c>
      <c r="E27" t="s">
        <v>18</v>
      </c>
      <c r="F27" t="s">
        <v>95</v>
      </c>
      <c r="G27" t="str">
        <f t="shared" si="0"/>
        <v>11144058</v>
      </c>
      <c r="H27" t="s">
        <v>96</v>
      </c>
      <c r="I27" t="s">
        <v>13</v>
      </c>
      <c r="J27">
        <f t="shared" si="1"/>
        <v>109.9</v>
      </c>
    </row>
    <row r="28" spans="1:10" x14ac:dyDescent="0.35">
      <c r="A28" t="s">
        <v>97</v>
      </c>
      <c r="B28" t="s">
        <v>98</v>
      </c>
      <c r="C28">
        <v>1</v>
      </c>
      <c r="D28">
        <v>109.9</v>
      </c>
      <c r="E28" t="s">
        <v>18</v>
      </c>
      <c r="F28" t="s">
        <v>99</v>
      </c>
      <c r="G28" t="str">
        <f t="shared" si="0"/>
        <v>11144058</v>
      </c>
      <c r="H28" t="s">
        <v>100</v>
      </c>
      <c r="I28" t="s">
        <v>13</v>
      </c>
      <c r="J28">
        <f t="shared" si="1"/>
        <v>109.9</v>
      </c>
    </row>
    <row r="29" spans="1:10" x14ac:dyDescent="0.35">
      <c r="A29" t="s">
        <v>97</v>
      </c>
      <c r="B29" t="s">
        <v>101</v>
      </c>
      <c r="C29">
        <v>1</v>
      </c>
      <c r="D29">
        <v>269.89999999999998</v>
      </c>
      <c r="E29" t="s">
        <v>77</v>
      </c>
      <c r="F29" t="s">
        <v>102</v>
      </c>
      <c r="G29" t="str">
        <f t="shared" si="0"/>
        <v>11116034</v>
      </c>
      <c r="H29" t="s">
        <v>103</v>
      </c>
      <c r="I29" t="s">
        <v>13</v>
      </c>
      <c r="J29">
        <f t="shared" si="1"/>
        <v>269.89999999999998</v>
      </c>
    </row>
    <row r="30" spans="1:10" x14ac:dyDescent="0.35">
      <c r="A30" t="s">
        <v>97</v>
      </c>
      <c r="B30" t="s">
        <v>104</v>
      </c>
      <c r="C30">
        <v>1</v>
      </c>
      <c r="D30">
        <v>379.9</v>
      </c>
      <c r="E30" t="s">
        <v>45</v>
      </c>
      <c r="F30" t="s">
        <v>105</v>
      </c>
      <c r="G30" t="str">
        <f t="shared" si="0"/>
        <v>11267227</v>
      </c>
      <c r="H30" t="s">
        <v>106</v>
      </c>
      <c r="I30" t="s">
        <v>13</v>
      </c>
      <c r="J30">
        <f t="shared" si="1"/>
        <v>379.9</v>
      </c>
    </row>
    <row r="31" spans="1:10" x14ac:dyDescent="0.35">
      <c r="A31" t="s">
        <v>107</v>
      </c>
      <c r="B31" t="s">
        <v>108</v>
      </c>
      <c r="C31">
        <v>1</v>
      </c>
      <c r="D31">
        <v>329.9</v>
      </c>
      <c r="E31" t="s">
        <v>45</v>
      </c>
      <c r="F31" t="s">
        <v>109</v>
      </c>
      <c r="G31" t="str">
        <f t="shared" si="0"/>
        <v>11144217</v>
      </c>
      <c r="H31" t="s">
        <v>110</v>
      </c>
      <c r="I31" t="s">
        <v>13</v>
      </c>
      <c r="J31">
        <f t="shared" si="1"/>
        <v>329.9</v>
      </c>
    </row>
    <row r="32" spans="1:10" x14ac:dyDescent="0.35">
      <c r="A32" t="s">
        <v>107</v>
      </c>
      <c r="B32" t="s">
        <v>111</v>
      </c>
      <c r="C32">
        <v>1</v>
      </c>
      <c r="D32">
        <v>399.99</v>
      </c>
      <c r="E32" t="s">
        <v>45</v>
      </c>
      <c r="F32" t="s">
        <v>112</v>
      </c>
      <c r="G32" t="str">
        <f t="shared" si="0"/>
        <v>11145217</v>
      </c>
      <c r="H32" t="s">
        <v>113</v>
      </c>
      <c r="I32" t="s">
        <v>13</v>
      </c>
      <c r="J32">
        <f t="shared" si="1"/>
        <v>399.99</v>
      </c>
    </row>
    <row r="33" spans="1:10" x14ac:dyDescent="0.35">
      <c r="A33" t="s">
        <v>107</v>
      </c>
      <c r="B33" t="s">
        <v>114</v>
      </c>
      <c r="C33">
        <v>1</v>
      </c>
      <c r="D33">
        <v>229.9</v>
      </c>
      <c r="E33" t="s">
        <v>45</v>
      </c>
      <c r="F33" t="s">
        <v>115</v>
      </c>
      <c r="G33" t="str">
        <f t="shared" si="0"/>
        <v>11162036</v>
      </c>
      <c r="H33" t="s">
        <v>116</v>
      </c>
      <c r="I33" t="s">
        <v>13</v>
      </c>
      <c r="J33">
        <f t="shared" si="1"/>
        <v>229.9</v>
      </c>
    </row>
    <row r="34" spans="1:10" x14ac:dyDescent="0.35">
      <c r="A34" t="s">
        <v>117</v>
      </c>
      <c r="B34" t="s">
        <v>118</v>
      </c>
      <c r="C34">
        <v>1</v>
      </c>
      <c r="D34">
        <v>139.9</v>
      </c>
      <c r="E34" t="s">
        <v>18</v>
      </c>
      <c r="F34" t="s">
        <v>119</v>
      </c>
      <c r="G34" t="str">
        <f t="shared" si="0"/>
        <v>11105001</v>
      </c>
      <c r="H34" t="s">
        <v>120</v>
      </c>
      <c r="I34" t="s">
        <v>13</v>
      </c>
      <c r="J34">
        <f t="shared" si="1"/>
        <v>139.9</v>
      </c>
    </row>
    <row r="35" spans="1:10" x14ac:dyDescent="0.35">
      <c r="A35" t="s">
        <v>121</v>
      </c>
      <c r="B35" t="s">
        <v>64</v>
      </c>
      <c r="C35">
        <v>1</v>
      </c>
      <c r="D35">
        <v>179.9</v>
      </c>
      <c r="E35" t="s">
        <v>18</v>
      </c>
      <c r="F35" t="s">
        <v>65</v>
      </c>
      <c r="G35" t="str">
        <f t="shared" si="0"/>
        <v>11137058</v>
      </c>
      <c r="H35" t="s">
        <v>66</v>
      </c>
      <c r="I35" t="s">
        <v>13</v>
      </c>
      <c r="J35">
        <f t="shared" si="1"/>
        <v>179.9</v>
      </c>
    </row>
    <row r="36" spans="1:10" x14ac:dyDescent="0.35">
      <c r="A36" t="s">
        <v>121</v>
      </c>
      <c r="B36" t="s">
        <v>122</v>
      </c>
      <c r="C36">
        <v>1</v>
      </c>
      <c r="D36">
        <v>129.9</v>
      </c>
      <c r="E36" t="s">
        <v>18</v>
      </c>
      <c r="F36" t="s">
        <v>123</v>
      </c>
      <c r="G36" t="str">
        <f t="shared" si="0"/>
        <v>11200058</v>
      </c>
      <c r="H36" t="s">
        <v>124</v>
      </c>
      <c r="I36" t="s">
        <v>13</v>
      </c>
      <c r="J36">
        <f t="shared" si="1"/>
        <v>129.9</v>
      </c>
    </row>
    <row r="37" spans="1:10" x14ac:dyDescent="0.35">
      <c r="A37" t="s">
        <v>121</v>
      </c>
      <c r="B37" t="s">
        <v>55</v>
      </c>
      <c r="C37">
        <v>1</v>
      </c>
      <c r="D37">
        <v>119.9</v>
      </c>
      <c r="E37" t="s">
        <v>18</v>
      </c>
      <c r="F37" t="s">
        <v>56</v>
      </c>
      <c r="G37" t="str">
        <f t="shared" si="0"/>
        <v>11096GIZ</v>
      </c>
      <c r="H37" t="s">
        <v>57</v>
      </c>
      <c r="I37" t="s">
        <v>13</v>
      </c>
      <c r="J37">
        <f t="shared" si="1"/>
        <v>119.9</v>
      </c>
    </row>
    <row r="38" spans="1:10" x14ac:dyDescent="0.35">
      <c r="A38" t="s">
        <v>125</v>
      </c>
      <c r="B38" t="s">
        <v>126</v>
      </c>
      <c r="C38">
        <v>1</v>
      </c>
      <c r="D38">
        <v>219.9</v>
      </c>
      <c r="E38" t="s">
        <v>10</v>
      </c>
      <c r="F38" t="s">
        <v>127</v>
      </c>
      <c r="G38" t="str">
        <f t="shared" si="0"/>
        <v>11128222</v>
      </c>
      <c r="H38" t="s">
        <v>128</v>
      </c>
      <c r="I38" t="s">
        <v>13</v>
      </c>
      <c r="J38">
        <f t="shared" si="1"/>
        <v>219.9</v>
      </c>
    </row>
    <row r="39" spans="1:10" x14ac:dyDescent="0.35">
      <c r="A39" t="s">
        <v>125</v>
      </c>
      <c r="B39" t="s">
        <v>129</v>
      </c>
      <c r="C39">
        <v>1</v>
      </c>
      <c r="D39">
        <v>129.9</v>
      </c>
      <c r="E39" t="s">
        <v>18</v>
      </c>
      <c r="F39" t="s">
        <v>130</v>
      </c>
      <c r="G39" t="str">
        <f t="shared" si="0"/>
        <v>11200058</v>
      </c>
      <c r="H39" t="s">
        <v>131</v>
      </c>
      <c r="I39" t="s">
        <v>13</v>
      </c>
      <c r="J39">
        <f t="shared" si="1"/>
        <v>129.9</v>
      </c>
    </row>
    <row r="40" spans="1:10" x14ac:dyDescent="0.35">
      <c r="A40" t="s">
        <v>125</v>
      </c>
      <c r="B40" t="s">
        <v>132</v>
      </c>
      <c r="C40">
        <v>1</v>
      </c>
      <c r="D40">
        <v>109.9</v>
      </c>
      <c r="E40" t="s">
        <v>18</v>
      </c>
      <c r="F40" t="s">
        <v>133</v>
      </c>
      <c r="G40" t="str">
        <f t="shared" si="0"/>
        <v>11144058</v>
      </c>
      <c r="H40" t="s">
        <v>134</v>
      </c>
      <c r="I40" t="s">
        <v>13</v>
      </c>
      <c r="J40">
        <f t="shared" si="1"/>
        <v>109.9</v>
      </c>
    </row>
    <row r="41" spans="1:10" x14ac:dyDescent="0.35">
      <c r="A41" t="s">
        <v>135</v>
      </c>
      <c r="B41" t="s">
        <v>136</v>
      </c>
      <c r="C41">
        <v>1</v>
      </c>
      <c r="D41">
        <v>439.9</v>
      </c>
      <c r="E41" t="s">
        <v>45</v>
      </c>
      <c r="F41" t="s">
        <v>137</v>
      </c>
      <c r="G41" t="str">
        <f t="shared" si="0"/>
        <v>11196001</v>
      </c>
      <c r="H41" t="s">
        <v>138</v>
      </c>
      <c r="I41" t="s">
        <v>13</v>
      </c>
      <c r="J41">
        <f t="shared" si="1"/>
        <v>439.9</v>
      </c>
    </row>
    <row r="42" spans="1:10" x14ac:dyDescent="0.35">
      <c r="A42" t="s">
        <v>135</v>
      </c>
      <c r="B42" t="s">
        <v>139</v>
      </c>
      <c r="C42">
        <v>1</v>
      </c>
      <c r="D42">
        <v>359.9</v>
      </c>
      <c r="E42" t="s">
        <v>45</v>
      </c>
      <c r="F42" t="s">
        <v>140</v>
      </c>
      <c r="G42" t="str">
        <f t="shared" si="0"/>
        <v>11239036</v>
      </c>
      <c r="H42" t="s">
        <v>141</v>
      </c>
      <c r="I42" t="s">
        <v>13</v>
      </c>
      <c r="J42">
        <f t="shared" si="1"/>
        <v>359.9</v>
      </c>
    </row>
    <row r="43" spans="1:10" x14ac:dyDescent="0.35">
      <c r="A43" t="s">
        <v>135</v>
      </c>
      <c r="B43" t="s">
        <v>142</v>
      </c>
      <c r="C43">
        <v>1</v>
      </c>
      <c r="D43">
        <v>229.9</v>
      </c>
      <c r="E43" t="s">
        <v>45</v>
      </c>
      <c r="F43" t="s">
        <v>143</v>
      </c>
      <c r="G43" t="str">
        <f t="shared" si="0"/>
        <v>11135001</v>
      </c>
      <c r="H43" t="s">
        <v>144</v>
      </c>
      <c r="I43" t="s">
        <v>13</v>
      </c>
      <c r="J43">
        <f t="shared" si="1"/>
        <v>229.9</v>
      </c>
    </row>
    <row r="44" spans="1:10" x14ac:dyDescent="0.35">
      <c r="A44" t="s">
        <v>145</v>
      </c>
      <c r="B44" t="s">
        <v>146</v>
      </c>
      <c r="C44">
        <v>1</v>
      </c>
      <c r="D44">
        <v>369.9</v>
      </c>
      <c r="E44" t="s">
        <v>45</v>
      </c>
      <c r="F44" t="s">
        <v>147</v>
      </c>
      <c r="G44" t="str">
        <f t="shared" si="0"/>
        <v>11268036</v>
      </c>
      <c r="H44" t="s">
        <v>148</v>
      </c>
      <c r="I44" t="s">
        <v>13</v>
      </c>
      <c r="J44">
        <f t="shared" si="1"/>
        <v>369.9</v>
      </c>
    </row>
    <row r="45" spans="1:10" x14ac:dyDescent="0.35">
      <c r="A45" t="s">
        <v>149</v>
      </c>
      <c r="B45" t="s">
        <v>150</v>
      </c>
      <c r="C45">
        <v>1</v>
      </c>
      <c r="D45">
        <v>379.9</v>
      </c>
      <c r="E45" t="s">
        <v>45</v>
      </c>
      <c r="F45" t="s">
        <v>151</v>
      </c>
      <c r="G45" t="str">
        <f t="shared" si="0"/>
        <v>11267227</v>
      </c>
      <c r="H45" t="s">
        <v>152</v>
      </c>
      <c r="I45" t="s">
        <v>13</v>
      </c>
      <c r="J45">
        <f t="shared" si="1"/>
        <v>379.9</v>
      </c>
    </row>
    <row r="46" spans="1:10" x14ac:dyDescent="0.35">
      <c r="A46" t="s">
        <v>153</v>
      </c>
      <c r="B46" t="s">
        <v>154</v>
      </c>
      <c r="C46">
        <v>1</v>
      </c>
      <c r="D46">
        <v>379.9</v>
      </c>
      <c r="E46" t="s">
        <v>45</v>
      </c>
      <c r="F46" t="s">
        <v>155</v>
      </c>
      <c r="G46" t="str">
        <f t="shared" si="0"/>
        <v>11267227</v>
      </c>
      <c r="H46" t="s">
        <v>156</v>
      </c>
      <c r="I46" t="s">
        <v>13</v>
      </c>
      <c r="J46">
        <f t="shared" si="1"/>
        <v>379.9</v>
      </c>
    </row>
    <row r="47" spans="1:10" x14ac:dyDescent="0.35">
      <c r="A47" t="s">
        <v>153</v>
      </c>
      <c r="B47" t="s">
        <v>157</v>
      </c>
      <c r="C47">
        <v>1</v>
      </c>
      <c r="D47">
        <v>169.9</v>
      </c>
      <c r="E47" t="s">
        <v>45</v>
      </c>
      <c r="F47" t="s">
        <v>158</v>
      </c>
      <c r="G47" t="str">
        <f t="shared" si="0"/>
        <v>11265227</v>
      </c>
      <c r="H47" t="s">
        <v>159</v>
      </c>
      <c r="I47" t="s">
        <v>13</v>
      </c>
      <c r="J47">
        <f t="shared" si="1"/>
        <v>169.9</v>
      </c>
    </row>
    <row r="48" spans="1:10" x14ac:dyDescent="0.35">
      <c r="A48" t="s">
        <v>160</v>
      </c>
      <c r="B48" t="s">
        <v>161</v>
      </c>
      <c r="C48">
        <v>1</v>
      </c>
      <c r="D48">
        <v>119.9</v>
      </c>
      <c r="E48" t="s">
        <v>18</v>
      </c>
      <c r="F48" t="s">
        <v>162</v>
      </c>
      <c r="G48" t="str">
        <f t="shared" si="0"/>
        <v>11116GIF</v>
      </c>
      <c r="H48" t="s">
        <v>163</v>
      </c>
      <c r="I48" t="s">
        <v>13</v>
      </c>
      <c r="J48">
        <f t="shared" si="1"/>
        <v>119.9</v>
      </c>
    </row>
    <row r="49" spans="1:10" x14ac:dyDescent="0.35">
      <c r="A49" t="s">
        <v>160</v>
      </c>
      <c r="B49" t="s">
        <v>164</v>
      </c>
      <c r="C49">
        <v>1</v>
      </c>
      <c r="D49">
        <v>69.900000000000006</v>
      </c>
      <c r="E49" t="s">
        <v>18</v>
      </c>
      <c r="F49" t="s">
        <v>165</v>
      </c>
      <c r="G49" t="str">
        <f t="shared" si="0"/>
        <v>11135GIF</v>
      </c>
      <c r="H49" t="s">
        <v>166</v>
      </c>
      <c r="I49" t="s">
        <v>13</v>
      </c>
      <c r="J49">
        <f t="shared" si="1"/>
        <v>69.900000000000006</v>
      </c>
    </row>
    <row r="50" spans="1:10" x14ac:dyDescent="0.35">
      <c r="A50" t="s">
        <v>167</v>
      </c>
      <c r="B50" t="s">
        <v>168</v>
      </c>
      <c r="C50">
        <v>1</v>
      </c>
      <c r="D50">
        <v>279.89999999999998</v>
      </c>
      <c r="E50" t="s">
        <v>45</v>
      </c>
      <c r="F50" t="s">
        <v>169</v>
      </c>
      <c r="G50" t="str">
        <f t="shared" si="0"/>
        <v>11284175</v>
      </c>
      <c r="H50" t="s">
        <v>170</v>
      </c>
      <c r="I50" t="s">
        <v>13</v>
      </c>
      <c r="J50">
        <f t="shared" si="1"/>
        <v>279.89999999999998</v>
      </c>
    </row>
    <row r="51" spans="1:10" x14ac:dyDescent="0.35">
      <c r="A51" t="s">
        <v>171</v>
      </c>
      <c r="B51" t="s">
        <v>172</v>
      </c>
      <c r="C51">
        <v>1</v>
      </c>
      <c r="D51">
        <v>109.9</v>
      </c>
      <c r="E51" t="s">
        <v>18</v>
      </c>
      <c r="F51" t="s">
        <v>173</v>
      </c>
      <c r="G51" t="str">
        <f t="shared" si="0"/>
        <v>11144058</v>
      </c>
      <c r="H51" t="s">
        <v>174</v>
      </c>
      <c r="I51" t="s">
        <v>13</v>
      </c>
      <c r="J51">
        <f t="shared" si="1"/>
        <v>109.9</v>
      </c>
    </row>
    <row r="52" spans="1:10" x14ac:dyDescent="0.35">
      <c r="A52" t="s">
        <v>171</v>
      </c>
      <c r="B52" t="s">
        <v>129</v>
      </c>
      <c r="C52">
        <v>1</v>
      </c>
      <c r="D52">
        <v>129.9</v>
      </c>
      <c r="E52" t="s">
        <v>18</v>
      </c>
      <c r="F52" t="s">
        <v>130</v>
      </c>
      <c r="G52" t="str">
        <f t="shared" si="0"/>
        <v>11200058</v>
      </c>
      <c r="H52" t="s">
        <v>131</v>
      </c>
      <c r="I52" t="s">
        <v>13</v>
      </c>
      <c r="J52">
        <f t="shared" si="1"/>
        <v>129.9</v>
      </c>
    </row>
    <row r="53" spans="1:10" x14ac:dyDescent="0.35">
      <c r="A53" t="s">
        <v>171</v>
      </c>
      <c r="B53" t="s">
        <v>175</v>
      </c>
      <c r="C53">
        <v>1</v>
      </c>
      <c r="D53">
        <v>69.900000000000006</v>
      </c>
      <c r="E53" t="s">
        <v>18</v>
      </c>
      <c r="F53" t="s">
        <v>176</v>
      </c>
      <c r="G53" t="str">
        <f t="shared" si="0"/>
        <v>11135GIC</v>
      </c>
      <c r="H53" t="s">
        <v>177</v>
      </c>
      <c r="I53" t="s">
        <v>13</v>
      </c>
      <c r="J53">
        <f t="shared" si="1"/>
        <v>69.900000000000006</v>
      </c>
    </row>
    <row r="54" spans="1:10" x14ac:dyDescent="0.35">
      <c r="A54" t="s">
        <v>178</v>
      </c>
      <c r="B54" t="s">
        <v>179</v>
      </c>
      <c r="C54">
        <v>1</v>
      </c>
      <c r="D54">
        <v>349.9</v>
      </c>
      <c r="E54" t="s">
        <v>45</v>
      </c>
      <c r="F54" t="s">
        <v>180</v>
      </c>
      <c r="G54" t="str">
        <f t="shared" si="0"/>
        <v>11269001</v>
      </c>
      <c r="H54" t="s">
        <v>181</v>
      </c>
      <c r="I54" t="s">
        <v>13</v>
      </c>
      <c r="J54">
        <f t="shared" si="1"/>
        <v>349.9</v>
      </c>
    </row>
    <row r="55" spans="1:10" x14ac:dyDescent="0.35">
      <c r="A55" t="s">
        <v>182</v>
      </c>
      <c r="B55" t="s">
        <v>24</v>
      </c>
      <c r="C55">
        <v>1</v>
      </c>
      <c r="D55">
        <v>139.9</v>
      </c>
      <c r="E55" t="s">
        <v>18</v>
      </c>
      <c r="F55" t="s">
        <v>25</v>
      </c>
      <c r="G55" t="str">
        <f t="shared" si="0"/>
        <v>11105036</v>
      </c>
      <c r="H55" t="s">
        <v>26</v>
      </c>
      <c r="I55" t="s">
        <v>13</v>
      </c>
      <c r="J55">
        <f t="shared" si="1"/>
        <v>139.9</v>
      </c>
    </row>
    <row r="56" spans="1:10" x14ac:dyDescent="0.35">
      <c r="A56" t="s">
        <v>182</v>
      </c>
      <c r="B56" t="s">
        <v>183</v>
      </c>
      <c r="C56">
        <v>1</v>
      </c>
      <c r="D56">
        <v>119.9</v>
      </c>
      <c r="E56" t="s">
        <v>18</v>
      </c>
      <c r="F56" t="s">
        <v>184</v>
      </c>
      <c r="G56" t="str">
        <f t="shared" si="0"/>
        <v>11130029</v>
      </c>
      <c r="H56" t="s">
        <v>185</v>
      </c>
      <c r="I56" t="s">
        <v>13</v>
      </c>
      <c r="J56">
        <f t="shared" si="1"/>
        <v>119.9</v>
      </c>
    </row>
    <row r="57" spans="1:10" x14ac:dyDescent="0.35">
      <c r="A57" t="s">
        <v>182</v>
      </c>
      <c r="B57" t="s">
        <v>186</v>
      </c>
      <c r="C57">
        <v>1</v>
      </c>
      <c r="D57">
        <v>174.9</v>
      </c>
      <c r="E57" t="s">
        <v>10</v>
      </c>
      <c r="F57" t="s">
        <v>187</v>
      </c>
      <c r="G57" t="str">
        <f t="shared" si="0"/>
        <v>11049045</v>
      </c>
      <c r="H57" t="s">
        <v>188</v>
      </c>
      <c r="I57" t="s">
        <v>13</v>
      </c>
      <c r="J57">
        <f t="shared" si="1"/>
        <v>174.9</v>
      </c>
    </row>
    <row r="58" spans="1:10" x14ac:dyDescent="0.35">
      <c r="A58" t="s">
        <v>182</v>
      </c>
      <c r="B58" t="s">
        <v>189</v>
      </c>
      <c r="C58">
        <v>1</v>
      </c>
      <c r="D58">
        <v>119.9</v>
      </c>
      <c r="E58" t="s">
        <v>18</v>
      </c>
      <c r="F58" t="s">
        <v>190</v>
      </c>
      <c r="G58" t="str">
        <f t="shared" si="0"/>
        <v>11130212</v>
      </c>
      <c r="H58" t="s">
        <v>191</v>
      </c>
      <c r="I58" t="s">
        <v>13</v>
      </c>
      <c r="J58">
        <f t="shared" si="1"/>
        <v>119.9</v>
      </c>
    </row>
    <row r="59" spans="1:10" x14ac:dyDescent="0.35">
      <c r="A59" t="s">
        <v>182</v>
      </c>
      <c r="B59" t="s">
        <v>192</v>
      </c>
      <c r="C59">
        <v>1</v>
      </c>
      <c r="D59">
        <v>119.9</v>
      </c>
      <c r="E59" t="s">
        <v>10</v>
      </c>
      <c r="F59" t="s">
        <v>193</v>
      </c>
      <c r="G59" t="str">
        <f t="shared" si="0"/>
        <v>11207001</v>
      </c>
      <c r="H59" t="s">
        <v>194</v>
      </c>
      <c r="I59" t="s">
        <v>13</v>
      </c>
      <c r="J59">
        <f t="shared" si="1"/>
        <v>119.9</v>
      </c>
    </row>
    <row r="60" spans="1:10" x14ac:dyDescent="0.35">
      <c r="A60" t="s">
        <v>195</v>
      </c>
      <c r="B60" t="s">
        <v>196</v>
      </c>
      <c r="C60">
        <v>1</v>
      </c>
      <c r="D60">
        <v>259.89999999999998</v>
      </c>
      <c r="E60" t="s">
        <v>77</v>
      </c>
      <c r="F60" t="s">
        <v>197</v>
      </c>
      <c r="G60" t="str">
        <f t="shared" si="0"/>
        <v>11180001</v>
      </c>
      <c r="H60" t="s">
        <v>198</v>
      </c>
      <c r="I60" t="s">
        <v>13</v>
      </c>
      <c r="J60">
        <f t="shared" si="1"/>
        <v>259.89999999999998</v>
      </c>
    </row>
    <row r="61" spans="1:10" x14ac:dyDescent="0.35">
      <c r="A61" t="s">
        <v>195</v>
      </c>
      <c r="B61" t="s">
        <v>199</v>
      </c>
      <c r="C61">
        <v>1</v>
      </c>
      <c r="D61">
        <v>149.9</v>
      </c>
      <c r="E61" t="s">
        <v>18</v>
      </c>
      <c r="F61" t="s">
        <v>200</v>
      </c>
      <c r="G61" t="str">
        <f t="shared" si="0"/>
        <v>11123001</v>
      </c>
      <c r="H61" t="s">
        <v>201</v>
      </c>
      <c r="I61" t="s">
        <v>13</v>
      </c>
      <c r="J61">
        <f t="shared" si="1"/>
        <v>149.9</v>
      </c>
    </row>
    <row r="62" spans="1:10" x14ac:dyDescent="0.35">
      <c r="A62" t="s">
        <v>202</v>
      </c>
      <c r="B62" t="s">
        <v>203</v>
      </c>
      <c r="C62">
        <v>1</v>
      </c>
      <c r="D62">
        <v>459.9</v>
      </c>
      <c r="E62" t="s">
        <v>45</v>
      </c>
      <c r="F62" t="s">
        <v>204</v>
      </c>
      <c r="G62" t="str">
        <f t="shared" si="0"/>
        <v>11263017</v>
      </c>
      <c r="H62" t="s">
        <v>205</v>
      </c>
      <c r="I62" t="s">
        <v>13</v>
      </c>
      <c r="J62">
        <f t="shared" si="1"/>
        <v>459.9</v>
      </c>
    </row>
    <row r="63" spans="1:10" x14ac:dyDescent="0.35">
      <c r="A63" t="s">
        <v>206</v>
      </c>
      <c r="B63" t="s">
        <v>207</v>
      </c>
      <c r="C63">
        <v>1</v>
      </c>
      <c r="D63">
        <v>119.9</v>
      </c>
      <c r="E63" t="s">
        <v>18</v>
      </c>
      <c r="F63" t="s">
        <v>208</v>
      </c>
      <c r="G63" t="str">
        <f t="shared" si="0"/>
        <v>11116GIF</v>
      </c>
      <c r="H63" t="s">
        <v>209</v>
      </c>
      <c r="I63" t="s">
        <v>13</v>
      </c>
      <c r="J63">
        <f t="shared" si="1"/>
        <v>119.9</v>
      </c>
    </row>
    <row r="64" spans="1:10" x14ac:dyDescent="0.35">
      <c r="A64" t="s">
        <v>206</v>
      </c>
      <c r="B64" t="s">
        <v>210</v>
      </c>
      <c r="C64">
        <v>1</v>
      </c>
      <c r="D64">
        <v>139.9</v>
      </c>
      <c r="E64" t="s">
        <v>18</v>
      </c>
      <c r="F64" t="s">
        <v>211</v>
      </c>
      <c r="G64" t="str">
        <f t="shared" si="0"/>
        <v>11096GIF</v>
      </c>
      <c r="H64" t="s">
        <v>212</v>
      </c>
      <c r="I64" t="s">
        <v>13</v>
      </c>
      <c r="J64">
        <f t="shared" si="1"/>
        <v>139.9</v>
      </c>
    </row>
    <row r="65" spans="1:10" x14ac:dyDescent="0.35">
      <c r="A65" t="s">
        <v>213</v>
      </c>
      <c r="B65" t="s">
        <v>214</v>
      </c>
      <c r="C65">
        <v>1</v>
      </c>
      <c r="D65">
        <v>379.9</v>
      </c>
      <c r="E65" t="s">
        <v>45</v>
      </c>
      <c r="F65" t="s">
        <v>215</v>
      </c>
      <c r="G65" t="str">
        <f t="shared" si="0"/>
        <v>11267175</v>
      </c>
      <c r="H65" t="s">
        <v>216</v>
      </c>
      <c r="I65" t="s">
        <v>217</v>
      </c>
      <c r="J65">
        <f t="shared" si="1"/>
        <v>379.9</v>
      </c>
    </row>
    <row r="66" spans="1:10" x14ac:dyDescent="0.35">
      <c r="A66" t="s">
        <v>213</v>
      </c>
      <c r="B66" t="s">
        <v>218</v>
      </c>
      <c r="C66">
        <v>1</v>
      </c>
      <c r="D66">
        <v>169.9</v>
      </c>
      <c r="E66" t="s">
        <v>45</v>
      </c>
      <c r="F66" t="s">
        <v>219</v>
      </c>
      <c r="G66" t="str">
        <f t="shared" si="0"/>
        <v>11265175</v>
      </c>
      <c r="H66" t="s">
        <v>220</v>
      </c>
      <c r="I66" t="s">
        <v>217</v>
      </c>
      <c r="J66">
        <f t="shared" si="1"/>
        <v>169.9</v>
      </c>
    </row>
    <row r="67" spans="1:10" x14ac:dyDescent="0.35">
      <c r="A67" t="s">
        <v>221</v>
      </c>
      <c r="B67" t="s">
        <v>222</v>
      </c>
      <c r="C67">
        <v>1</v>
      </c>
      <c r="D67">
        <v>439.9</v>
      </c>
      <c r="E67" t="s">
        <v>45</v>
      </c>
      <c r="F67" t="s">
        <v>223</v>
      </c>
      <c r="G67" t="str">
        <f t="shared" ref="G67:G130" si="2">LEFT(H67,8)</f>
        <v>11196213</v>
      </c>
      <c r="H67" t="s">
        <v>224</v>
      </c>
      <c r="I67" t="s">
        <v>217</v>
      </c>
      <c r="J67">
        <f t="shared" ref="J67:J130" si="3">D67*C67</f>
        <v>439.9</v>
      </c>
    </row>
    <row r="68" spans="1:10" x14ac:dyDescent="0.35">
      <c r="A68" t="s">
        <v>221</v>
      </c>
      <c r="B68" t="s">
        <v>225</v>
      </c>
      <c r="C68">
        <v>1</v>
      </c>
      <c r="D68">
        <v>349.9</v>
      </c>
      <c r="E68" t="s">
        <v>77</v>
      </c>
      <c r="F68" t="s">
        <v>226</v>
      </c>
      <c r="G68" t="str">
        <f t="shared" si="2"/>
        <v>11106034</v>
      </c>
      <c r="H68" t="s">
        <v>227</v>
      </c>
      <c r="I68" t="s">
        <v>217</v>
      </c>
      <c r="J68">
        <f t="shared" si="3"/>
        <v>349.9</v>
      </c>
    </row>
    <row r="69" spans="1:10" x14ac:dyDescent="0.35">
      <c r="A69" t="s">
        <v>228</v>
      </c>
      <c r="B69" t="s">
        <v>55</v>
      </c>
      <c r="C69">
        <v>1</v>
      </c>
      <c r="D69">
        <v>119.9</v>
      </c>
      <c r="E69" t="s">
        <v>18</v>
      </c>
      <c r="F69" t="s">
        <v>56</v>
      </c>
      <c r="G69" t="str">
        <f t="shared" si="2"/>
        <v>11096GIZ</v>
      </c>
      <c r="H69" t="s">
        <v>57</v>
      </c>
      <c r="I69" t="s">
        <v>217</v>
      </c>
      <c r="J69">
        <f t="shared" si="3"/>
        <v>119.9</v>
      </c>
    </row>
    <row r="70" spans="1:10" x14ac:dyDescent="0.35">
      <c r="A70" t="s">
        <v>228</v>
      </c>
      <c r="B70" t="s">
        <v>52</v>
      </c>
      <c r="C70">
        <v>1</v>
      </c>
      <c r="D70">
        <v>129.9</v>
      </c>
      <c r="E70" t="s">
        <v>18</v>
      </c>
      <c r="F70" t="s">
        <v>53</v>
      </c>
      <c r="G70" t="str">
        <f t="shared" si="2"/>
        <v>11200058</v>
      </c>
      <c r="H70" t="s">
        <v>54</v>
      </c>
      <c r="I70" t="s">
        <v>217</v>
      </c>
      <c r="J70">
        <f t="shared" si="3"/>
        <v>129.9</v>
      </c>
    </row>
    <row r="71" spans="1:10" x14ac:dyDescent="0.35">
      <c r="A71" t="s">
        <v>228</v>
      </c>
      <c r="B71" t="s">
        <v>229</v>
      </c>
      <c r="C71">
        <v>1</v>
      </c>
      <c r="D71">
        <v>179.9</v>
      </c>
      <c r="E71" t="s">
        <v>18</v>
      </c>
      <c r="F71" t="s">
        <v>230</v>
      </c>
      <c r="G71" t="str">
        <f t="shared" si="2"/>
        <v>11137058</v>
      </c>
      <c r="H71" t="s">
        <v>231</v>
      </c>
      <c r="I71" t="s">
        <v>217</v>
      </c>
      <c r="J71">
        <f t="shared" si="3"/>
        <v>179.9</v>
      </c>
    </row>
    <row r="72" spans="1:10" x14ac:dyDescent="0.35">
      <c r="A72" t="s">
        <v>228</v>
      </c>
      <c r="B72" t="s">
        <v>232</v>
      </c>
      <c r="C72">
        <v>1</v>
      </c>
      <c r="D72">
        <v>379.9</v>
      </c>
      <c r="E72" t="s">
        <v>45</v>
      </c>
      <c r="F72" t="s">
        <v>233</v>
      </c>
      <c r="G72" t="str">
        <f t="shared" si="2"/>
        <v>11256036</v>
      </c>
      <c r="H72" t="s">
        <v>234</v>
      </c>
      <c r="I72" t="s">
        <v>217</v>
      </c>
      <c r="J72">
        <f t="shared" si="3"/>
        <v>379.9</v>
      </c>
    </row>
    <row r="73" spans="1:10" x14ac:dyDescent="0.35">
      <c r="A73" t="s">
        <v>235</v>
      </c>
      <c r="B73" t="s">
        <v>236</v>
      </c>
      <c r="C73">
        <v>1</v>
      </c>
      <c r="D73">
        <v>119.9</v>
      </c>
      <c r="E73" t="s">
        <v>18</v>
      </c>
      <c r="F73" t="s">
        <v>237</v>
      </c>
      <c r="G73" t="str">
        <f t="shared" si="2"/>
        <v>11116058</v>
      </c>
      <c r="H73" t="s">
        <v>238</v>
      </c>
      <c r="I73" t="s">
        <v>217</v>
      </c>
      <c r="J73">
        <f t="shared" si="3"/>
        <v>119.9</v>
      </c>
    </row>
    <row r="74" spans="1:10" x14ac:dyDescent="0.35">
      <c r="A74" t="s">
        <v>235</v>
      </c>
      <c r="B74" t="s">
        <v>52</v>
      </c>
      <c r="C74">
        <v>1</v>
      </c>
      <c r="D74">
        <v>129.9</v>
      </c>
      <c r="E74" t="s">
        <v>18</v>
      </c>
      <c r="F74" t="s">
        <v>53</v>
      </c>
      <c r="G74" t="str">
        <f t="shared" si="2"/>
        <v>11200058</v>
      </c>
      <c r="H74" t="s">
        <v>54</v>
      </c>
      <c r="I74" t="s">
        <v>217</v>
      </c>
      <c r="J74">
        <f t="shared" si="3"/>
        <v>129.9</v>
      </c>
    </row>
    <row r="75" spans="1:10" x14ac:dyDescent="0.35">
      <c r="A75" t="s">
        <v>239</v>
      </c>
      <c r="B75" t="s">
        <v>52</v>
      </c>
      <c r="C75">
        <v>1</v>
      </c>
      <c r="D75">
        <v>129.9</v>
      </c>
      <c r="E75" t="s">
        <v>18</v>
      </c>
      <c r="F75" t="s">
        <v>53</v>
      </c>
      <c r="G75" t="str">
        <f t="shared" si="2"/>
        <v>11200058</v>
      </c>
      <c r="H75" t="s">
        <v>54</v>
      </c>
      <c r="I75" t="s">
        <v>217</v>
      </c>
      <c r="J75">
        <f t="shared" si="3"/>
        <v>129.9</v>
      </c>
    </row>
    <row r="76" spans="1:10" x14ac:dyDescent="0.35">
      <c r="A76" t="s">
        <v>239</v>
      </c>
      <c r="B76" t="s">
        <v>55</v>
      </c>
      <c r="C76">
        <v>1</v>
      </c>
      <c r="D76">
        <v>119.9</v>
      </c>
      <c r="E76" t="s">
        <v>18</v>
      </c>
      <c r="F76" t="s">
        <v>56</v>
      </c>
      <c r="G76" t="str">
        <f t="shared" si="2"/>
        <v>11096GIZ</v>
      </c>
      <c r="H76" t="s">
        <v>57</v>
      </c>
      <c r="I76" t="s">
        <v>217</v>
      </c>
      <c r="J76">
        <f t="shared" si="3"/>
        <v>119.9</v>
      </c>
    </row>
    <row r="77" spans="1:10" x14ac:dyDescent="0.35">
      <c r="A77" t="s">
        <v>240</v>
      </c>
      <c r="B77" t="s">
        <v>241</v>
      </c>
      <c r="C77">
        <v>1</v>
      </c>
      <c r="D77">
        <v>289.89999999999998</v>
      </c>
      <c r="E77" t="s">
        <v>77</v>
      </c>
      <c r="F77" t="s">
        <v>242</v>
      </c>
      <c r="G77" t="str">
        <f t="shared" si="2"/>
        <v>11118222</v>
      </c>
      <c r="H77" t="s">
        <v>243</v>
      </c>
      <c r="I77" t="s">
        <v>217</v>
      </c>
      <c r="J77">
        <f t="shared" si="3"/>
        <v>289.89999999999998</v>
      </c>
    </row>
    <row r="78" spans="1:10" x14ac:dyDescent="0.35">
      <c r="A78" t="s">
        <v>240</v>
      </c>
      <c r="B78" t="s">
        <v>244</v>
      </c>
      <c r="C78">
        <v>1</v>
      </c>
      <c r="D78">
        <v>139.9</v>
      </c>
      <c r="E78" t="s">
        <v>18</v>
      </c>
      <c r="F78" t="s">
        <v>245</v>
      </c>
      <c r="G78" t="str">
        <f t="shared" si="2"/>
        <v>11105001</v>
      </c>
      <c r="H78" t="s">
        <v>246</v>
      </c>
      <c r="I78" t="s">
        <v>217</v>
      </c>
      <c r="J78">
        <f t="shared" si="3"/>
        <v>139.9</v>
      </c>
    </row>
    <row r="79" spans="1:10" x14ac:dyDescent="0.35">
      <c r="A79" t="s">
        <v>240</v>
      </c>
      <c r="B79" t="s">
        <v>247</v>
      </c>
      <c r="C79">
        <v>1</v>
      </c>
      <c r="D79">
        <v>219.9</v>
      </c>
      <c r="E79" t="s">
        <v>10</v>
      </c>
      <c r="F79" t="s">
        <v>248</v>
      </c>
      <c r="G79" t="str">
        <f t="shared" si="2"/>
        <v>11128222</v>
      </c>
      <c r="H79" t="s">
        <v>249</v>
      </c>
      <c r="I79" t="s">
        <v>217</v>
      </c>
      <c r="J79">
        <f t="shared" si="3"/>
        <v>219.9</v>
      </c>
    </row>
    <row r="80" spans="1:10" x14ac:dyDescent="0.35">
      <c r="A80" t="s">
        <v>240</v>
      </c>
      <c r="B80" t="s">
        <v>250</v>
      </c>
      <c r="C80">
        <v>1</v>
      </c>
      <c r="D80">
        <v>129.9</v>
      </c>
      <c r="E80" t="s">
        <v>18</v>
      </c>
      <c r="F80" t="s">
        <v>251</v>
      </c>
      <c r="G80" t="str">
        <f t="shared" si="2"/>
        <v>11200058</v>
      </c>
      <c r="H80" t="s">
        <v>252</v>
      </c>
      <c r="I80" t="s">
        <v>217</v>
      </c>
      <c r="J80">
        <f t="shared" si="3"/>
        <v>129.9</v>
      </c>
    </row>
    <row r="81" spans="1:10" x14ac:dyDescent="0.35">
      <c r="A81" t="s">
        <v>240</v>
      </c>
      <c r="B81" t="s">
        <v>172</v>
      </c>
      <c r="C81">
        <v>1</v>
      </c>
      <c r="D81">
        <v>109.9</v>
      </c>
      <c r="E81" t="s">
        <v>18</v>
      </c>
      <c r="F81" t="s">
        <v>173</v>
      </c>
      <c r="G81" t="str">
        <f t="shared" si="2"/>
        <v>11144058</v>
      </c>
      <c r="H81" t="s">
        <v>174</v>
      </c>
      <c r="I81" t="s">
        <v>217</v>
      </c>
      <c r="J81">
        <f t="shared" si="3"/>
        <v>109.9</v>
      </c>
    </row>
    <row r="82" spans="1:10" x14ac:dyDescent="0.35">
      <c r="A82" t="s">
        <v>253</v>
      </c>
      <c r="B82" t="s">
        <v>254</v>
      </c>
      <c r="C82">
        <v>1</v>
      </c>
      <c r="D82">
        <v>379.9</v>
      </c>
      <c r="E82" t="s">
        <v>45</v>
      </c>
      <c r="F82" t="s">
        <v>255</v>
      </c>
      <c r="G82" t="str">
        <f t="shared" si="2"/>
        <v>11267009</v>
      </c>
      <c r="H82" t="s">
        <v>256</v>
      </c>
      <c r="I82" t="s">
        <v>217</v>
      </c>
      <c r="J82">
        <f t="shared" si="3"/>
        <v>379.9</v>
      </c>
    </row>
    <row r="83" spans="1:10" x14ac:dyDescent="0.35">
      <c r="A83" t="s">
        <v>257</v>
      </c>
      <c r="B83" t="s">
        <v>258</v>
      </c>
      <c r="C83">
        <v>1</v>
      </c>
      <c r="D83">
        <v>359.9</v>
      </c>
      <c r="E83" t="s">
        <v>45</v>
      </c>
      <c r="F83" t="s">
        <v>259</v>
      </c>
      <c r="G83" t="str">
        <f t="shared" si="2"/>
        <v>11239036</v>
      </c>
      <c r="H83" t="s">
        <v>260</v>
      </c>
      <c r="I83" t="s">
        <v>217</v>
      </c>
      <c r="J83">
        <f t="shared" si="3"/>
        <v>359.9</v>
      </c>
    </row>
    <row r="84" spans="1:10" x14ac:dyDescent="0.35">
      <c r="A84" t="s">
        <v>257</v>
      </c>
      <c r="B84" t="s">
        <v>261</v>
      </c>
      <c r="C84">
        <v>1</v>
      </c>
      <c r="D84">
        <v>359.9</v>
      </c>
      <c r="E84" t="s">
        <v>45</v>
      </c>
      <c r="F84" t="s">
        <v>262</v>
      </c>
      <c r="G84" t="str">
        <f t="shared" si="2"/>
        <v>11251036</v>
      </c>
      <c r="H84" t="s">
        <v>263</v>
      </c>
      <c r="I84" t="s">
        <v>217</v>
      </c>
      <c r="J84">
        <f t="shared" si="3"/>
        <v>359.9</v>
      </c>
    </row>
    <row r="85" spans="1:10" x14ac:dyDescent="0.35">
      <c r="A85" t="s">
        <v>264</v>
      </c>
      <c r="B85" t="s">
        <v>129</v>
      </c>
      <c r="C85">
        <v>1</v>
      </c>
      <c r="D85">
        <v>129.9</v>
      </c>
      <c r="E85" t="s">
        <v>18</v>
      </c>
      <c r="F85" t="s">
        <v>130</v>
      </c>
      <c r="G85" t="str">
        <f t="shared" si="2"/>
        <v>11200058</v>
      </c>
      <c r="H85" t="s">
        <v>131</v>
      </c>
      <c r="I85" t="s">
        <v>217</v>
      </c>
      <c r="J85">
        <f t="shared" si="3"/>
        <v>129.9</v>
      </c>
    </row>
    <row r="86" spans="1:10" x14ac:dyDescent="0.35">
      <c r="A86" t="s">
        <v>264</v>
      </c>
      <c r="B86" t="s">
        <v>265</v>
      </c>
      <c r="C86">
        <v>1</v>
      </c>
      <c r="D86">
        <v>119.9</v>
      </c>
      <c r="E86" t="s">
        <v>10</v>
      </c>
      <c r="F86" t="s">
        <v>266</v>
      </c>
      <c r="G86" t="str">
        <f t="shared" si="2"/>
        <v>11135009</v>
      </c>
      <c r="H86" t="s">
        <v>267</v>
      </c>
      <c r="I86" t="s">
        <v>217</v>
      </c>
      <c r="J86">
        <f t="shared" si="3"/>
        <v>119.9</v>
      </c>
    </row>
    <row r="87" spans="1:10" x14ac:dyDescent="0.35">
      <c r="A87" t="s">
        <v>264</v>
      </c>
      <c r="B87" t="s">
        <v>268</v>
      </c>
      <c r="C87">
        <v>1</v>
      </c>
      <c r="D87">
        <v>79.900000000000006</v>
      </c>
      <c r="E87" t="s">
        <v>10</v>
      </c>
      <c r="F87" t="s">
        <v>269</v>
      </c>
      <c r="G87" t="str">
        <f t="shared" si="2"/>
        <v>11092016</v>
      </c>
      <c r="H87" t="s">
        <v>270</v>
      </c>
      <c r="I87" t="s">
        <v>217</v>
      </c>
      <c r="J87">
        <f t="shared" si="3"/>
        <v>79.900000000000006</v>
      </c>
    </row>
    <row r="88" spans="1:10" x14ac:dyDescent="0.35">
      <c r="A88" t="s">
        <v>264</v>
      </c>
      <c r="B88" t="s">
        <v>172</v>
      </c>
      <c r="C88">
        <v>1</v>
      </c>
      <c r="D88">
        <v>109.9</v>
      </c>
      <c r="E88" t="s">
        <v>18</v>
      </c>
      <c r="F88" t="s">
        <v>173</v>
      </c>
      <c r="G88" t="str">
        <f t="shared" si="2"/>
        <v>11144058</v>
      </c>
      <c r="H88" t="s">
        <v>174</v>
      </c>
      <c r="I88" t="s">
        <v>217</v>
      </c>
      <c r="J88">
        <f t="shared" si="3"/>
        <v>109.9</v>
      </c>
    </row>
    <row r="89" spans="1:10" x14ac:dyDescent="0.35">
      <c r="A89" t="s">
        <v>264</v>
      </c>
      <c r="B89" t="s">
        <v>271</v>
      </c>
      <c r="C89">
        <v>1</v>
      </c>
      <c r="D89">
        <v>169.9</v>
      </c>
      <c r="E89" t="s">
        <v>45</v>
      </c>
      <c r="F89" t="s">
        <v>272</v>
      </c>
      <c r="G89" t="str">
        <f t="shared" si="2"/>
        <v>11265175</v>
      </c>
      <c r="H89" t="s">
        <v>273</v>
      </c>
      <c r="I89" t="s">
        <v>217</v>
      </c>
      <c r="J89">
        <f t="shared" si="3"/>
        <v>169.9</v>
      </c>
    </row>
    <row r="90" spans="1:10" x14ac:dyDescent="0.35">
      <c r="A90" t="s">
        <v>264</v>
      </c>
      <c r="B90" t="s">
        <v>274</v>
      </c>
      <c r="C90">
        <v>1</v>
      </c>
      <c r="D90">
        <v>379.9</v>
      </c>
      <c r="E90" t="s">
        <v>45</v>
      </c>
      <c r="F90" t="s">
        <v>275</v>
      </c>
      <c r="G90" t="str">
        <f t="shared" si="2"/>
        <v>11267175</v>
      </c>
      <c r="H90" t="s">
        <v>276</v>
      </c>
      <c r="I90" t="s">
        <v>217</v>
      </c>
      <c r="J90">
        <f t="shared" si="3"/>
        <v>379.9</v>
      </c>
    </row>
    <row r="91" spans="1:10" x14ac:dyDescent="0.35">
      <c r="A91" t="s">
        <v>277</v>
      </c>
      <c r="B91" t="s">
        <v>278</v>
      </c>
      <c r="C91">
        <v>1</v>
      </c>
      <c r="D91">
        <v>379.9</v>
      </c>
      <c r="E91" t="s">
        <v>45</v>
      </c>
      <c r="F91" t="s">
        <v>279</v>
      </c>
      <c r="G91" t="str">
        <f t="shared" si="2"/>
        <v>11256009</v>
      </c>
      <c r="H91" t="s">
        <v>280</v>
      </c>
      <c r="I91" t="s">
        <v>217</v>
      </c>
      <c r="J91">
        <f t="shared" si="3"/>
        <v>379.9</v>
      </c>
    </row>
    <row r="92" spans="1:10" x14ac:dyDescent="0.35">
      <c r="A92" t="s">
        <v>281</v>
      </c>
      <c r="B92" t="s">
        <v>129</v>
      </c>
      <c r="C92">
        <v>1</v>
      </c>
      <c r="D92">
        <v>129.9</v>
      </c>
      <c r="E92" t="s">
        <v>18</v>
      </c>
      <c r="F92" t="s">
        <v>130</v>
      </c>
      <c r="G92" t="str">
        <f t="shared" si="2"/>
        <v>11200058</v>
      </c>
      <c r="H92" t="s">
        <v>131</v>
      </c>
      <c r="I92" t="s">
        <v>217</v>
      </c>
      <c r="J92">
        <f t="shared" si="3"/>
        <v>129.9</v>
      </c>
    </row>
    <row r="93" spans="1:10" x14ac:dyDescent="0.35">
      <c r="A93" t="s">
        <v>281</v>
      </c>
      <c r="B93" t="s">
        <v>282</v>
      </c>
      <c r="C93">
        <v>1</v>
      </c>
      <c r="D93">
        <v>119.9</v>
      </c>
      <c r="E93" t="s">
        <v>18</v>
      </c>
      <c r="F93" t="s">
        <v>283</v>
      </c>
      <c r="G93" t="str">
        <f t="shared" si="2"/>
        <v>11096GIZ</v>
      </c>
      <c r="H93" t="s">
        <v>284</v>
      </c>
      <c r="I93" t="s">
        <v>217</v>
      </c>
      <c r="J93">
        <f t="shared" si="3"/>
        <v>119.9</v>
      </c>
    </row>
    <row r="94" spans="1:10" x14ac:dyDescent="0.35">
      <c r="A94" t="s">
        <v>285</v>
      </c>
      <c r="B94" t="s">
        <v>286</v>
      </c>
      <c r="C94">
        <v>1</v>
      </c>
      <c r="D94">
        <v>479.9</v>
      </c>
      <c r="E94" t="s">
        <v>45</v>
      </c>
      <c r="F94" t="s">
        <v>287</v>
      </c>
      <c r="G94" t="str">
        <f t="shared" si="2"/>
        <v>11109001</v>
      </c>
      <c r="H94" t="s">
        <v>288</v>
      </c>
      <c r="I94" t="s">
        <v>217</v>
      </c>
      <c r="J94">
        <f t="shared" si="3"/>
        <v>479.9</v>
      </c>
    </row>
    <row r="95" spans="1:10" x14ac:dyDescent="0.35">
      <c r="A95" t="s">
        <v>289</v>
      </c>
      <c r="B95" t="s">
        <v>290</v>
      </c>
      <c r="C95">
        <v>1</v>
      </c>
      <c r="D95">
        <v>119.9</v>
      </c>
      <c r="E95" t="s">
        <v>18</v>
      </c>
      <c r="F95" t="s">
        <v>291</v>
      </c>
      <c r="G95" t="str">
        <f t="shared" si="2"/>
        <v>11126001</v>
      </c>
      <c r="H95" t="s">
        <v>292</v>
      </c>
      <c r="I95" t="s">
        <v>217</v>
      </c>
      <c r="J95">
        <f t="shared" si="3"/>
        <v>119.9</v>
      </c>
    </row>
    <row r="96" spans="1:10" x14ac:dyDescent="0.35">
      <c r="A96" t="s">
        <v>293</v>
      </c>
      <c r="B96" t="s">
        <v>118</v>
      </c>
      <c r="C96">
        <v>1</v>
      </c>
      <c r="D96">
        <v>139.9</v>
      </c>
      <c r="E96" t="s">
        <v>18</v>
      </c>
      <c r="F96" t="s">
        <v>119</v>
      </c>
      <c r="G96" t="str">
        <f t="shared" si="2"/>
        <v>11105001</v>
      </c>
      <c r="H96" t="s">
        <v>120</v>
      </c>
      <c r="I96" t="s">
        <v>217</v>
      </c>
      <c r="J96">
        <f t="shared" si="3"/>
        <v>139.9</v>
      </c>
    </row>
    <row r="97" spans="1:10" x14ac:dyDescent="0.35">
      <c r="A97" t="s">
        <v>293</v>
      </c>
      <c r="B97" t="s">
        <v>37</v>
      </c>
      <c r="C97">
        <v>1</v>
      </c>
      <c r="D97">
        <v>119.9</v>
      </c>
      <c r="E97" t="s">
        <v>18</v>
      </c>
      <c r="F97" t="s">
        <v>38</v>
      </c>
      <c r="G97" t="str">
        <f t="shared" si="2"/>
        <v>11131212</v>
      </c>
      <c r="H97" t="s">
        <v>39</v>
      </c>
      <c r="I97" t="s">
        <v>217</v>
      </c>
      <c r="J97">
        <f t="shared" si="3"/>
        <v>119.9</v>
      </c>
    </row>
    <row r="98" spans="1:10" x14ac:dyDescent="0.35">
      <c r="A98" t="s">
        <v>294</v>
      </c>
      <c r="B98" t="s">
        <v>295</v>
      </c>
      <c r="C98">
        <v>1</v>
      </c>
      <c r="D98">
        <v>189.9</v>
      </c>
      <c r="E98" t="s">
        <v>10</v>
      </c>
      <c r="F98" t="s">
        <v>296</v>
      </c>
      <c r="G98" t="str">
        <f t="shared" si="2"/>
        <v>11134213</v>
      </c>
      <c r="H98" t="s">
        <v>297</v>
      </c>
      <c r="I98" t="s">
        <v>217</v>
      </c>
      <c r="J98">
        <f t="shared" si="3"/>
        <v>189.9</v>
      </c>
    </row>
    <row r="99" spans="1:10" x14ac:dyDescent="0.35">
      <c r="A99" t="s">
        <v>294</v>
      </c>
      <c r="B99" t="s">
        <v>298</v>
      </c>
      <c r="C99">
        <v>1</v>
      </c>
      <c r="D99">
        <v>269.89999999999998</v>
      </c>
      <c r="E99" t="s">
        <v>77</v>
      </c>
      <c r="F99" t="s">
        <v>299</v>
      </c>
      <c r="G99" t="str">
        <f t="shared" si="2"/>
        <v>11037213</v>
      </c>
      <c r="H99" t="s">
        <v>300</v>
      </c>
      <c r="I99" t="s">
        <v>217</v>
      </c>
      <c r="J99">
        <f t="shared" si="3"/>
        <v>269.89999999999998</v>
      </c>
    </row>
    <row r="100" spans="1:10" x14ac:dyDescent="0.35">
      <c r="A100" t="s">
        <v>301</v>
      </c>
      <c r="B100" t="s">
        <v>302</v>
      </c>
      <c r="C100">
        <v>1</v>
      </c>
      <c r="D100">
        <v>459.9</v>
      </c>
      <c r="E100" t="s">
        <v>45</v>
      </c>
      <c r="F100" t="s">
        <v>303</v>
      </c>
      <c r="G100" t="str">
        <f t="shared" si="2"/>
        <v>11194129</v>
      </c>
      <c r="H100" t="s">
        <v>304</v>
      </c>
      <c r="I100" t="s">
        <v>217</v>
      </c>
      <c r="J100">
        <f t="shared" si="3"/>
        <v>459.9</v>
      </c>
    </row>
    <row r="101" spans="1:10" x14ac:dyDescent="0.35">
      <c r="A101" t="s">
        <v>301</v>
      </c>
      <c r="B101" t="s">
        <v>305</v>
      </c>
      <c r="C101">
        <v>1</v>
      </c>
      <c r="D101">
        <v>379.9</v>
      </c>
      <c r="E101" t="s">
        <v>45</v>
      </c>
      <c r="F101" t="s">
        <v>306</v>
      </c>
      <c r="G101" t="str">
        <f t="shared" si="2"/>
        <v>11179221</v>
      </c>
      <c r="H101" t="s">
        <v>307</v>
      </c>
      <c r="I101" t="s">
        <v>217</v>
      </c>
      <c r="J101">
        <f t="shared" si="3"/>
        <v>379.9</v>
      </c>
    </row>
    <row r="102" spans="1:10" x14ac:dyDescent="0.35">
      <c r="A102" t="s">
        <v>308</v>
      </c>
      <c r="B102" t="s">
        <v>55</v>
      </c>
      <c r="C102">
        <v>1</v>
      </c>
      <c r="D102">
        <v>119.9</v>
      </c>
      <c r="E102" t="s">
        <v>18</v>
      </c>
      <c r="F102" t="s">
        <v>56</v>
      </c>
      <c r="G102" t="str">
        <f t="shared" si="2"/>
        <v>11096GIZ</v>
      </c>
      <c r="H102" t="s">
        <v>57</v>
      </c>
      <c r="I102" t="s">
        <v>309</v>
      </c>
      <c r="J102">
        <f t="shared" si="3"/>
        <v>119.9</v>
      </c>
    </row>
    <row r="103" spans="1:10" x14ac:dyDescent="0.35">
      <c r="A103" t="s">
        <v>310</v>
      </c>
      <c r="B103" t="s">
        <v>207</v>
      </c>
      <c r="C103">
        <v>1</v>
      </c>
      <c r="D103">
        <v>119.9</v>
      </c>
      <c r="E103" t="s">
        <v>18</v>
      </c>
      <c r="F103" t="s">
        <v>208</v>
      </c>
      <c r="G103" t="str">
        <f t="shared" si="2"/>
        <v>11116GIF</v>
      </c>
      <c r="H103" t="s">
        <v>209</v>
      </c>
      <c r="I103" t="s">
        <v>309</v>
      </c>
      <c r="J103">
        <f t="shared" si="3"/>
        <v>119.9</v>
      </c>
    </row>
    <row r="104" spans="1:10" x14ac:dyDescent="0.35">
      <c r="A104" t="s">
        <v>311</v>
      </c>
      <c r="B104" t="s">
        <v>129</v>
      </c>
      <c r="C104">
        <v>1</v>
      </c>
      <c r="D104">
        <v>129.9</v>
      </c>
      <c r="E104" t="s">
        <v>18</v>
      </c>
      <c r="F104" t="s">
        <v>130</v>
      </c>
      <c r="G104" t="str">
        <f t="shared" si="2"/>
        <v>11200058</v>
      </c>
      <c r="H104" t="s">
        <v>131</v>
      </c>
      <c r="I104" t="s">
        <v>309</v>
      </c>
      <c r="J104">
        <f t="shared" si="3"/>
        <v>129.9</v>
      </c>
    </row>
    <row r="105" spans="1:10" x14ac:dyDescent="0.35">
      <c r="A105" t="s">
        <v>312</v>
      </c>
      <c r="B105" t="s">
        <v>313</v>
      </c>
      <c r="C105">
        <v>1</v>
      </c>
      <c r="D105">
        <v>189.9</v>
      </c>
      <c r="E105" t="s">
        <v>18</v>
      </c>
      <c r="F105" t="s">
        <v>314</v>
      </c>
      <c r="G105" t="str">
        <f t="shared" si="2"/>
        <v>11103128</v>
      </c>
      <c r="H105" t="s">
        <v>315</v>
      </c>
      <c r="I105" t="s">
        <v>309</v>
      </c>
      <c r="J105">
        <f t="shared" si="3"/>
        <v>189.9</v>
      </c>
    </row>
    <row r="106" spans="1:10" x14ac:dyDescent="0.35">
      <c r="A106" t="s">
        <v>312</v>
      </c>
      <c r="B106" t="s">
        <v>316</v>
      </c>
      <c r="C106">
        <v>1</v>
      </c>
      <c r="D106">
        <v>149.9</v>
      </c>
      <c r="E106" t="s">
        <v>18</v>
      </c>
      <c r="F106" t="s">
        <v>317</v>
      </c>
      <c r="G106" t="str">
        <f t="shared" si="2"/>
        <v>11104128</v>
      </c>
      <c r="H106" t="s">
        <v>318</v>
      </c>
      <c r="I106" t="s">
        <v>309</v>
      </c>
      <c r="J106">
        <f t="shared" si="3"/>
        <v>149.9</v>
      </c>
    </row>
    <row r="107" spans="1:10" x14ac:dyDescent="0.35">
      <c r="A107" t="s">
        <v>319</v>
      </c>
      <c r="B107" t="s">
        <v>122</v>
      </c>
      <c r="C107">
        <v>1</v>
      </c>
      <c r="D107">
        <v>129.9</v>
      </c>
      <c r="E107" t="s">
        <v>18</v>
      </c>
      <c r="F107" t="s">
        <v>123</v>
      </c>
      <c r="G107" t="str">
        <f t="shared" si="2"/>
        <v>11200058</v>
      </c>
      <c r="H107" t="s">
        <v>124</v>
      </c>
      <c r="I107" t="s">
        <v>309</v>
      </c>
      <c r="J107">
        <f t="shared" si="3"/>
        <v>129.9</v>
      </c>
    </row>
    <row r="108" spans="1:10" x14ac:dyDescent="0.35">
      <c r="A108" t="s">
        <v>320</v>
      </c>
      <c r="B108" t="s">
        <v>258</v>
      </c>
      <c r="C108">
        <v>1</v>
      </c>
      <c r="D108">
        <v>359.9</v>
      </c>
      <c r="E108" t="s">
        <v>45</v>
      </c>
      <c r="F108" t="s">
        <v>259</v>
      </c>
      <c r="G108" t="str">
        <f t="shared" si="2"/>
        <v>11239036</v>
      </c>
      <c r="H108" t="s">
        <v>260</v>
      </c>
      <c r="I108" t="s">
        <v>309</v>
      </c>
      <c r="J108">
        <f t="shared" si="3"/>
        <v>359.9</v>
      </c>
    </row>
    <row r="109" spans="1:10" x14ac:dyDescent="0.35">
      <c r="A109" t="s">
        <v>321</v>
      </c>
      <c r="B109" t="s">
        <v>37</v>
      </c>
      <c r="C109">
        <v>1</v>
      </c>
      <c r="D109">
        <v>119.9</v>
      </c>
      <c r="E109" t="s">
        <v>18</v>
      </c>
      <c r="F109" t="s">
        <v>38</v>
      </c>
      <c r="G109" t="str">
        <f t="shared" si="2"/>
        <v>11131212</v>
      </c>
      <c r="H109" t="s">
        <v>39</v>
      </c>
      <c r="I109" t="s">
        <v>309</v>
      </c>
      <c r="J109">
        <f t="shared" si="3"/>
        <v>119.9</v>
      </c>
    </row>
    <row r="110" spans="1:10" x14ac:dyDescent="0.35">
      <c r="A110" t="s">
        <v>321</v>
      </c>
      <c r="B110" t="s">
        <v>164</v>
      </c>
      <c r="C110">
        <v>1</v>
      </c>
      <c r="D110">
        <v>69.900000000000006</v>
      </c>
      <c r="E110" t="s">
        <v>18</v>
      </c>
      <c r="F110" t="s">
        <v>165</v>
      </c>
      <c r="G110" t="str">
        <f t="shared" si="2"/>
        <v>11135GIF</v>
      </c>
      <c r="H110" t="s">
        <v>166</v>
      </c>
      <c r="I110" t="s">
        <v>309</v>
      </c>
      <c r="J110">
        <f t="shared" si="3"/>
        <v>69.900000000000006</v>
      </c>
    </row>
    <row r="111" spans="1:10" x14ac:dyDescent="0.35">
      <c r="A111" t="s">
        <v>321</v>
      </c>
      <c r="B111" t="s">
        <v>322</v>
      </c>
      <c r="C111">
        <v>1</v>
      </c>
      <c r="D111">
        <v>139.9</v>
      </c>
      <c r="E111" t="s">
        <v>18</v>
      </c>
      <c r="F111" t="s">
        <v>323</v>
      </c>
      <c r="G111" t="str">
        <f t="shared" si="2"/>
        <v>11096GIF</v>
      </c>
      <c r="H111" t="s">
        <v>324</v>
      </c>
      <c r="I111" t="s">
        <v>309</v>
      </c>
      <c r="J111">
        <f t="shared" si="3"/>
        <v>139.9</v>
      </c>
    </row>
    <row r="112" spans="1:10" x14ac:dyDescent="0.35">
      <c r="A112" t="s">
        <v>325</v>
      </c>
      <c r="B112" t="s">
        <v>326</v>
      </c>
      <c r="C112">
        <v>1</v>
      </c>
      <c r="D112">
        <v>289.89999999999998</v>
      </c>
      <c r="E112" t="s">
        <v>45</v>
      </c>
      <c r="F112" t="s">
        <v>327</v>
      </c>
      <c r="G112" t="str">
        <f t="shared" si="2"/>
        <v>11258036</v>
      </c>
      <c r="H112" t="s">
        <v>328</v>
      </c>
      <c r="I112" t="s">
        <v>309</v>
      </c>
      <c r="J112">
        <f t="shared" si="3"/>
        <v>289.89999999999998</v>
      </c>
    </row>
    <row r="113" spans="1:10" x14ac:dyDescent="0.35">
      <c r="A113" t="s">
        <v>329</v>
      </c>
      <c r="B113" t="s">
        <v>330</v>
      </c>
      <c r="C113">
        <v>1</v>
      </c>
      <c r="D113">
        <v>289.89999999999998</v>
      </c>
      <c r="E113" t="s">
        <v>77</v>
      </c>
      <c r="F113" t="s">
        <v>331</v>
      </c>
      <c r="G113" t="str">
        <f t="shared" si="2"/>
        <v>11118217</v>
      </c>
      <c r="H113" t="s">
        <v>332</v>
      </c>
      <c r="I113" t="s">
        <v>309</v>
      </c>
      <c r="J113">
        <f t="shared" si="3"/>
        <v>289.89999999999998</v>
      </c>
    </row>
    <row r="114" spans="1:10" x14ac:dyDescent="0.35">
      <c r="A114" t="s">
        <v>329</v>
      </c>
      <c r="B114" t="s">
        <v>333</v>
      </c>
      <c r="C114">
        <v>1</v>
      </c>
      <c r="D114">
        <v>219.9</v>
      </c>
      <c r="E114" t="s">
        <v>10</v>
      </c>
      <c r="F114" t="s">
        <v>334</v>
      </c>
      <c r="G114" t="str">
        <f t="shared" si="2"/>
        <v>11128217</v>
      </c>
      <c r="H114" t="s">
        <v>335</v>
      </c>
      <c r="I114" t="s">
        <v>309</v>
      </c>
      <c r="J114">
        <f t="shared" si="3"/>
        <v>219.9</v>
      </c>
    </row>
    <row r="115" spans="1:10" x14ac:dyDescent="0.35">
      <c r="A115" t="s">
        <v>336</v>
      </c>
      <c r="B115" t="s">
        <v>337</v>
      </c>
      <c r="C115">
        <v>1</v>
      </c>
      <c r="D115">
        <v>79.900000000000006</v>
      </c>
      <c r="E115" t="s">
        <v>10</v>
      </c>
      <c r="F115" t="s">
        <v>338</v>
      </c>
      <c r="G115" t="str">
        <f t="shared" si="2"/>
        <v>11108036</v>
      </c>
      <c r="H115" t="s">
        <v>339</v>
      </c>
      <c r="I115" t="s">
        <v>309</v>
      </c>
      <c r="J115">
        <f t="shared" si="3"/>
        <v>79.900000000000006</v>
      </c>
    </row>
    <row r="116" spans="1:10" x14ac:dyDescent="0.35">
      <c r="A116" t="s">
        <v>336</v>
      </c>
      <c r="B116" t="s">
        <v>340</v>
      </c>
      <c r="C116">
        <v>1</v>
      </c>
      <c r="D116">
        <v>79.900000000000006</v>
      </c>
      <c r="E116" t="s">
        <v>10</v>
      </c>
      <c r="F116" t="s">
        <v>341</v>
      </c>
      <c r="G116" t="str">
        <f t="shared" si="2"/>
        <v>11108001</v>
      </c>
      <c r="H116" t="s">
        <v>342</v>
      </c>
      <c r="I116" t="s">
        <v>309</v>
      </c>
      <c r="J116">
        <f t="shared" si="3"/>
        <v>79.900000000000006</v>
      </c>
    </row>
    <row r="117" spans="1:10" x14ac:dyDescent="0.35">
      <c r="A117" t="s">
        <v>336</v>
      </c>
      <c r="B117" t="s">
        <v>343</v>
      </c>
      <c r="C117">
        <v>1</v>
      </c>
      <c r="D117">
        <v>249.9</v>
      </c>
      <c r="E117" t="s">
        <v>10</v>
      </c>
      <c r="F117" t="s">
        <v>344</v>
      </c>
      <c r="G117" t="str">
        <f t="shared" si="2"/>
        <v>11081215</v>
      </c>
      <c r="H117" t="s">
        <v>345</v>
      </c>
      <c r="I117" t="s">
        <v>309</v>
      </c>
      <c r="J117">
        <f t="shared" si="3"/>
        <v>249.9</v>
      </c>
    </row>
    <row r="118" spans="1:10" x14ac:dyDescent="0.35">
      <c r="A118" t="s">
        <v>336</v>
      </c>
      <c r="B118" t="s">
        <v>346</v>
      </c>
      <c r="C118">
        <v>1</v>
      </c>
      <c r="D118">
        <v>249.9</v>
      </c>
      <c r="E118" t="s">
        <v>10</v>
      </c>
      <c r="F118" t="s">
        <v>347</v>
      </c>
      <c r="G118" t="str">
        <f t="shared" si="2"/>
        <v>11081215</v>
      </c>
      <c r="H118" t="s">
        <v>348</v>
      </c>
      <c r="I118" t="s">
        <v>309</v>
      </c>
      <c r="J118">
        <f t="shared" si="3"/>
        <v>249.9</v>
      </c>
    </row>
    <row r="119" spans="1:10" x14ac:dyDescent="0.35">
      <c r="A119" t="s">
        <v>336</v>
      </c>
      <c r="B119" t="s">
        <v>349</v>
      </c>
      <c r="C119">
        <v>1</v>
      </c>
      <c r="D119">
        <v>139.9</v>
      </c>
      <c r="E119" t="s">
        <v>18</v>
      </c>
      <c r="F119" t="s">
        <v>350</v>
      </c>
      <c r="G119" t="str">
        <f t="shared" si="2"/>
        <v>11105036</v>
      </c>
      <c r="H119" t="s">
        <v>351</v>
      </c>
      <c r="I119" t="s">
        <v>309</v>
      </c>
      <c r="J119">
        <f t="shared" si="3"/>
        <v>139.9</v>
      </c>
    </row>
    <row r="120" spans="1:10" x14ac:dyDescent="0.35">
      <c r="A120" t="s">
        <v>352</v>
      </c>
      <c r="B120" t="s">
        <v>353</v>
      </c>
      <c r="C120">
        <v>1</v>
      </c>
      <c r="D120">
        <v>379.9</v>
      </c>
      <c r="E120" t="s">
        <v>45</v>
      </c>
      <c r="F120" t="s">
        <v>354</v>
      </c>
      <c r="G120" t="str">
        <f t="shared" si="2"/>
        <v>11267175</v>
      </c>
      <c r="H120" t="s">
        <v>355</v>
      </c>
      <c r="I120" t="s">
        <v>309</v>
      </c>
      <c r="J120">
        <f t="shared" si="3"/>
        <v>379.9</v>
      </c>
    </row>
    <row r="121" spans="1:10" x14ac:dyDescent="0.35">
      <c r="A121" t="s">
        <v>352</v>
      </c>
      <c r="B121" t="s">
        <v>356</v>
      </c>
      <c r="C121">
        <v>1</v>
      </c>
      <c r="D121">
        <v>169.9</v>
      </c>
      <c r="E121" t="s">
        <v>45</v>
      </c>
      <c r="F121" t="s">
        <v>357</v>
      </c>
      <c r="G121" t="str">
        <f t="shared" si="2"/>
        <v>11265175</v>
      </c>
      <c r="H121" t="s">
        <v>358</v>
      </c>
      <c r="I121" t="s">
        <v>309</v>
      </c>
      <c r="J121">
        <f t="shared" si="3"/>
        <v>169.9</v>
      </c>
    </row>
    <row r="122" spans="1:10" x14ac:dyDescent="0.35">
      <c r="A122" t="s">
        <v>352</v>
      </c>
      <c r="B122" t="s">
        <v>359</v>
      </c>
      <c r="C122">
        <v>1</v>
      </c>
      <c r="D122">
        <v>69.900000000000006</v>
      </c>
      <c r="E122" t="s">
        <v>10</v>
      </c>
      <c r="F122" t="s">
        <v>360</v>
      </c>
      <c r="G122" t="str">
        <f t="shared" si="2"/>
        <v>11160010</v>
      </c>
      <c r="H122" t="s">
        <v>361</v>
      </c>
      <c r="I122" t="s">
        <v>309</v>
      </c>
      <c r="J122">
        <f t="shared" si="3"/>
        <v>69.900000000000006</v>
      </c>
    </row>
    <row r="123" spans="1:10" x14ac:dyDescent="0.35">
      <c r="A123" t="s">
        <v>352</v>
      </c>
      <c r="B123" t="s">
        <v>362</v>
      </c>
      <c r="C123">
        <v>1</v>
      </c>
      <c r="D123">
        <v>169.9</v>
      </c>
      <c r="E123" t="s">
        <v>45</v>
      </c>
      <c r="F123" t="s">
        <v>363</v>
      </c>
      <c r="G123" t="str">
        <f t="shared" si="2"/>
        <v>11146001</v>
      </c>
      <c r="H123" t="s">
        <v>364</v>
      </c>
      <c r="I123" t="s">
        <v>309</v>
      </c>
      <c r="J123">
        <f t="shared" si="3"/>
        <v>169.9</v>
      </c>
    </row>
    <row r="124" spans="1:10" x14ac:dyDescent="0.35">
      <c r="A124" t="s">
        <v>365</v>
      </c>
      <c r="B124" t="s">
        <v>366</v>
      </c>
      <c r="C124">
        <v>1</v>
      </c>
      <c r="D124">
        <v>459.9</v>
      </c>
      <c r="E124" t="s">
        <v>45</v>
      </c>
      <c r="F124" t="s">
        <v>367</v>
      </c>
      <c r="G124" t="str">
        <f t="shared" si="2"/>
        <v>11263017</v>
      </c>
      <c r="H124" t="s">
        <v>368</v>
      </c>
      <c r="I124" t="s">
        <v>309</v>
      </c>
      <c r="J124">
        <f t="shared" si="3"/>
        <v>459.9</v>
      </c>
    </row>
    <row r="125" spans="1:10" x14ac:dyDescent="0.35">
      <c r="A125" t="s">
        <v>369</v>
      </c>
      <c r="B125" t="s">
        <v>370</v>
      </c>
      <c r="C125">
        <v>1</v>
      </c>
      <c r="D125">
        <v>119.9</v>
      </c>
      <c r="E125" t="s">
        <v>18</v>
      </c>
      <c r="F125" t="s">
        <v>371</v>
      </c>
      <c r="G125" t="str">
        <f t="shared" si="2"/>
        <v>11116GIF</v>
      </c>
      <c r="H125" t="s">
        <v>372</v>
      </c>
      <c r="I125" t="s">
        <v>309</v>
      </c>
      <c r="J125">
        <f t="shared" si="3"/>
        <v>119.9</v>
      </c>
    </row>
    <row r="126" spans="1:10" x14ac:dyDescent="0.35">
      <c r="A126" t="s">
        <v>373</v>
      </c>
      <c r="B126" t="s">
        <v>374</v>
      </c>
      <c r="C126">
        <v>1</v>
      </c>
      <c r="D126">
        <v>139.9</v>
      </c>
      <c r="E126" t="s">
        <v>18</v>
      </c>
      <c r="F126" t="s">
        <v>375</v>
      </c>
      <c r="G126" t="str">
        <f t="shared" si="2"/>
        <v>11105001</v>
      </c>
      <c r="H126" t="s">
        <v>376</v>
      </c>
      <c r="I126" t="s">
        <v>309</v>
      </c>
      <c r="J126">
        <f t="shared" si="3"/>
        <v>139.9</v>
      </c>
    </row>
    <row r="127" spans="1:10" x14ac:dyDescent="0.35">
      <c r="A127" t="s">
        <v>373</v>
      </c>
      <c r="B127" t="s">
        <v>377</v>
      </c>
      <c r="C127">
        <v>1</v>
      </c>
      <c r="D127">
        <v>119.9</v>
      </c>
      <c r="E127" t="s">
        <v>18</v>
      </c>
      <c r="F127" t="s">
        <v>378</v>
      </c>
      <c r="G127" t="str">
        <f t="shared" si="2"/>
        <v>11126001</v>
      </c>
      <c r="H127" t="s">
        <v>379</v>
      </c>
      <c r="I127" t="s">
        <v>309</v>
      </c>
      <c r="J127">
        <f t="shared" si="3"/>
        <v>119.9</v>
      </c>
    </row>
    <row r="128" spans="1:10" x14ac:dyDescent="0.35">
      <c r="A128" t="s">
        <v>373</v>
      </c>
      <c r="B128" t="s">
        <v>52</v>
      </c>
      <c r="C128">
        <v>1</v>
      </c>
      <c r="D128">
        <v>129.9</v>
      </c>
      <c r="E128" t="s">
        <v>18</v>
      </c>
      <c r="F128" t="s">
        <v>53</v>
      </c>
      <c r="G128" t="str">
        <f t="shared" si="2"/>
        <v>11200058</v>
      </c>
      <c r="H128" t="s">
        <v>54</v>
      </c>
      <c r="I128" t="s">
        <v>309</v>
      </c>
      <c r="J128">
        <f t="shared" si="3"/>
        <v>129.9</v>
      </c>
    </row>
    <row r="129" spans="1:10" x14ac:dyDescent="0.35">
      <c r="A129" t="s">
        <v>373</v>
      </c>
      <c r="B129" t="s">
        <v>55</v>
      </c>
      <c r="C129">
        <v>1</v>
      </c>
      <c r="D129">
        <v>119.9</v>
      </c>
      <c r="E129" t="s">
        <v>18</v>
      </c>
      <c r="F129" t="s">
        <v>56</v>
      </c>
      <c r="G129" t="str">
        <f t="shared" si="2"/>
        <v>11096GIZ</v>
      </c>
      <c r="H129" t="s">
        <v>57</v>
      </c>
      <c r="I129" t="s">
        <v>309</v>
      </c>
      <c r="J129">
        <f t="shared" si="3"/>
        <v>119.9</v>
      </c>
    </row>
    <row r="130" spans="1:10" x14ac:dyDescent="0.35">
      <c r="A130" t="s">
        <v>380</v>
      </c>
      <c r="B130" t="s">
        <v>55</v>
      </c>
      <c r="C130">
        <v>1</v>
      </c>
      <c r="D130">
        <v>119.9</v>
      </c>
      <c r="E130" t="s">
        <v>18</v>
      </c>
      <c r="F130" t="s">
        <v>56</v>
      </c>
      <c r="G130" t="str">
        <f t="shared" si="2"/>
        <v>11096GIZ</v>
      </c>
      <c r="H130" t="s">
        <v>57</v>
      </c>
      <c r="I130" t="s">
        <v>309</v>
      </c>
      <c r="J130">
        <f t="shared" si="3"/>
        <v>119.9</v>
      </c>
    </row>
    <row r="131" spans="1:10" x14ac:dyDescent="0.35">
      <c r="A131" t="s">
        <v>380</v>
      </c>
      <c r="B131" t="s">
        <v>381</v>
      </c>
      <c r="C131">
        <v>1</v>
      </c>
      <c r="D131">
        <v>119.9</v>
      </c>
      <c r="E131" t="s">
        <v>10</v>
      </c>
      <c r="F131" t="s">
        <v>382</v>
      </c>
      <c r="G131" t="str">
        <f t="shared" ref="G131:G194" si="4">LEFT(H131,8)</f>
        <v>11207223</v>
      </c>
      <c r="H131" t="s">
        <v>383</v>
      </c>
      <c r="I131" t="s">
        <v>309</v>
      </c>
      <c r="J131">
        <f t="shared" ref="J131:J194" si="5">D131*C131</f>
        <v>119.9</v>
      </c>
    </row>
    <row r="132" spans="1:10" x14ac:dyDescent="0.35">
      <c r="A132" t="s">
        <v>384</v>
      </c>
      <c r="B132" t="s">
        <v>385</v>
      </c>
      <c r="C132">
        <v>1</v>
      </c>
      <c r="D132">
        <v>349.9</v>
      </c>
      <c r="E132" t="s">
        <v>45</v>
      </c>
      <c r="F132" t="s">
        <v>386</v>
      </c>
      <c r="G132" t="str">
        <f t="shared" si="4"/>
        <v>11269009</v>
      </c>
      <c r="H132" t="s">
        <v>387</v>
      </c>
      <c r="I132" t="s">
        <v>309</v>
      </c>
      <c r="J132">
        <f t="shared" si="5"/>
        <v>349.9</v>
      </c>
    </row>
    <row r="133" spans="1:10" x14ac:dyDescent="0.35">
      <c r="A133" t="s">
        <v>388</v>
      </c>
      <c r="B133" t="s">
        <v>389</v>
      </c>
      <c r="C133">
        <v>1</v>
      </c>
      <c r="D133">
        <v>139.9</v>
      </c>
      <c r="E133" t="s">
        <v>18</v>
      </c>
      <c r="F133" t="s">
        <v>390</v>
      </c>
      <c r="G133" t="str">
        <f t="shared" si="4"/>
        <v>11096GIF</v>
      </c>
      <c r="H133" t="s">
        <v>391</v>
      </c>
      <c r="I133" t="s">
        <v>309</v>
      </c>
      <c r="J133">
        <f t="shared" si="5"/>
        <v>139.9</v>
      </c>
    </row>
    <row r="134" spans="1:10" x14ac:dyDescent="0.35">
      <c r="A134" t="s">
        <v>392</v>
      </c>
      <c r="B134" t="s">
        <v>393</v>
      </c>
      <c r="C134">
        <v>1</v>
      </c>
      <c r="D134">
        <v>439.9</v>
      </c>
      <c r="E134" t="s">
        <v>45</v>
      </c>
      <c r="F134" t="s">
        <v>394</v>
      </c>
      <c r="G134" t="str">
        <f t="shared" si="4"/>
        <v>11274036</v>
      </c>
      <c r="H134" t="s">
        <v>395</v>
      </c>
      <c r="I134" t="s">
        <v>396</v>
      </c>
      <c r="J134">
        <f t="shared" si="5"/>
        <v>439.9</v>
      </c>
    </row>
    <row r="135" spans="1:10" x14ac:dyDescent="0.35">
      <c r="A135" t="s">
        <v>397</v>
      </c>
      <c r="B135" t="s">
        <v>398</v>
      </c>
      <c r="C135">
        <v>1</v>
      </c>
      <c r="D135">
        <v>229.9</v>
      </c>
      <c r="E135" t="s">
        <v>45</v>
      </c>
      <c r="F135" t="s">
        <v>399</v>
      </c>
      <c r="G135" t="str">
        <f t="shared" si="4"/>
        <v>11135217</v>
      </c>
      <c r="H135" t="s">
        <v>400</v>
      </c>
      <c r="I135" t="s">
        <v>396</v>
      </c>
      <c r="J135">
        <f t="shared" si="5"/>
        <v>229.9</v>
      </c>
    </row>
    <row r="136" spans="1:10" x14ac:dyDescent="0.35">
      <c r="A136" t="s">
        <v>397</v>
      </c>
      <c r="B136" t="s">
        <v>401</v>
      </c>
      <c r="C136">
        <v>1</v>
      </c>
      <c r="D136">
        <v>289.89999999999998</v>
      </c>
      <c r="E136" t="s">
        <v>77</v>
      </c>
      <c r="F136" t="s">
        <v>402</v>
      </c>
      <c r="G136" t="str">
        <f t="shared" si="4"/>
        <v>11118217</v>
      </c>
      <c r="H136" t="s">
        <v>403</v>
      </c>
      <c r="I136" t="s">
        <v>396</v>
      </c>
      <c r="J136">
        <f t="shared" si="5"/>
        <v>289.89999999999998</v>
      </c>
    </row>
    <row r="137" spans="1:10" x14ac:dyDescent="0.35">
      <c r="A137" t="s">
        <v>397</v>
      </c>
      <c r="B137" t="s">
        <v>404</v>
      </c>
      <c r="C137">
        <v>1</v>
      </c>
      <c r="D137">
        <v>219.9</v>
      </c>
      <c r="E137" t="s">
        <v>10</v>
      </c>
      <c r="F137" t="s">
        <v>405</v>
      </c>
      <c r="G137" t="str">
        <f t="shared" si="4"/>
        <v>11128217</v>
      </c>
      <c r="H137" t="s">
        <v>406</v>
      </c>
      <c r="I137" t="s">
        <v>396</v>
      </c>
      <c r="J137">
        <f t="shared" si="5"/>
        <v>219.9</v>
      </c>
    </row>
    <row r="138" spans="1:10" x14ac:dyDescent="0.35">
      <c r="A138" t="s">
        <v>407</v>
      </c>
      <c r="B138" t="s">
        <v>207</v>
      </c>
      <c r="C138">
        <v>1</v>
      </c>
      <c r="D138">
        <v>119.9</v>
      </c>
      <c r="E138" t="s">
        <v>18</v>
      </c>
      <c r="F138" t="s">
        <v>208</v>
      </c>
      <c r="G138" t="str">
        <f t="shared" si="4"/>
        <v>11116GIF</v>
      </c>
      <c r="H138" t="s">
        <v>209</v>
      </c>
      <c r="I138" t="s">
        <v>396</v>
      </c>
      <c r="J138">
        <f t="shared" si="5"/>
        <v>119.9</v>
      </c>
    </row>
    <row r="139" spans="1:10" x14ac:dyDescent="0.35">
      <c r="A139" t="s">
        <v>407</v>
      </c>
      <c r="B139" t="s">
        <v>408</v>
      </c>
      <c r="C139">
        <v>1</v>
      </c>
      <c r="D139">
        <v>119.9</v>
      </c>
      <c r="E139" t="s">
        <v>18</v>
      </c>
      <c r="F139" t="s">
        <v>409</v>
      </c>
      <c r="G139" t="str">
        <f t="shared" si="4"/>
        <v>11116GIC</v>
      </c>
      <c r="H139" t="s">
        <v>410</v>
      </c>
      <c r="I139" t="s">
        <v>396</v>
      </c>
      <c r="J139">
        <f t="shared" si="5"/>
        <v>119.9</v>
      </c>
    </row>
    <row r="140" spans="1:10" x14ac:dyDescent="0.35">
      <c r="A140" t="s">
        <v>411</v>
      </c>
      <c r="B140" t="s">
        <v>337</v>
      </c>
      <c r="C140">
        <v>1</v>
      </c>
      <c r="D140">
        <v>79.900000000000006</v>
      </c>
      <c r="E140" t="s">
        <v>10</v>
      </c>
      <c r="F140" t="s">
        <v>338</v>
      </c>
      <c r="G140" t="str">
        <f t="shared" si="4"/>
        <v>11108036</v>
      </c>
      <c r="H140" t="s">
        <v>339</v>
      </c>
      <c r="I140" t="s">
        <v>396</v>
      </c>
      <c r="J140">
        <f t="shared" si="5"/>
        <v>79.900000000000006</v>
      </c>
    </row>
    <row r="141" spans="1:10" x14ac:dyDescent="0.35">
      <c r="A141" t="s">
        <v>411</v>
      </c>
      <c r="B141" t="s">
        <v>353</v>
      </c>
      <c r="C141">
        <v>1</v>
      </c>
      <c r="D141">
        <v>379.9</v>
      </c>
      <c r="E141" t="s">
        <v>45</v>
      </c>
      <c r="F141" t="s">
        <v>354</v>
      </c>
      <c r="G141" t="str">
        <f t="shared" si="4"/>
        <v>11267175</v>
      </c>
      <c r="H141" t="s">
        <v>355</v>
      </c>
      <c r="I141" t="s">
        <v>396</v>
      </c>
      <c r="J141">
        <f t="shared" si="5"/>
        <v>379.9</v>
      </c>
    </row>
    <row r="142" spans="1:10" x14ac:dyDescent="0.35">
      <c r="A142" t="s">
        <v>411</v>
      </c>
      <c r="B142" t="s">
        <v>356</v>
      </c>
      <c r="C142">
        <v>1</v>
      </c>
      <c r="D142">
        <v>169.9</v>
      </c>
      <c r="E142" t="s">
        <v>45</v>
      </c>
      <c r="F142" t="s">
        <v>357</v>
      </c>
      <c r="G142" t="str">
        <f t="shared" si="4"/>
        <v>11265175</v>
      </c>
      <c r="H142" t="s">
        <v>358</v>
      </c>
      <c r="I142" t="s">
        <v>396</v>
      </c>
      <c r="J142">
        <f t="shared" si="5"/>
        <v>169.9</v>
      </c>
    </row>
    <row r="143" spans="1:10" x14ac:dyDescent="0.35">
      <c r="A143" t="s">
        <v>412</v>
      </c>
      <c r="B143" t="s">
        <v>413</v>
      </c>
      <c r="C143">
        <v>1</v>
      </c>
      <c r="D143">
        <v>109.9</v>
      </c>
      <c r="E143" t="s">
        <v>18</v>
      </c>
      <c r="F143" t="s">
        <v>414</v>
      </c>
      <c r="G143" t="str">
        <f t="shared" si="4"/>
        <v>11144058</v>
      </c>
      <c r="H143" t="s">
        <v>415</v>
      </c>
      <c r="I143" t="s">
        <v>396</v>
      </c>
      <c r="J143">
        <f t="shared" si="5"/>
        <v>109.9</v>
      </c>
    </row>
    <row r="144" spans="1:10" x14ac:dyDescent="0.35">
      <c r="A144" t="s">
        <v>412</v>
      </c>
      <c r="B144" t="s">
        <v>416</v>
      </c>
      <c r="C144">
        <v>1</v>
      </c>
      <c r="D144">
        <v>189.9</v>
      </c>
      <c r="E144" t="s">
        <v>10</v>
      </c>
      <c r="F144" t="s">
        <v>417</v>
      </c>
      <c r="G144" t="str">
        <f t="shared" si="4"/>
        <v>11167032</v>
      </c>
      <c r="H144" t="s">
        <v>418</v>
      </c>
      <c r="I144" t="s">
        <v>396</v>
      </c>
      <c r="J144">
        <f t="shared" si="5"/>
        <v>189.9</v>
      </c>
    </row>
    <row r="145" spans="1:10" x14ac:dyDescent="0.35">
      <c r="A145" t="s">
        <v>412</v>
      </c>
      <c r="B145" t="s">
        <v>419</v>
      </c>
      <c r="C145">
        <v>1</v>
      </c>
      <c r="D145">
        <v>69.900000000000006</v>
      </c>
      <c r="E145" t="s">
        <v>10</v>
      </c>
      <c r="F145" t="s">
        <v>420</v>
      </c>
      <c r="G145" t="str">
        <f t="shared" si="4"/>
        <v>11160010</v>
      </c>
      <c r="H145" t="s">
        <v>421</v>
      </c>
      <c r="I145" t="s">
        <v>396</v>
      </c>
      <c r="J145">
        <f t="shared" si="5"/>
        <v>69.900000000000006</v>
      </c>
    </row>
    <row r="146" spans="1:10" x14ac:dyDescent="0.35">
      <c r="A146" t="s">
        <v>412</v>
      </c>
      <c r="B146" t="s">
        <v>422</v>
      </c>
      <c r="C146">
        <v>1</v>
      </c>
      <c r="D146">
        <v>139.9</v>
      </c>
      <c r="E146" t="s">
        <v>18</v>
      </c>
      <c r="F146" t="s">
        <v>423</v>
      </c>
      <c r="G146" t="str">
        <f t="shared" si="4"/>
        <v>11096GIF</v>
      </c>
      <c r="H146" t="s">
        <v>424</v>
      </c>
      <c r="I146" t="s">
        <v>396</v>
      </c>
      <c r="J146">
        <f t="shared" si="5"/>
        <v>139.9</v>
      </c>
    </row>
    <row r="147" spans="1:10" x14ac:dyDescent="0.35">
      <c r="A147" t="s">
        <v>412</v>
      </c>
      <c r="B147" t="s">
        <v>129</v>
      </c>
      <c r="C147">
        <v>1</v>
      </c>
      <c r="D147">
        <v>129.9</v>
      </c>
      <c r="E147" t="s">
        <v>18</v>
      </c>
      <c r="F147" t="s">
        <v>130</v>
      </c>
      <c r="G147" t="str">
        <f t="shared" si="4"/>
        <v>11200058</v>
      </c>
      <c r="H147" t="s">
        <v>131</v>
      </c>
      <c r="I147" t="s">
        <v>396</v>
      </c>
      <c r="J147">
        <f t="shared" si="5"/>
        <v>129.9</v>
      </c>
    </row>
    <row r="148" spans="1:10" x14ac:dyDescent="0.35">
      <c r="A148" t="s">
        <v>425</v>
      </c>
      <c r="B148" t="s">
        <v>17</v>
      </c>
      <c r="C148">
        <v>1</v>
      </c>
      <c r="D148">
        <v>189.9</v>
      </c>
      <c r="E148" t="s">
        <v>18</v>
      </c>
      <c r="F148" t="s">
        <v>19</v>
      </c>
      <c r="G148" t="str">
        <f t="shared" si="4"/>
        <v>11103128</v>
      </c>
      <c r="H148" t="s">
        <v>20</v>
      </c>
      <c r="I148" t="s">
        <v>396</v>
      </c>
      <c r="J148">
        <f t="shared" si="5"/>
        <v>189.9</v>
      </c>
    </row>
    <row r="149" spans="1:10" x14ac:dyDescent="0.35">
      <c r="A149" t="s">
        <v>426</v>
      </c>
      <c r="B149" t="s">
        <v>427</v>
      </c>
      <c r="C149">
        <v>1</v>
      </c>
      <c r="D149">
        <v>129.9</v>
      </c>
      <c r="E149" t="s">
        <v>18</v>
      </c>
      <c r="F149" t="s">
        <v>428</v>
      </c>
      <c r="G149" t="str">
        <f t="shared" si="4"/>
        <v>11139123</v>
      </c>
      <c r="H149" t="s">
        <v>429</v>
      </c>
      <c r="I149" t="s">
        <v>396</v>
      </c>
      <c r="J149">
        <f t="shared" si="5"/>
        <v>129.9</v>
      </c>
    </row>
    <row r="150" spans="1:10" x14ac:dyDescent="0.35">
      <c r="A150" t="s">
        <v>430</v>
      </c>
      <c r="B150" t="s">
        <v>431</v>
      </c>
      <c r="C150">
        <v>1</v>
      </c>
      <c r="D150">
        <v>379.9</v>
      </c>
      <c r="E150" t="s">
        <v>45</v>
      </c>
      <c r="F150" t="s">
        <v>432</v>
      </c>
      <c r="G150" t="str">
        <f t="shared" si="4"/>
        <v>11267175</v>
      </c>
      <c r="H150" t="s">
        <v>433</v>
      </c>
      <c r="I150" t="s">
        <v>396</v>
      </c>
      <c r="J150">
        <f t="shared" si="5"/>
        <v>379.9</v>
      </c>
    </row>
    <row r="151" spans="1:10" x14ac:dyDescent="0.35">
      <c r="A151" t="s">
        <v>430</v>
      </c>
      <c r="B151" t="s">
        <v>150</v>
      </c>
      <c r="C151">
        <v>1</v>
      </c>
      <c r="D151">
        <v>379.9</v>
      </c>
      <c r="E151" t="s">
        <v>45</v>
      </c>
      <c r="F151" t="s">
        <v>151</v>
      </c>
      <c r="G151" t="str">
        <f t="shared" si="4"/>
        <v>11267227</v>
      </c>
      <c r="H151" t="s">
        <v>152</v>
      </c>
      <c r="I151" t="s">
        <v>396</v>
      </c>
      <c r="J151">
        <f t="shared" si="5"/>
        <v>379.9</v>
      </c>
    </row>
    <row r="152" spans="1:10" x14ac:dyDescent="0.35">
      <c r="A152" t="s">
        <v>430</v>
      </c>
      <c r="B152" t="s">
        <v>434</v>
      </c>
      <c r="C152">
        <v>1</v>
      </c>
      <c r="D152">
        <v>379.9</v>
      </c>
      <c r="E152" t="s">
        <v>45</v>
      </c>
      <c r="F152" t="s">
        <v>435</v>
      </c>
      <c r="G152" t="str">
        <f t="shared" si="4"/>
        <v>11267225</v>
      </c>
      <c r="H152" t="s">
        <v>436</v>
      </c>
      <c r="I152" t="s">
        <v>396</v>
      </c>
      <c r="J152">
        <f t="shared" si="5"/>
        <v>379.9</v>
      </c>
    </row>
    <row r="153" spans="1:10" x14ac:dyDescent="0.35">
      <c r="A153" t="s">
        <v>430</v>
      </c>
      <c r="B153" t="s">
        <v>437</v>
      </c>
      <c r="C153">
        <v>1</v>
      </c>
      <c r="D153">
        <v>169.9</v>
      </c>
      <c r="E153" t="s">
        <v>45</v>
      </c>
      <c r="F153" t="s">
        <v>438</v>
      </c>
      <c r="G153" t="str">
        <f t="shared" si="4"/>
        <v>11265225</v>
      </c>
      <c r="H153" t="s">
        <v>439</v>
      </c>
      <c r="I153" t="s">
        <v>396</v>
      </c>
      <c r="J153">
        <f t="shared" si="5"/>
        <v>169.9</v>
      </c>
    </row>
    <row r="154" spans="1:10" x14ac:dyDescent="0.35">
      <c r="A154" t="s">
        <v>430</v>
      </c>
      <c r="B154" t="s">
        <v>356</v>
      </c>
      <c r="C154">
        <v>1</v>
      </c>
      <c r="D154">
        <v>169.9</v>
      </c>
      <c r="E154" t="s">
        <v>45</v>
      </c>
      <c r="F154" t="s">
        <v>357</v>
      </c>
      <c r="G154" t="str">
        <f t="shared" si="4"/>
        <v>11265175</v>
      </c>
      <c r="H154" t="s">
        <v>358</v>
      </c>
      <c r="I154" t="s">
        <v>396</v>
      </c>
      <c r="J154">
        <f t="shared" si="5"/>
        <v>169.9</v>
      </c>
    </row>
    <row r="155" spans="1:10" x14ac:dyDescent="0.35">
      <c r="A155" t="s">
        <v>430</v>
      </c>
      <c r="B155" t="s">
        <v>440</v>
      </c>
      <c r="C155">
        <v>1</v>
      </c>
      <c r="D155">
        <v>169.9</v>
      </c>
      <c r="E155" t="s">
        <v>45</v>
      </c>
      <c r="F155" t="s">
        <v>441</v>
      </c>
      <c r="G155" t="str">
        <f t="shared" si="4"/>
        <v>11265227</v>
      </c>
      <c r="H155" t="s">
        <v>442</v>
      </c>
      <c r="I155" t="s">
        <v>396</v>
      </c>
      <c r="J155">
        <f t="shared" si="5"/>
        <v>169.9</v>
      </c>
    </row>
    <row r="156" spans="1:10" x14ac:dyDescent="0.35">
      <c r="A156" t="s">
        <v>443</v>
      </c>
      <c r="B156" t="s">
        <v>444</v>
      </c>
      <c r="C156">
        <v>1</v>
      </c>
      <c r="D156">
        <v>599.9</v>
      </c>
      <c r="E156" t="s">
        <v>45</v>
      </c>
      <c r="F156" t="s">
        <v>445</v>
      </c>
      <c r="G156" t="str">
        <f t="shared" si="4"/>
        <v>11242175</v>
      </c>
      <c r="H156" t="s">
        <v>446</v>
      </c>
      <c r="I156" t="s">
        <v>396</v>
      </c>
      <c r="J156">
        <f t="shared" si="5"/>
        <v>599.9</v>
      </c>
    </row>
    <row r="157" spans="1:10" x14ac:dyDescent="0.35">
      <c r="A157" t="s">
        <v>443</v>
      </c>
      <c r="B157" t="s">
        <v>447</v>
      </c>
      <c r="C157">
        <v>1</v>
      </c>
      <c r="D157">
        <v>369.9</v>
      </c>
      <c r="E157" t="s">
        <v>45</v>
      </c>
      <c r="F157" t="s">
        <v>448</v>
      </c>
      <c r="G157" t="str">
        <f t="shared" si="4"/>
        <v>11116175</v>
      </c>
      <c r="H157" t="s">
        <v>449</v>
      </c>
      <c r="I157" t="s">
        <v>396</v>
      </c>
      <c r="J157">
        <f t="shared" si="5"/>
        <v>369.9</v>
      </c>
    </row>
    <row r="158" spans="1:10" x14ac:dyDescent="0.35">
      <c r="A158" t="s">
        <v>443</v>
      </c>
      <c r="B158" t="s">
        <v>450</v>
      </c>
      <c r="C158">
        <v>1</v>
      </c>
      <c r="D158">
        <v>599.9</v>
      </c>
      <c r="E158" t="s">
        <v>45</v>
      </c>
      <c r="F158" t="s">
        <v>451</v>
      </c>
      <c r="G158" t="str">
        <f t="shared" si="4"/>
        <v>11242036</v>
      </c>
      <c r="H158" t="s">
        <v>452</v>
      </c>
      <c r="I158" t="s">
        <v>396</v>
      </c>
      <c r="J158">
        <f t="shared" si="5"/>
        <v>599.9</v>
      </c>
    </row>
    <row r="159" spans="1:10" x14ac:dyDescent="0.35">
      <c r="A159" t="s">
        <v>443</v>
      </c>
      <c r="B159" t="s">
        <v>453</v>
      </c>
      <c r="C159">
        <v>1</v>
      </c>
      <c r="D159">
        <v>379.9</v>
      </c>
      <c r="E159" t="s">
        <v>45</v>
      </c>
      <c r="F159" t="s">
        <v>454</v>
      </c>
      <c r="G159" t="str">
        <f t="shared" si="4"/>
        <v>11116036</v>
      </c>
      <c r="H159" t="s">
        <v>455</v>
      </c>
      <c r="I159" t="s">
        <v>396</v>
      </c>
      <c r="J159">
        <f t="shared" si="5"/>
        <v>379.9</v>
      </c>
    </row>
    <row r="160" spans="1:10" x14ac:dyDescent="0.35">
      <c r="A160" t="s">
        <v>456</v>
      </c>
      <c r="B160" t="s">
        <v>52</v>
      </c>
      <c r="C160">
        <v>1</v>
      </c>
      <c r="D160">
        <v>129.9</v>
      </c>
      <c r="E160" t="s">
        <v>18</v>
      </c>
      <c r="F160" t="s">
        <v>53</v>
      </c>
      <c r="G160" t="str">
        <f t="shared" si="4"/>
        <v>11200058</v>
      </c>
      <c r="H160" t="s">
        <v>54</v>
      </c>
      <c r="I160" t="s">
        <v>396</v>
      </c>
      <c r="J160">
        <f t="shared" si="5"/>
        <v>129.9</v>
      </c>
    </row>
    <row r="161" spans="1:10" x14ac:dyDescent="0.35">
      <c r="A161" t="s">
        <v>456</v>
      </c>
      <c r="B161" t="s">
        <v>457</v>
      </c>
      <c r="C161">
        <v>1</v>
      </c>
      <c r="D161">
        <v>109.9</v>
      </c>
      <c r="E161" t="s">
        <v>18</v>
      </c>
      <c r="F161" t="s">
        <v>458</v>
      </c>
      <c r="G161" t="str">
        <f t="shared" si="4"/>
        <v>11144058</v>
      </c>
      <c r="H161" t="s">
        <v>459</v>
      </c>
      <c r="I161" t="s">
        <v>396</v>
      </c>
      <c r="J161">
        <f t="shared" si="5"/>
        <v>109.9</v>
      </c>
    </row>
    <row r="162" spans="1:10" x14ac:dyDescent="0.35">
      <c r="A162" t="s">
        <v>460</v>
      </c>
      <c r="B162" t="s">
        <v>461</v>
      </c>
      <c r="C162">
        <v>1</v>
      </c>
      <c r="D162">
        <v>169.9</v>
      </c>
      <c r="E162" t="s">
        <v>45</v>
      </c>
      <c r="F162" t="s">
        <v>462</v>
      </c>
      <c r="G162" t="str">
        <f t="shared" si="4"/>
        <v>11265225</v>
      </c>
      <c r="H162" t="s">
        <v>463</v>
      </c>
      <c r="I162" t="s">
        <v>396</v>
      </c>
      <c r="J162">
        <f t="shared" si="5"/>
        <v>169.9</v>
      </c>
    </row>
    <row r="163" spans="1:10" x14ac:dyDescent="0.35">
      <c r="A163" t="s">
        <v>460</v>
      </c>
      <c r="B163" t="s">
        <v>464</v>
      </c>
      <c r="C163">
        <v>1</v>
      </c>
      <c r="D163">
        <v>149.9</v>
      </c>
      <c r="E163" t="s">
        <v>18</v>
      </c>
      <c r="F163" t="s">
        <v>465</v>
      </c>
      <c r="G163" t="str">
        <f t="shared" si="4"/>
        <v>11057001</v>
      </c>
      <c r="H163" t="s">
        <v>466</v>
      </c>
      <c r="I163" t="s">
        <v>396</v>
      </c>
      <c r="J163">
        <f t="shared" si="5"/>
        <v>149.9</v>
      </c>
    </row>
    <row r="164" spans="1:10" x14ac:dyDescent="0.35">
      <c r="A164" t="s">
        <v>467</v>
      </c>
      <c r="B164" t="s">
        <v>468</v>
      </c>
      <c r="C164">
        <v>1</v>
      </c>
      <c r="D164">
        <v>189.9</v>
      </c>
      <c r="E164" t="s">
        <v>10</v>
      </c>
      <c r="F164" t="s">
        <v>469</v>
      </c>
      <c r="G164" t="str">
        <f t="shared" si="4"/>
        <v>11037044</v>
      </c>
      <c r="H164" t="s">
        <v>470</v>
      </c>
      <c r="I164" t="s">
        <v>396</v>
      </c>
      <c r="J164">
        <f t="shared" si="5"/>
        <v>189.9</v>
      </c>
    </row>
    <row r="165" spans="1:10" x14ac:dyDescent="0.35">
      <c r="A165" t="s">
        <v>467</v>
      </c>
      <c r="B165" t="s">
        <v>471</v>
      </c>
      <c r="C165">
        <v>1</v>
      </c>
      <c r="D165">
        <v>359.9</v>
      </c>
      <c r="E165" t="s">
        <v>45</v>
      </c>
      <c r="F165" t="s">
        <v>472</v>
      </c>
      <c r="G165" t="str">
        <f t="shared" si="4"/>
        <v>11037010</v>
      </c>
      <c r="H165" t="s">
        <v>473</v>
      </c>
      <c r="I165" t="s">
        <v>396</v>
      </c>
      <c r="J165">
        <f t="shared" si="5"/>
        <v>359.9</v>
      </c>
    </row>
    <row r="166" spans="1:10" x14ac:dyDescent="0.35">
      <c r="A166" t="s">
        <v>467</v>
      </c>
      <c r="B166" t="s">
        <v>474</v>
      </c>
      <c r="C166">
        <v>1</v>
      </c>
      <c r="D166">
        <v>189.9</v>
      </c>
      <c r="E166" t="s">
        <v>10</v>
      </c>
      <c r="F166" t="s">
        <v>475</v>
      </c>
      <c r="G166" t="str">
        <f t="shared" si="4"/>
        <v>11037034</v>
      </c>
      <c r="H166" t="s">
        <v>476</v>
      </c>
      <c r="I166" t="s">
        <v>396</v>
      </c>
      <c r="J166">
        <f t="shared" si="5"/>
        <v>189.9</v>
      </c>
    </row>
    <row r="167" spans="1:10" x14ac:dyDescent="0.35">
      <c r="A167" t="s">
        <v>467</v>
      </c>
      <c r="B167" t="s">
        <v>477</v>
      </c>
      <c r="C167">
        <v>1</v>
      </c>
      <c r="D167">
        <v>119.9</v>
      </c>
      <c r="E167" t="s">
        <v>10</v>
      </c>
      <c r="F167" t="s">
        <v>478</v>
      </c>
      <c r="G167" t="str">
        <f t="shared" si="4"/>
        <v>11135034</v>
      </c>
      <c r="H167" t="s">
        <v>479</v>
      </c>
      <c r="I167" t="s">
        <v>396</v>
      </c>
      <c r="J167">
        <f t="shared" si="5"/>
        <v>119.9</v>
      </c>
    </row>
    <row r="168" spans="1:10" x14ac:dyDescent="0.35">
      <c r="A168" t="s">
        <v>480</v>
      </c>
      <c r="B168" t="s">
        <v>481</v>
      </c>
      <c r="C168">
        <v>1</v>
      </c>
      <c r="D168">
        <v>69.900000000000006</v>
      </c>
      <c r="E168" t="s">
        <v>10</v>
      </c>
      <c r="F168" t="s">
        <v>482</v>
      </c>
      <c r="G168" t="str">
        <f t="shared" si="4"/>
        <v>11160010</v>
      </c>
      <c r="H168" t="s">
        <v>483</v>
      </c>
      <c r="I168" t="s">
        <v>484</v>
      </c>
      <c r="J168">
        <f t="shared" si="5"/>
        <v>69.900000000000006</v>
      </c>
    </row>
    <row r="169" spans="1:10" x14ac:dyDescent="0.35">
      <c r="A169" t="s">
        <v>480</v>
      </c>
      <c r="B169" t="s">
        <v>485</v>
      </c>
      <c r="C169">
        <v>1</v>
      </c>
      <c r="D169">
        <v>229.9</v>
      </c>
      <c r="E169" t="s">
        <v>45</v>
      </c>
      <c r="F169" t="s">
        <v>486</v>
      </c>
      <c r="G169" t="str">
        <f t="shared" si="4"/>
        <v>11135017</v>
      </c>
      <c r="H169" t="s">
        <v>487</v>
      </c>
      <c r="I169" t="s">
        <v>484</v>
      </c>
      <c r="J169">
        <f t="shared" si="5"/>
        <v>229.9</v>
      </c>
    </row>
    <row r="170" spans="1:10" x14ac:dyDescent="0.35">
      <c r="A170" t="s">
        <v>480</v>
      </c>
      <c r="B170" t="s">
        <v>268</v>
      </c>
      <c r="C170">
        <v>1</v>
      </c>
      <c r="D170">
        <v>79.900000000000006</v>
      </c>
      <c r="E170" t="s">
        <v>10</v>
      </c>
      <c r="F170" t="s">
        <v>269</v>
      </c>
      <c r="G170" t="str">
        <f t="shared" si="4"/>
        <v>11092016</v>
      </c>
      <c r="H170" t="s">
        <v>270</v>
      </c>
      <c r="I170" t="s">
        <v>484</v>
      </c>
      <c r="J170">
        <f t="shared" si="5"/>
        <v>79.900000000000006</v>
      </c>
    </row>
    <row r="171" spans="1:10" x14ac:dyDescent="0.35">
      <c r="A171" t="s">
        <v>480</v>
      </c>
      <c r="B171" t="s">
        <v>172</v>
      </c>
      <c r="C171">
        <v>1</v>
      </c>
      <c r="D171">
        <v>109.9</v>
      </c>
      <c r="E171" t="s">
        <v>18</v>
      </c>
      <c r="F171" t="s">
        <v>173</v>
      </c>
      <c r="G171" t="str">
        <f t="shared" si="4"/>
        <v>11144058</v>
      </c>
      <c r="H171" t="s">
        <v>174</v>
      </c>
      <c r="I171" t="s">
        <v>484</v>
      </c>
      <c r="J171">
        <f t="shared" si="5"/>
        <v>109.9</v>
      </c>
    </row>
    <row r="172" spans="1:10" x14ac:dyDescent="0.35">
      <c r="A172" t="s">
        <v>480</v>
      </c>
      <c r="B172" t="s">
        <v>488</v>
      </c>
      <c r="C172">
        <v>1</v>
      </c>
      <c r="D172">
        <v>79.900000000000006</v>
      </c>
      <c r="E172" t="s">
        <v>10</v>
      </c>
      <c r="F172" t="s">
        <v>489</v>
      </c>
      <c r="G172" t="str">
        <f t="shared" si="4"/>
        <v>11174001</v>
      </c>
      <c r="H172" t="s">
        <v>490</v>
      </c>
      <c r="I172" t="s">
        <v>484</v>
      </c>
      <c r="J172">
        <f t="shared" si="5"/>
        <v>79.900000000000006</v>
      </c>
    </row>
    <row r="173" spans="1:10" x14ac:dyDescent="0.35">
      <c r="A173" t="s">
        <v>491</v>
      </c>
      <c r="B173" t="s">
        <v>492</v>
      </c>
      <c r="C173">
        <v>1</v>
      </c>
      <c r="D173">
        <v>69.900000000000006</v>
      </c>
      <c r="E173" t="s">
        <v>18</v>
      </c>
      <c r="F173" t="s">
        <v>493</v>
      </c>
      <c r="G173" t="str">
        <f t="shared" si="4"/>
        <v>11135GIF</v>
      </c>
      <c r="H173" t="s">
        <v>494</v>
      </c>
      <c r="I173" t="s">
        <v>484</v>
      </c>
      <c r="J173">
        <f t="shared" si="5"/>
        <v>69.900000000000006</v>
      </c>
    </row>
    <row r="174" spans="1:10" x14ac:dyDescent="0.35">
      <c r="A174" t="s">
        <v>491</v>
      </c>
      <c r="B174" t="s">
        <v>495</v>
      </c>
      <c r="C174">
        <v>1</v>
      </c>
      <c r="D174">
        <v>289.89999999999998</v>
      </c>
      <c r="E174" t="s">
        <v>45</v>
      </c>
      <c r="F174" t="s">
        <v>496</v>
      </c>
      <c r="G174" t="str">
        <f t="shared" si="4"/>
        <v>11258001</v>
      </c>
      <c r="H174" t="s">
        <v>497</v>
      </c>
      <c r="I174" t="s">
        <v>484</v>
      </c>
      <c r="J174">
        <f t="shared" si="5"/>
        <v>289.89999999999998</v>
      </c>
    </row>
    <row r="175" spans="1:10" x14ac:dyDescent="0.35">
      <c r="A175" t="s">
        <v>491</v>
      </c>
      <c r="B175" t="s">
        <v>498</v>
      </c>
      <c r="C175">
        <v>1</v>
      </c>
      <c r="D175">
        <v>349.9</v>
      </c>
      <c r="E175" t="s">
        <v>45</v>
      </c>
      <c r="F175" t="s">
        <v>499</v>
      </c>
      <c r="G175" t="str">
        <f t="shared" si="4"/>
        <v>11269001</v>
      </c>
      <c r="H175" t="s">
        <v>500</v>
      </c>
      <c r="I175" t="s">
        <v>484</v>
      </c>
      <c r="J175">
        <f t="shared" si="5"/>
        <v>349.9</v>
      </c>
    </row>
    <row r="176" spans="1:10" x14ac:dyDescent="0.35">
      <c r="A176" t="s">
        <v>501</v>
      </c>
      <c r="B176" t="s">
        <v>122</v>
      </c>
      <c r="C176">
        <v>1</v>
      </c>
      <c r="D176">
        <v>129.9</v>
      </c>
      <c r="E176" t="s">
        <v>18</v>
      </c>
      <c r="F176" t="s">
        <v>123</v>
      </c>
      <c r="G176" t="str">
        <f t="shared" si="4"/>
        <v>11200058</v>
      </c>
      <c r="H176" t="s">
        <v>124</v>
      </c>
      <c r="I176" t="s">
        <v>484</v>
      </c>
      <c r="J176">
        <f t="shared" si="5"/>
        <v>129.9</v>
      </c>
    </row>
    <row r="177" spans="1:10" x14ac:dyDescent="0.35">
      <c r="A177" t="s">
        <v>502</v>
      </c>
      <c r="B177" t="s">
        <v>503</v>
      </c>
      <c r="C177">
        <v>1</v>
      </c>
      <c r="D177">
        <v>149.9</v>
      </c>
      <c r="E177" t="s">
        <v>18</v>
      </c>
      <c r="F177" t="s">
        <v>504</v>
      </c>
      <c r="G177" t="str">
        <f t="shared" si="4"/>
        <v>11057036</v>
      </c>
      <c r="H177" t="s">
        <v>505</v>
      </c>
      <c r="I177" t="s">
        <v>484</v>
      </c>
      <c r="J177">
        <f t="shared" si="5"/>
        <v>149.9</v>
      </c>
    </row>
    <row r="178" spans="1:10" x14ac:dyDescent="0.35">
      <c r="A178" t="s">
        <v>502</v>
      </c>
      <c r="B178" t="s">
        <v>464</v>
      </c>
      <c r="C178">
        <v>1</v>
      </c>
      <c r="D178">
        <v>149.9</v>
      </c>
      <c r="E178" t="s">
        <v>18</v>
      </c>
      <c r="F178" t="s">
        <v>465</v>
      </c>
      <c r="G178" t="str">
        <f t="shared" si="4"/>
        <v>11057001</v>
      </c>
      <c r="H178" t="s">
        <v>466</v>
      </c>
      <c r="I178" t="s">
        <v>484</v>
      </c>
      <c r="J178">
        <f t="shared" si="5"/>
        <v>149.9</v>
      </c>
    </row>
    <row r="179" spans="1:10" x14ac:dyDescent="0.35">
      <c r="A179" t="s">
        <v>506</v>
      </c>
      <c r="B179" t="s">
        <v>492</v>
      </c>
      <c r="C179">
        <v>1</v>
      </c>
      <c r="D179">
        <v>69.900000000000006</v>
      </c>
      <c r="E179" t="s">
        <v>18</v>
      </c>
      <c r="F179" t="s">
        <v>493</v>
      </c>
      <c r="G179" t="str">
        <f t="shared" si="4"/>
        <v>11135GIF</v>
      </c>
      <c r="H179" t="s">
        <v>494</v>
      </c>
      <c r="I179" t="s">
        <v>484</v>
      </c>
      <c r="J179">
        <f t="shared" si="5"/>
        <v>69.900000000000006</v>
      </c>
    </row>
    <row r="180" spans="1:10" x14ac:dyDescent="0.35">
      <c r="A180" t="s">
        <v>506</v>
      </c>
      <c r="B180" t="s">
        <v>507</v>
      </c>
      <c r="C180">
        <v>1</v>
      </c>
      <c r="D180">
        <v>139.9</v>
      </c>
      <c r="E180" t="s">
        <v>18</v>
      </c>
      <c r="F180" t="s">
        <v>508</v>
      </c>
      <c r="G180" t="str">
        <f t="shared" si="4"/>
        <v>11096GIF</v>
      </c>
      <c r="H180" t="s">
        <v>509</v>
      </c>
      <c r="I180" t="s">
        <v>484</v>
      </c>
      <c r="J180">
        <f t="shared" si="5"/>
        <v>139.9</v>
      </c>
    </row>
    <row r="181" spans="1:10" x14ac:dyDescent="0.35">
      <c r="A181" t="s">
        <v>506</v>
      </c>
      <c r="B181" t="s">
        <v>510</v>
      </c>
      <c r="C181">
        <v>1</v>
      </c>
      <c r="D181">
        <v>179.9</v>
      </c>
      <c r="E181" t="s">
        <v>10</v>
      </c>
      <c r="F181" t="s">
        <v>511</v>
      </c>
      <c r="G181" t="str">
        <f t="shared" si="4"/>
        <v>11117036</v>
      </c>
      <c r="H181" t="s">
        <v>512</v>
      </c>
      <c r="I181" t="s">
        <v>484</v>
      </c>
      <c r="J181">
        <f t="shared" si="5"/>
        <v>179.9</v>
      </c>
    </row>
    <row r="182" spans="1:10" x14ac:dyDescent="0.35">
      <c r="A182" t="s">
        <v>513</v>
      </c>
      <c r="B182" t="s">
        <v>514</v>
      </c>
      <c r="C182">
        <v>1</v>
      </c>
      <c r="D182">
        <v>129.9</v>
      </c>
      <c r="E182" t="s">
        <v>10</v>
      </c>
      <c r="F182" t="s">
        <v>515</v>
      </c>
      <c r="G182" t="str">
        <f t="shared" si="4"/>
        <v>11111001</v>
      </c>
      <c r="H182" t="s">
        <v>516</v>
      </c>
      <c r="I182" t="s">
        <v>484</v>
      </c>
      <c r="J182">
        <f t="shared" si="5"/>
        <v>129.9</v>
      </c>
    </row>
    <row r="183" spans="1:10" x14ac:dyDescent="0.35">
      <c r="A183" t="s">
        <v>513</v>
      </c>
      <c r="B183" t="s">
        <v>34</v>
      </c>
      <c r="C183">
        <v>2</v>
      </c>
      <c r="D183">
        <v>69.900000000000006</v>
      </c>
      <c r="E183" t="s">
        <v>18</v>
      </c>
      <c r="F183" t="s">
        <v>35</v>
      </c>
      <c r="G183" t="str">
        <f t="shared" si="4"/>
        <v>11135GIC</v>
      </c>
      <c r="H183" t="s">
        <v>36</v>
      </c>
      <c r="I183" t="s">
        <v>484</v>
      </c>
      <c r="J183">
        <f t="shared" si="5"/>
        <v>139.80000000000001</v>
      </c>
    </row>
    <row r="184" spans="1:10" x14ac:dyDescent="0.35">
      <c r="A184" t="s">
        <v>517</v>
      </c>
      <c r="B184" t="s">
        <v>172</v>
      </c>
      <c r="C184">
        <v>1</v>
      </c>
      <c r="D184">
        <v>109.9</v>
      </c>
      <c r="E184" t="s">
        <v>18</v>
      </c>
      <c r="F184" t="s">
        <v>173</v>
      </c>
      <c r="G184" t="str">
        <f t="shared" si="4"/>
        <v>11144058</v>
      </c>
      <c r="H184" t="s">
        <v>174</v>
      </c>
      <c r="I184" t="s">
        <v>484</v>
      </c>
      <c r="J184">
        <f t="shared" si="5"/>
        <v>109.9</v>
      </c>
    </row>
    <row r="185" spans="1:10" x14ac:dyDescent="0.35">
      <c r="A185" t="s">
        <v>517</v>
      </c>
      <c r="B185" t="s">
        <v>94</v>
      </c>
      <c r="C185">
        <v>1</v>
      </c>
      <c r="D185">
        <v>109.9</v>
      </c>
      <c r="E185" t="s">
        <v>18</v>
      </c>
      <c r="F185" t="s">
        <v>95</v>
      </c>
      <c r="G185" t="str">
        <f t="shared" si="4"/>
        <v>11144058</v>
      </c>
      <c r="H185" t="s">
        <v>96</v>
      </c>
      <c r="I185" t="s">
        <v>484</v>
      </c>
      <c r="J185">
        <f t="shared" si="5"/>
        <v>109.9</v>
      </c>
    </row>
    <row r="186" spans="1:10" x14ac:dyDescent="0.35">
      <c r="A186" t="s">
        <v>517</v>
      </c>
      <c r="B186" t="s">
        <v>518</v>
      </c>
      <c r="C186">
        <v>1</v>
      </c>
      <c r="D186">
        <v>109.9</v>
      </c>
      <c r="E186" t="s">
        <v>18</v>
      </c>
      <c r="F186" t="s">
        <v>519</v>
      </c>
      <c r="G186" t="str">
        <f t="shared" si="4"/>
        <v>11093220</v>
      </c>
      <c r="H186" t="s">
        <v>520</v>
      </c>
      <c r="I186" t="s">
        <v>484</v>
      </c>
      <c r="J186">
        <f t="shared" si="5"/>
        <v>109.9</v>
      </c>
    </row>
    <row r="187" spans="1:10" x14ac:dyDescent="0.35">
      <c r="A187" t="s">
        <v>517</v>
      </c>
      <c r="B187" t="s">
        <v>337</v>
      </c>
      <c r="C187">
        <v>1</v>
      </c>
      <c r="D187">
        <v>79.900000000000006</v>
      </c>
      <c r="E187" t="s">
        <v>10</v>
      </c>
      <c r="F187" t="s">
        <v>338</v>
      </c>
      <c r="G187" t="str">
        <f t="shared" si="4"/>
        <v>11108036</v>
      </c>
      <c r="H187" t="s">
        <v>339</v>
      </c>
      <c r="I187" t="s">
        <v>484</v>
      </c>
      <c r="J187">
        <f t="shared" si="5"/>
        <v>79.900000000000006</v>
      </c>
    </row>
    <row r="188" spans="1:10" x14ac:dyDescent="0.35">
      <c r="A188" t="s">
        <v>517</v>
      </c>
      <c r="B188" t="s">
        <v>521</v>
      </c>
      <c r="C188">
        <v>2</v>
      </c>
      <c r="D188">
        <v>119.9</v>
      </c>
      <c r="E188" t="s">
        <v>81</v>
      </c>
      <c r="F188" t="s">
        <v>522</v>
      </c>
      <c r="G188" t="str">
        <f t="shared" si="4"/>
        <v>11216218</v>
      </c>
      <c r="H188" t="s">
        <v>523</v>
      </c>
      <c r="I188" t="s">
        <v>484</v>
      </c>
      <c r="J188">
        <f t="shared" si="5"/>
        <v>239.8</v>
      </c>
    </row>
    <row r="189" spans="1:10" x14ac:dyDescent="0.35">
      <c r="A189" t="s">
        <v>517</v>
      </c>
      <c r="B189" t="s">
        <v>524</v>
      </c>
      <c r="C189">
        <v>2</v>
      </c>
      <c r="D189">
        <v>119.9</v>
      </c>
      <c r="E189" t="s">
        <v>81</v>
      </c>
      <c r="F189" t="s">
        <v>525</v>
      </c>
      <c r="G189" t="str">
        <f t="shared" si="4"/>
        <v>11216036</v>
      </c>
      <c r="H189" t="s">
        <v>526</v>
      </c>
      <c r="I189" t="s">
        <v>484</v>
      </c>
      <c r="J189">
        <f t="shared" si="5"/>
        <v>239.8</v>
      </c>
    </row>
    <row r="190" spans="1:10" x14ac:dyDescent="0.35">
      <c r="A190" t="s">
        <v>517</v>
      </c>
      <c r="B190" t="s">
        <v>527</v>
      </c>
      <c r="C190">
        <v>1</v>
      </c>
      <c r="D190">
        <v>219.9</v>
      </c>
      <c r="E190" t="s">
        <v>10</v>
      </c>
      <c r="F190" t="s">
        <v>528</v>
      </c>
      <c r="G190" t="str">
        <f t="shared" si="4"/>
        <v>11075216</v>
      </c>
      <c r="H190" t="s">
        <v>529</v>
      </c>
      <c r="I190" t="s">
        <v>484</v>
      </c>
      <c r="J190">
        <f t="shared" si="5"/>
        <v>219.9</v>
      </c>
    </row>
    <row r="191" spans="1:10" x14ac:dyDescent="0.35">
      <c r="A191" t="s">
        <v>530</v>
      </c>
      <c r="B191" t="s">
        <v>531</v>
      </c>
      <c r="C191">
        <v>1</v>
      </c>
      <c r="D191">
        <v>119.9</v>
      </c>
      <c r="E191" t="s">
        <v>18</v>
      </c>
      <c r="F191" t="s">
        <v>532</v>
      </c>
      <c r="G191" t="str">
        <f t="shared" si="4"/>
        <v>11131212</v>
      </c>
      <c r="H191" t="s">
        <v>533</v>
      </c>
      <c r="I191" t="s">
        <v>484</v>
      </c>
      <c r="J191">
        <f t="shared" si="5"/>
        <v>119.9</v>
      </c>
    </row>
    <row r="192" spans="1:10" x14ac:dyDescent="0.35">
      <c r="A192" t="s">
        <v>534</v>
      </c>
      <c r="B192" t="s">
        <v>122</v>
      </c>
      <c r="C192">
        <v>1</v>
      </c>
      <c r="D192">
        <v>129.9</v>
      </c>
      <c r="E192" t="s">
        <v>18</v>
      </c>
      <c r="F192" t="s">
        <v>123</v>
      </c>
      <c r="G192" t="str">
        <f t="shared" si="4"/>
        <v>11200058</v>
      </c>
      <c r="H192" t="s">
        <v>124</v>
      </c>
      <c r="I192" t="s">
        <v>484</v>
      </c>
      <c r="J192">
        <f t="shared" si="5"/>
        <v>129.9</v>
      </c>
    </row>
    <row r="193" spans="1:10" x14ac:dyDescent="0.35">
      <c r="A193" t="s">
        <v>534</v>
      </c>
      <c r="B193" t="s">
        <v>61</v>
      </c>
      <c r="C193">
        <v>1</v>
      </c>
      <c r="D193">
        <v>119.9</v>
      </c>
      <c r="E193" t="s">
        <v>18</v>
      </c>
      <c r="F193" t="s">
        <v>62</v>
      </c>
      <c r="G193" t="str">
        <f t="shared" si="4"/>
        <v>11116058</v>
      </c>
      <c r="H193" t="s">
        <v>63</v>
      </c>
      <c r="I193" t="s">
        <v>484</v>
      </c>
      <c r="J193">
        <f t="shared" si="5"/>
        <v>119.9</v>
      </c>
    </row>
    <row r="194" spans="1:10" x14ac:dyDescent="0.35">
      <c r="A194" t="s">
        <v>534</v>
      </c>
      <c r="B194" t="s">
        <v>34</v>
      </c>
      <c r="C194">
        <v>1</v>
      </c>
      <c r="D194">
        <v>69.900000000000006</v>
      </c>
      <c r="E194" t="s">
        <v>18</v>
      </c>
      <c r="F194" t="s">
        <v>35</v>
      </c>
      <c r="G194" t="str">
        <f t="shared" si="4"/>
        <v>11135GIC</v>
      </c>
      <c r="H194" t="s">
        <v>36</v>
      </c>
      <c r="I194" t="s">
        <v>484</v>
      </c>
      <c r="J194">
        <f t="shared" si="5"/>
        <v>69.900000000000006</v>
      </c>
    </row>
    <row r="195" spans="1:10" x14ac:dyDescent="0.35">
      <c r="A195" t="s">
        <v>534</v>
      </c>
      <c r="B195" t="s">
        <v>94</v>
      </c>
      <c r="C195">
        <v>1</v>
      </c>
      <c r="D195">
        <v>109.9</v>
      </c>
      <c r="E195" t="s">
        <v>18</v>
      </c>
      <c r="F195" t="s">
        <v>95</v>
      </c>
      <c r="G195" t="str">
        <f t="shared" ref="G195:G258" si="6">LEFT(H195,8)</f>
        <v>11144058</v>
      </c>
      <c r="H195" t="s">
        <v>96</v>
      </c>
      <c r="I195" t="s">
        <v>484</v>
      </c>
      <c r="J195">
        <f t="shared" ref="J195:J258" si="7">D195*C195</f>
        <v>109.9</v>
      </c>
    </row>
    <row r="196" spans="1:10" x14ac:dyDescent="0.35">
      <c r="A196" t="s">
        <v>534</v>
      </c>
      <c r="B196" t="s">
        <v>492</v>
      </c>
      <c r="C196">
        <v>1</v>
      </c>
      <c r="D196">
        <v>69.900000000000006</v>
      </c>
      <c r="E196" t="s">
        <v>18</v>
      </c>
      <c r="F196" t="s">
        <v>493</v>
      </c>
      <c r="G196" t="str">
        <f t="shared" si="6"/>
        <v>11135GIF</v>
      </c>
      <c r="H196" t="s">
        <v>494</v>
      </c>
      <c r="I196" t="s">
        <v>484</v>
      </c>
      <c r="J196">
        <f t="shared" si="7"/>
        <v>69.900000000000006</v>
      </c>
    </row>
    <row r="197" spans="1:10" x14ac:dyDescent="0.35">
      <c r="A197" t="s">
        <v>535</v>
      </c>
      <c r="B197" t="s">
        <v>129</v>
      </c>
      <c r="C197">
        <v>1</v>
      </c>
      <c r="D197">
        <v>129.9</v>
      </c>
      <c r="E197" t="s">
        <v>18</v>
      </c>
      <c r="F197" t="s">
        <v>130</v>
      </c>
      <c r="G197" t="str">
        <f t="shared" si="6"/>
        <v>11200058</v>
      </c>
      <c r="H197" t="s">
        <v>131</v>
      </c>
      <c r="I197" t="s">
        <v>484</v>
      </c>
      <c r="J197">
        <f t="shared" si="7"/>
        <v>129.9</v>
      </c>
    </row>
    <row r="198" spans="1:10" x14ac:dyDescent="0.35">
      <c r="A198" t="s">
        <v>535</v>
      </c>
      <c r="B198" t="s">
        <v>94</v>
      </c>
      <c r="C198">
        <v>1</v>
      </c>
      <c r="D198">
        <v>109.9</v>
      </c>
      <c r="E198" t="s">
        <v>18</v>
      </c>
      <c r="F198" t="s">
        <v>95</v>
      </c>
      <c r="G198" t="str">
        <f t="shared" si="6"/>
        <v>11144058</v>
      </c>
      <c r="H198" t="s">
        <v>96</v>
      </c>
      <c r="I198" t="s">
        <v>484</v>
      </c>
      <c r="J198">
        <f t="shared" si="7"/>
        <v>109.9</v>
      </c>
    </row>
    <row r="199" spans="1:10" x14ac:dyDescent="0.35">
      <c r="A199" t="s">
        <v>536</v>
      </c>
      <c r="B199" t="s">
        <v>457</v>
      </c>
      <c r="C199">
        <v>1</v>
      </c>
      <c r="D199">
        <v>109.9</v>
      </c>
      <c r="E199" t="s">
        <v>18</v>
      </c>
      <c r="F199" t="s">
        <v>458</v>
      </c>
      <c r="G199" t="str">
        <f t="shared" si="6"/>
        <v>11144058</v>
      </c>
      <c r="H199" t="s">
        <v>459</v>
      </c>
      <c r="I199" t="s">
        <v>484</v>
      </c>
      <c r="J199">
        <f t="shared" si="7"/>
        <v>109.9</v>
      </c>
    </row>
    <row r="200" spans="1:10" x14ac:dyDescent="0.35">
      <c r="A200" t="s">
        <v>537</v>
      </c>
      <c r="B200" t="s">
        <v>538</v>
      </c>
      <c r="C200">
        <v>1</v>
      </c>
      <c r="D200">
        <v>399.9</v>
      </c>
      <c r="E200" t="s">
        <v>45</v>
      </c>
      <c r="F200" t="s">
        <v>539</v>
      </c>
      <c r="G200" t="str">
        <f t="shared" si="6"/>
        <v>11246001</v>
      </c>
      <c r="H200" t="s">
        <v>540</v>
      </c>
      <c r="I200" t="s">
        <v>484</v>
      </c>
      <c r="J200">
        <f t="shared" si="7"/>
        <v>399.9</v>
      </c>
    </row>
    <row r="201" spans="1:10" x14ac:dyDescent="0.35">
      <c r="A201" t="s">
        <v>537</v>
      </c>
      <c r="B201" t="s">
        <v>541</v>
      </c>
      <c r="C201">
        <v>1</v>
      </c>
      <c r="D201">
        <v>289.89999999999998</v>
      </c>
      <c r="E201" t="s">
        <v>10</v>
      </c>
      <c r="F201" t="s">
        <v>542</v>
      </c>
      <c r="G201" t="str">
        <f t="shared" si="6"/>
        <v>11137009</v>
      </c>
      <c r="H201" t="s">
        <v>543</v>
      </c>
      <c r="I201" t="s">
        <v>484</v>
      </c>
      <c r="J201">
        <f t="shared" si="7"/>
        <v>289.89999999999998</v>
      </c>
    </row>
    <row r="202" spans="1:10" x14ac:dyDescent="0.35">
      <c r="A202" t="s">
        <v>537</v>
      </c>
      <c r="B202" t="s">
        <v>544</v>
      </c>
      <c r="C202">
        <v>1</v>
      </c>
      <c r="D202">
        <v>379.9</v>
      </c>
      <c r="E202" t="s">
        <v>45</v>
      </c>
      <c r="F202" t="s">
        <v>545</v>
      </c>
      <c r="G202" t="str">
        <f t="shared" si="6"/>
        <v>11096009</v>
      </c>
      <c r="H202" t="s">
        <v>546</v>
      </c>
      <c r="I202" t="s">
        <v>484</v>
      </c>
      <c r="J202">
        <f t="shared" si="7"/>
        <v>379.9</v>
      </c>
    </row>
    <row r="203" spans="1:10" x14ac:dyDescent="0.35">
      <c r="A203" t="s">
        <v>547</v>
      </c>
      <c r="B203" t="s">
        <v>210</v>
      </c>
      <c r="C203">
        <v>1</v>
      </c>
      <c r="D203">
        <v>139.9</v>
      </c>
      <c r="E203" t="s">
        <v>18</v>
      </c>
      <c r="F203" t="s">
        <v>211</v>
      </c>
      <c r="G203" t="str">
        <f t="shared" si="6"/>
        <v>11096GIF</v>
      </c>
      <c r="H203" t="s">
        <v>212</v>
      </c>
      <c r="I203" t="s">
        <v>484</v>
      </c>
      <c r="J203">
        <f t="shared" si="7"/>
        <v>139.9</v>
      </c>
    </row>
    <row r="204" spans="1:10" x14ac:dyDescent="0.35">
      <c r="A204" t="s">
        <v>547</v>
      </c>
      <c r="B204" t="s">
        <v>122</v>
      </c>
      <c r="C204">
        <v>1</v>
      </c>
      <c r="D204">
        <v>129.9</v>
      </c>
      <c r="E204" t="s">
        <v>18</v>
      </c>
      <c r="F204" t="s">
        <v>123</v>
      </c>
      <c r="G204" t="str">
        <f t="shared" si="6"/>
        <v>11200058</v>
      </c>
      <c r="H204" t="s">
        <v>124</v>
      </c>
      <c r="I204" t="s">
        <v>484</v>
      </c>
      <c r="J204">
        <f t="shared" si="7"/>
        <v>129.9</v>
      </c>
    </row>
    <row r="205" spans="1:10" x14ac:dyDescent="0.35">
      <c r="A205" t="s">
        <v>548</v>
      </c>
      <c r="B205" t="s">
        <v>549</v>
      </c>
      <c r="C205">
        <v>1</v>
      </c>
      <c r="D205">
        <v>349.9</v>
      </c>
      <c r="E205" t="s">
        <v>45</v>
      </c>
      <c r="F205" t="s">
        <v>550</v>
      </c>
      <c r="G205" t="str">
        <f t="shared" si="6"/>
        <v>11269001</v>
      </c>
      <c r="H205" t="s">
        <v>551</v>
      </c>
      <c r="I205" t="s">
        <v>484</v>
      </c>
      <c r="J205">
        <f t="shared" si="7"/>
        <v>349.9</v>
      </c>
    </row>
    <row r="206" spans="1:10" x14ac:dyDescent="0.35">
      <c r="A206" t="s">
        <v>552</v>
      </c>
      <c r="B206" t="s">
        <v>553</v>
      </c>
      <c r="C206">
        <v>1</v>
      </c>
      <c r="D206">
        <v>169.9</v>
      </c>
      <c r="E206" t="s">
        <v>45</v>
      </c>
      <c r="F206" t="s">
        <v>554</v>
      </c>
      <c r="G206" t="str">
        <f t="shared" si="6"/>
        <v>11265175</v>
      </c>
      <c r="H206" t="s">
        <v>555</v>
      </c>
      <c r="I206" t="s">
        <v>484</v>
      </c>
      <c r="J206">
        <f t="shared" si="7"/>
        <v>169.9</v>
      </c>
    </row>
    <row r="207" spans="1:10" x14ac:dyDescent="0.35">
      <c r="A207" t="s">
        <v>552</v>
      </c>
      <c r="B207" t="s">
        <v>431</v>
      </c>
      <c r="C207">
        <v>1</v>
      </c>
      <c r="D207">
        <v>379.9</v>
      </c>
      <c r="E207" t="s">
        <v>45</v>
      </c>
      <c r="F207" t="s">
        <v>432</v>
      </c>
      <c r="G207" t="str">
        <f t="shared" si="6"/>
        <v>11267175</v>
      </c>
      <c r="H207" t="s">
        <v>433</v>
      </c>
      <c r="I207" t="s">
        <v>484</v>
      </c>
      <c r="J207">
        <f t="shared" si="7"/>
        <v>379.9</v>
      </c>
    </row>
    <row r="208" spans="1:10" x14ac:dyDescent="0.35">
      <c r="A208" t="s">
        <v>552</v>
      </c>
      <c r="B208" t="s">
        <v>556</v>
      </c>
      <c r="C208">
        <v>1</v>
      </c>
      <c r="D208">
        <v>279.89999999999998</v>
      </c>
      <c r="E208" t="s">
        <v>45</v>
      </c>
      <c r="F208" t="s">
        <v>557</v>
      </c>
      <c r="G208" t="str">
        <f t="shared" si="6"/>
        <v>11284175</v>
      </c>
      <c r="H208" t="s">
        <v>558</v>
      </c>
      <c r="I208" t="s">
        <v>484</v>
      </c>
      <c r="J208">
        <f t="shared" si="7"/>
        <v>279.89999999999998</v>
      </c>
    </row>
    <row r="209" spans="1:10" x14ac:dyDescent="0.35">
      <c r="A209" t="s">
        <v>552</v>
      </c>
      <c r="B209" t="s">
        <v>61</v>
      </c>
      <c r="C209">
        <v>1</v>
      </c>
      <c r="D209">
        <v>119.9</v>
      </c>
      <c r="E209" t="s">
        <v>18</v>
      </c>
      <c r="F209" t="s">
        <v>62</v>
      </c>
      <c r="G209" t="str">
        <f t="shared" si="6"/>
        <v>11116058</v>
      </c>
      <c r="H209" t="s">
        <v>63</v>
      </c>
      <c r="I209" t="s">
        <v>484</v>
      </c>
      <c r="J209">
        <f t="shared" si="7"/>
        <v>119.9</v>
      </c>
    </row>
    <row r="210" spans="1:10" x14ac:dyDescent="0.35">
      <c r="A210" t="s">
        <v>559</v>
      </c>
      <c r="B210" t="s">
        <v>560</v>
      </c>
      <c r="C210">
        <v>1</v>
      </c>
      <c r="D210">
        <v>499.9</v>
      </c>
      <c r="E210" t="s">
        <v>45</v>
      </c>
      <c r="F210" t="s">
        <v>561</v>
      </c>
      <c r="G210" t="str">
        <f t="shared" si="6"/>
        <v>11106044</v>
      </c>
      <c r="H210" t="s">
        <v>562</v>
      </c>
      <c r="I210" t="s">
        <v>484</v>
      </c>
      <c r="J210">
        <f t="shared" si="7"/>
        <v>499.9</v>
      </c>
    </row>
    <row r="211" spans="1:10" x14ac:dyDescent="0.35">
      <c r="A211" t="s">
        <v>563</v>
      </c>
      <c r="B211" t="s">
        <v>564</v>
      </c>
      <c r="C211">
        <v>1</v>
      </c>
      <c r="D211">
        <v>79.900000000000006</v>
      </c>
      <c r="E211" t="s">
        <v>10</v>
      </c>
      <c r="F211" t="s">
        <v>565</v>
      </c>
      <c r="G211" t="str">
        <f t="shared" si="6"/>
        <v>11158032</v>
      </c>
      <c r="H211" t="s">
        <v>566</v>
      </c>
      <c r="I211" t="s">
        <v>484</v>
      </c>
      <c r="J211">
        <f t="shared" si="7"/>
        <v>79.900000000000006</v>
      </c>
    </row>
    <row r="212" spans="1:10" x14ac:dyDescent="0.35">
      <c r="A212" t="s">
        <v>563</v>
      </c>
      <c r="B212" t="s">
        <v>567</v>
      </c>
      <c r="C212">
        <v>1</v>
      </c>
      <c r="D212">
        <v>129.9</v>
      </c>
      <c r="E212" t="s">
        <v>10</v>
      </c>
      <c r="F212" t="s">
        <v>568</v>
      </c>
      <c r="G212" t="str">
        <f t="shared" si="6"/>
        <v>11227001</v>
      </c>
      <c r="H212" t="s">
        <v>569</v>
      </c>
      <c r="I212" t="s">
        <v>484</v>
      </c>
      <c r="J212">
        <f t="shared" si="7"/>
        <v>129.9</v>
      </c>
    </row>
    <row r="213" spans="1:10" x14ac:dyDescent="0.35">
      <c r="A213" t="s">
        <v>563</v>
      </c>
      <c r="B213" t="s">
        <v>52</v>
      </c>
      <c r="C213">
        <v>1</v>
      </c>
      <c r="D213">
        <v>129.9</v>
      </c>
      <c r="E213" t="s">
        <v>18</v>
      </c>
      <c r="F213" t="s">
        <v>53</v>
      </c>
      <c r="G213" t="str">
        <f t="shared" si="6"/>
        <v>11200058</v>
      </c>
      <c r="H213" t="s">
        <v>54</v>
      </c>
      <c r="I213" t="s">
        <v>484</v>
      </c>
      <c r="J213">
        <f t="shared" si="7"/>
        <v>129.9</v>
      </c>
    </row>
    <row r="214" spans="1:10" x14ac:dyDescent="0.35">
      <c r="A214" t="s">
        <v>563</v>
      </c>
      <c r="B214" t="s">
        <v>55</v>
      </c>
      <c r="C214">
        <v>1</v>
      </c>
      <c r="D214">
        <v>119.9</v>
      </c>
      <c r="E214" t="s">
        <v>18</v>
      </c>
      <c r="F214" t="s">
        <v>56</v>
      </c>
      <c r="G214" t="str">
        <f t="shared" si="6"/>
        <v>11096GIZ</v>
      </c>
      <c r="H214" t="s">
        <v>57</v>
      </c>
      <c r="I214" t="s">
        <v>484</v>
      </c>
      <c r="J214">
        <f t="shared" si="7"/>
        <v>119.9</v>
      </c>
    </row>
    <row r="215" spans="1:10" x14ac:dyDescent="0.35">
      <c r="A215" t="s">
        <v>563</v>
      </c>
      <c r="B215" t="s">
        <v>98</v>
      </c>
      <c r="C215">
        <v>1</v>
      </c>
      <c r="D215">
        <v>109.9</v>
      </c>
      <c r="E215" t="s">
        <v>18</v>
      </c>
      <c r="F215" t="s">
        <v>99</v>
      </c>
      <c r="G215" t="str">
        <f t="shared" si="6"/>
        <v>11144058</v>
      </c>
      <c r="H215" t="s">
        <v>100</v>
      </c>
      <c r="I215" t="s">
        <v>484</v>
      </c>
      <c r="J215">
        <f t="shared" si="7"/>
        <v>109.9</v>
      </c>
    </row>
    <row r="216" spans="1:10" x14ac:dyDescent="0.35">
      <c r="A216" t="s">
        <v>570</v>
      </c>
      <c r="B216" t="s">
        <v>37</v>
      </c>
      <c r="C216">
        <v>1</v>
      </c>
      <c r="D216">
        <v>119.9</v>
      </c>
      <c r="E216" t="s">
        <v>18</v>
      </c>
      <c r="F216" t="s">
        <v>38</v>
      </c>
      <c r="G216" t="str">
        <f t="shared" si="6"/>
        <v>11131212</v>
      </c>
      <c r="H216" t="s">
        <v>39</v>
      </c>
      <c r="I216" t="s">
        <v>484</v>
      </c>
      <c r="J216">
        <f t="shared" si="7"/>
        <v>119.9</v>
      </c>
    </row>
    <row r="217" spans="1:10" x14ac:dyDescent="0.35">
      <c r="A217" t="s">
        <v>571</v>
      </c>
      <c r="B217" t="s">
        <v>210</v>
      </c>
      <c r="C217">
        <v>1</v>
      </c>
      <c r="D217">
        <v>139.9</v>
      </c>
      <c r="E217" t="s">
        <v>18</v>
      </c>
      <c r="F217" t="s">
        <v>211</v>
      </c>
      <c r="G217" t="str">
        <f t="shared" si="6"/>
        <v>11096GIF</v>
      </c>
      <c r="H217" t="s">
        <v>212</v>
      </c>
      <c r="I217" t="s">
        <v>484</v>
      </c>
      <c r="J217">
        <f t="shared" si="7"/>
        <v>139.9</v>
      </c>
    </row>
    <row r="218" spans="1:10" x14ac:dyDescent="0.35">
      <c r="A218" t="s">
        <v>571</v>
      </c>
      <c r="B218" t="s">
        <v>94</v>
      </c>
      <c r="C218">
        <v>1</v>
      </c>
      <c r="D218">
        <v>109.9</v>
      </c>
      <c r="E218" t="s">
        <v>18</v>
      </c>
      <c r="F218" t="s">
        <v>95</v>
      </c>
      <c r="G218" t="str">
        <f t="shared" si="6"/>
        <v>11144058</v>
      </c>
      <c r="H218" t="s">
        <v>96</v>
      </c>
      <c r="I218" t="s">
        <v>484</v>
      </c>
      <c r="J218">
        <f t="shared" si="7"/>
        <v>109.9</v>
      </c>
    </row>
    <row r="219" spans="1:10" x14ac:dyDescent="0.35">
      <c r="A219" t="s">
        <v>571</v>
      </c>
      <c r="B219" t="s">
        <v>40</v>
      </c>
      <c r="C219">
        <v>1</v>
      </c>
      <c r="D219">
        <v>69.900000000000006</v>
      </c>
      <c r="E219" t="s">
        <v>18</v>
      </c>
      <c r="F219" t="s">
        <v>41</v>
      </c>
      <c r="G219" t="str">
        <f t="shared" si="6"/>
        <v>11135GIF</v>
      </c>
      <c r="H219" t="s">
        <v>42</v>
      </c>
      <c r="I219" t="s">
        <v>484</v>
      </c>
      <c r="J219">
        <f t="shared" si="7"/>
        <v>69.900000000000006</v>
      </c>
    </row>
    <row r="220" spans="1:10" x14ac:dyDescent="0.35">
      <c r="A220" t="s">
        <v>571</v>
      </c>
      <c r="B220" t="s">
        <v>34</v>
      </c>
      <c r="C220">
        <v>1</v>
      </c>
      <c r="D220">
        <v>69.900000000000006</v>
      </c>
      <c r="E220" t="s">
        <v>18</v>
      </c>
      <c r="F220" t="s">
        <v>35</v>
      </c>
      <c r="G220" t="str">
        <f t="shared" si="6"/>
        <v>11135GIC</v>
      </c>
      <c r="H220" t="s">
        <v>36</v>
      </c>
      <c r="I220" t="s">
        <v>484</v>
      </c>
      <c r="J220">
        <f t="shared" si="7"/>
        <v>69.900000000000006</v>
      </c>
    </row>
    <row r="221" spans="1:10" x14ac:dyDescent="0.35">
      <c r="A221" t="s">
        <v>571</v>
      </c>
      <c r="B221" t="s">
        <v>61</v>
      </c>
      <c r="C221">
        <v>1</v>
      </c>
      <c r="D221">
        <v>119.9</v>
      </c>
      <c r="E221" t="s">
        <v>18</v>
      </c>
      <c r="F221" t="s">
        <v>62</v>
      </c>
      <c r="G221" t="str">
        <f t="shared" si="6"/>
        <v>11116058</v>
      </c>
      <c r="H221" t="s">
        <v>63</v>
      </c>
      <c r="I221" t="s">
        <v>484</v>
      </c>
      <c r="J221">
        <f t="shared" si="7"/>
        <v>119.9</v>
      </c>
    </row>
    <row r="222" spans="1:10" x14ac:dyDescent="0.35">
      <c r="A222" t="s">
        <v>571</v>
      </c>
      <c r="B222" t="s">
        <v>122</v>
      </c>
      <c r="C222">
        <v>1</v>
      </c>
      <c r="D222">
        <v>129.9</v>
      </c>
      <c r="E222" t="s">
        <v>18</v>
      </c>
      <c r="F222" t="s">
        <v>123</v>
      </c>
      <c r="G222" t="str">
        <f t="shared" si="6"/>
        <v>11200058</v>
      </c>
      <c r="H222" t="s">
        <v>124</v>
      </c>
      <c r="I222" t="s">
        <v>484</v>
      </c>
      <c r="J222">
        <f t="shared" si="7"/>
        <v>129.9</v>
      </c>
    </row>
    <row r="223" spans="1:10" x14ac:dyDescent="0.35">
      <c r="A223" t="s">
        <v>572</v>
      </c>
      <c r="B223" t="s">
        <v>139</v>
      </c>
      <c r="C223">
        <v>1</v>
      </c>
      <c r="D223">
        <v>359.9</v>
      </c>
      <c r="E223" t="s">
        <v>45</v>
      </c>
      <c r="F223" t="s">
        <v>140</v>
      </c>
      <c r="G223" t="str">
        <f t="shared" si="6"/>
        <v>11239036</v>
      </c>
      <c r="H223" t="s">
        <v>141</v>
      </c>
      <c r="I223" t="s">
        <v>484</v>
      </c>
      <c r="J223">
        <f t="shared" si="7"/>
        <v>359.9</v>
      </c>
    </row>
    <row r="224" spans="1:10" x14ac:dyDescent="0.35">
      <c r="A224" t="s">
        <v>573</v>
      </c>
      <c r="B224" t="s">
        <v>574</v>
      </c>
      <c r="C224">
        <v>1</v>
      </c>
      <c r="D224">
        <v>359.9</v>
      </c>
      <c r="E224" t="s">
        <v>45</v>
      </c>
      <c r="F224" t="s">
        <v>575</v>
      </c>
      <c r="G224" t="str">
        <f t="shared" si="6"/>
        <v>11239036</v>
      </c>
      <c r="H224" t="s">
        <v>576</v>
      </c>
      <c r="I224" t="s">
        <v>484</v>
      </c>
      <c r="J224">
        <f t="shared" si="7"/>
        <v>359.9</v>
      </c>
    </row>
    <row r="225" spans="1:10" x14ac:dyDescent="0.35">
      <c r="A225" t="s">
        <v>573</v>
      </c>
      <c r="B225" t="s">
        <v>577</v>
      </c>
      <c r="C225">
        <v>1</v>
      </c>
      <c r="D225">
        <v>359.9</v>
      </c>
      <c r="E225" t="s">
        <v>45</v>
      </c>
      <c r="F225" t="s">
        <v>578</v>
      </c>
      <c r="G225" t="str">
        <f t="shared" si="6"/>
        <v>11251036</v>
      </c>
      <c r="H225" t="s">
        <v>579</v>
      </c>
      <c r="I225" t="s">
        <v>484</v>
      </c>
      <c r="J225">
        <f t="shared" si="7"/>
        <v>359.9</v>
      </c>
    </row>
    <row r="226" spans="1:10" x14ac:dyDescent="0.35">
      <c r="A226" t="s">
        <v>580</v>
      </c>
      <c r="B226" t="s">
        <v>581</v>
      </c>
      <c r="C226">
        <v>1</v>
      </c>
      <c r="D226">
        <v>419.9</v>
      </c>
      <c r="E226" t="s">
        <v>45</v>
      </c>
      <c r="F226" t="s">
        <v>582</v>
      </c>
      <c r="G226" t="str">
        <f t="shared" si="6"/>
        <v>11232218</v>
      </c>
      <c r="H226" t="s">
        <v>583</v>
      </c>
      <c r="I226" t="s">
        <v>484</v>
      </c>
      <c r="J226">
        <f t="shared" si="7"/>
        <v>419.9</v>
      </c>
    </row>
    <row r="227" spans="1:10" x14ac:dyDescent="0.35">
      <c r="A227" t="s">
        <v>584</v>
      </c>
      <c r="B227" t="s">
        <v>192</v>
      </c>
      <c r="C227">
        <v>1</v>
      </c>
      <c r="D227">
        <v>119.9</v>
      </c>
      <c r="E227" t="s">
        <v>10</v>
      </c>
      <c r="F227" t="s">
        <v>193</v>
      </c>
      <c r="G227" t="str">
        <f t="shared" si="6"/>
        <v>11207001</v>
      </c>
      <c r="H227" t="s">
        <v>194</v>
      </c>
      <c r="I227" t="s">
        <v>484</v>
      </c>
      <c r="J227">
        <f t="shared" si="7"/>
        <v>119.9</v>
      </c>
    </row>
    <row r="228" spans="1:10" x14ac:dyDescent="0.35">
      <c r="A228" t="s">
        <v>585</v>
      </c>
      <c r="B228" t="s">
        <v>586</v>
      </c>
      <c r="C228">
        <v>1</v>
      </c>
      <c r="D228">
        <v>349.9</v>
      </c>
      <c r="E228" t="s">
        <v>45</v>
      </c>
      <c r="F228" t="s">
        <v>587</v>
      </c>
      <c r="G228" t="str">
        <f t="shared" si="6"/>
        <v>11269009</v>
      </c>
      <c r="H228" t="s">
        <v>588</v>
      </c>
      <c r="I228" t="s">
        <v>484</v>
      </c>
      <c r="J228">
        <f t="shared" si="7"/>
        <v>349.9</v>
      </c>
    </row>
    <row r="229" spans="1:10" x14ac:dyDescent="0.35">
      <c r="A229" t="s">
        <v>589</v>
      </c>
      <c r="B229" t="s">
        <v>61</v>
      </c>
      <c r="C229">
        <v>1</v>
      </c>
      <c r="D229">
        <v>119.9</v>
      </c>
      <c r="E229" t="s">
        <v>18</v>
      </c>
      <c r="F229" t="s">
        <v>62</v>
      </c>
      <c r="G229" t="str">
        <f t="shared" si="6"/>
        <v>11116058</v>
      </c>
      <c r="H229" t="s">
        <v>63</v>
      </c>
      <c r="I229" t="s">
        <v>484</v>
      </c>
      <c r="J229">
        <f t="shared" si="7"/>
        <v>119.9</v>
      </c>
    </row>
    <row r="230" spans="1:10" x14ac:dyDescent="0.35">
      <c r="A230" t="s">
        <v>589</v>
      </c>
      <c r="B230" t="s">
        <v>590</v>
      </c>
      <c r="C230">
        <v>1</v>
      </c>
      <c r="D230">
        <v>149.9</v>
      </c>
      <c r="E230" t="s">
        <v>18</v>
      </c>
      <c r="F230" t="s">
        <v>591</v>
      </c>
      <c r="G230" t="str">
        <f t="shared" si="6"/>
        <v>11123001</v>
      </c>
      <c r="H230" t="s">
        <v>592</v>
      </c>
      <c r="I230" t="s">
        <v>484</v>
      </c>
      <c r="J230">
        <f t="shared" si="7"/>
        <v>149.9</v>
      </c>
    </row>
    <row r="231" spans="1:10" x14ac:dyDescent="0.35">
      <c r="A231" t="s">
        <v>593</v>
      </c>
      <c r="B231" t="s">
        <v>594</v>
      </c>
      <c r="C231">
        <v>1</v>
      </c>
      <c r="D231">
        <v>169.9</v>
      </c>
      <c r="E231" t="s">
        <v>45</v>
      </c>
      <c r="F231" t="s">
        <v>595</v>
      </c>
      <c r="G231" t="str">
        <f t="shared" si="6"/>
        <v>11234223</v>
      </c>
      <c r="H231" t="s">
        <v>596</v>
      </c>
      <c r="I231" t="s">
        <v>484</v>
      </c>
      <c r="J231">
        <f t="shared" si="7"/>
        <v>169.9</v>
      </c>
    </row>
    <row r="232" spans="1:10" x14ac:dyDescent="0.35">
      <c r="A232" t="s">
        <v>593</v>
      </c>
      <c r="B232" t="s">
        <v>597</v>
      </c>
      <c r="C232">
        <v>1</v>
      </c>
      <c r="D232">
        <v>289.89999999999998</v>
      </c>
      <c r="E232" t="s">
        <v>77</v>
      </c>
      <c r="F232" t="s">
        <v>598</v>
      </c>
      <c r="G232" t="str">
        <f t="shared" si="6"/>
        <v>11118217</v>
      </c>
      <c r="H232" t="s">
        <v>599</v>
      </c>
      <c r="I232" t="s">
        <v>484</v>
      </c>
      <c r="J232">
        <f t="shared" si="7"/>
        <v>289.89999999999998</v>
      </c>
    </row>
    <row r="233" spans="1:10" x14ac:dyDescent="0.35">
      <c r="A233" t="s">
        <v>593</v>
      </c>
      <c r="B233" t="s">
        <v>333</v>
      </c>
      <c r="C233">
        <v>1</v>
      </c>
      <c r="D233">
        <v>219.9</v>
      </c>
      <c r="E233" t="s">
        <v>10</v>
      </c>
      <c r="F233" t="s">
        <v>334</v>
      </c>
      <c r="G233" t="str">
        <f t="shared" si="6"/>
        <v>11128217</v>
      </c>
      <c r="H233" t="s">
        <v>335</v>
      </c>
      <c r="I233" t="s">
        <v>484</v>
      </c>
      <c r="J233">
        <f t="shared" si="7"/>
        <v>219.9</v>
      </c>
    </row>
    <row r="234" spans="1:10" x14ac:dyDescent="0.35">
      <c r="A234" t="s">
        <v>593</v>
      </c>
      <c r="B234" t="s">
        <v>521</v>
      </c>
      <c r="C234">
        <v>1</v>
      </c>
      <c r="D234">
        <v>119.9</v>
      </c>
      <c r="E234" t="s">
        <v>81</v>
      </c>
      <c r="F234" t="s">
        <v>522</v>
      </c>
      <c r="G234" t="str">
        <f t="shared" si="6"/>
        <v>11216218</v>
      </c>
      <c r="H234" t="s">
        <v>523</v>
      </c>
      <c r="I234" t="s">
        <v>484</v>
      </c>
      <c r="J234">
        <f t="shared" si="7"/>
        <v>119.9</v>
      </c>
    </row>
    <row r="235" spans="1:10" x14ac:dyDescent="0.35">
      <c r="A235" t="s">
        <v>600</v>
      </c>
      <c r="B235" t="s">
        <v>601</v>
      </c>
      <c r="C235">
        <v>1</v>
      </c>
      <c r="D235">
        <v>379.9</v>
      </c>
      <c r="E235" t="s">
        <v>45</v>
      </c>
      <c r="F235" t="s">
        <v>602</v>
      </c>
      <c r="G235" t="str">
        <f t="shared" si="6"/>
        <v>11267227</v>
      </c>
      <c r="H235" t="s">
        <v>603</v>
      </c>
      <c r="I235" t="s">
        <v>484</v>
      </c>
      <c r="J235">
        <f t="shared" si="7"/>
        <v>379.9</v>
      </c>
    </row>
    <row r="236" spans="1:10" x14ac:dyDescent="0.35">
      <c r="A236" t="s">
        <v>604</v>
      </c>
      <c r="B236" t="s">
        <v>605</v>
      </c>
      <c r="C236">
        <v>1</v>
      </c>
      <c r="D236">
        <v>479.9</v>
      </c>
      <c r="E236" t="s">
        <v>45</v>
      </c>
      <c r="F236" t="s">
        <v>606</v>
      </c>
      <c r="G236" t="str">
        <f t="shared" si="6"/>
        <v>11109001</v>
      </c>
      <c r="H236" t="s">
        <v>607</v>
      </c>
      <c r="I236" t="s">
        <v>484</v>
      </c>
      <c r="J236">
        <f t="shared" si="7"/>
        <v>479.9</v>
      </c>
    </row>
    <row r="237" spans="1:10" x14ac:dyDescent="0.35">
      <c r="A237" t="s">
        <v>608</v>
      </c>
      <c r="B237" t="s">
        <v>609</v>
      </c>
      <c r="C237">
        <v>1</v>
      </c>
      <c r="D237">
        <v>459.9</v>
      </c>
      <c r="E237" t="s">
        <v>45</v>
      </c>
      <c r="F237" t="s">
        <v>610</v>
      </c>
      <c r="G237" t="str">
        <f t="shared" si="6"/>
        <v>11263036</v>
      </c>
      <c r="H237" t="s">
        <v>611</v>
      </c>
      <c r="I237" t="s">
        <v>612</v>
      </c>
      <c r="J237">
        <f t="shared" si="7"/>
        <v>459.9</v>
      </c>
    </row>
    <row r="238" spans="1:10" x14ac:dyDescent="0.35">
      <c r="A238" t="s">
        <v>608</v>
      </c>
      <c r="B238" t="s">
        <v>613</v>
      </c>
      <c r="C238">
        <v>1</v>
      </c>
      <c r="D238">
        <v>599.9</v>
      </c>
      <c r="E238" t="s">
        <v>45</v>
      </c>
      <c r="F238" t="s">
        <v>614</v>
      </c>
      <c r="G238" t="str">
        <f t="shared" si="6"/>
        <v>11242036</v>
      </c>
      <c r="H238" t="s">
        <v>615</v>
      </c>
      <c r="I238" t="s">
        <v>612</v>
      </c>
      <c r="J238">
        <f t="shared" si="7"/>
        <v>599.9</v>
      </c>
    </row>
    <row r="239" spans="1:10" x14ac:dyDescent="0.35">
      <c r="A239" t="s">
        <v>608</v>
      </c>
      <c r="B239" t="s">
        <v>616</v>
      </c>
      <c r="C239">
        <v>1</v>
      </c>
      <c r="D239">
        <v>379.9</v>
      </c>
      <c r="E239" t="s">
        <v>45</v>
      </c>
      <c r="F239" t="s">
        <v>617</v>
      </c>
      <c r="G239" t="str">
        <f t="shared" si="6"/>
        <v>11096036</v>
      </c>
      <c r="H239" t="s">
        <v>618</v>
      </c>
      <c r="I239" t="s">
        <v>612</v>
      </c>
      <c r="J239">
        <f t="shared" si="7"/>
        <v>379.9</v>
      </c>
    </row>
    <row r="240" spans="1:10" x14ac:dyDescent="0.35">
      <c r="A240" t="s">
        <v>608</v>
      </c>
      <c r="B240" t="s">
        <v>619</v>
      </c>
      <c r="C240">
        <v>1</v>
      </c>
      <c r="D240">
        <v>379.9</v>
      </c>
      <c r="E240" t="s">
        <v>45</v>
      </c>
      <c r="F240" t="s">
        <v>620</v>
      </c>
      <c r="G240" t="str">
        <f t="shared" si="6"/>
        <v>11116036</v>
      </c>
      <c r="H240" t="s">
        <v>621</v>
      </c>
      <c r="I240" t="s">
        <v>612</v>
      </c>
      <c r="J240">
        <f t="shared" si="7"/>
        <v>379.9</v>
      </c>
    </row>
    <row r="241" spans="1:10" x14ac:dyDescent="0.35">
      <c r="A241" t="s">
        <v>608</v>
      </c>
      <c r="B241" t="s">
        <v>622</v>
      </c>
      <c r="C241">
        <v>1</v>
      </c>
      <c r="D241">
        <v>289.89999999999998</v>
      </c>
      <c r="E241" t="s">
        <v>77</v>
      </c>
      <c r="F241" t="s">
        <v>623</v>
      </c>
      <c r="G241" t="str">
        <f t="shared" si="6"/>
        <v>11118222</v>
      </c>
      <c r="H241" t="s">
        <v>624</v>
      </c>
      <c r="I241" t="s">
        <v>612</v>
      </c>
      <c r="J241">
        <f t="shared" si="7"/>
        <v>289.89999999999998</v>
      </c>
    </row>
    <row r="242" spans="1:10" x14ac:dyDescent="0.35">
      <c r="A242" t="s">
        <v>608</v>
      </c>
      <c r="B242" t="s">
        <v>247</v>
      </c>
      <c r="C242">
        <v>1</v>
      </c>
      <c r="D242">
        <v>219.9</v>
      </c>
      <c r="E242" t="s">
        <v>10</v>
      </c>
      <c r="F242" t="s">
        <v>248</v>
      </c>
      <c r="G242" t="str">
        <f t="shared" si="6"/>
        <v>11128222</v>
      </c>
      <c r="H242" t="s">
        <v>249</v>
      </c>
      <c r="I242" t="s">
        <v>612</v>
      </c>
      <c r="J242">
        <f t="shared" si="7"/>
        <v>219.9</v>
      </c>
    </row>
    <row r="243" spans="1:10" x14ac:dyDescent="0.35">
      <c r="A243" t="s">
        <v>625</v>
      </c>
      <c r="B243" t="s">
        <v>52</v>
      </c>
      <c r="C243">
        <v>1</v>
      </c>
      <c r="D243">
        <v>129.9</v>
      </c>
      <c r="E243" t="s">
        <v>18</v>
      </c>
      <c r="F243" t="s">
        <v>53</v>
      </c>
      <c r="G243" t="str">
        <f t="shared" si="6"/>
        <v>11200058</v>
      </c>
      <c r="H243" t="s">
        <v>54</v>
      </c>
      <c r="I243" t="s">
        <v>612</v>
      </c>
      <c r="J243">
        <f t="shared" si="7"/>
        <v>129.9</v>
      </c>
    </row>
    <row r="244" spans="1:10" x14ac:dyDescent="0.35">
      <c r="A244" t="s">
        <v>626</v>
      </c>
      <c r="B244" t="s">
        <v>61</v>
      </c>
      <c r="C244">
        <v>1</v>
      </c>
      <c r="D244">
        <v>119.9</v>
      </c>
      <c r="E244" t="s">
        <v>18</v>
      </c>
      <c r="F244" t="s">
        <v>62</v>
      </c>
      <c r="G244" t="str">
        <f t="shared" si="6"/>
        <v>11116058</v>
      </c>
      <c r="H244" t="s">
        <v>63</v>
      </c>
      <c r="I244" t="s">
        <v>612</v>
      </c>
      <c r="J244">
        <f t="shared" si="7"/>
        <v>119.9</v>
      </c>
    </row>
    <row r="245" spans="1:10" x14ac:dyDescent="0.35">
      <c r="A245" t="s">
        <v>627</v>
      </c>
      <c r="B245" t="s">
        <v>628</v>
      </c>
      <c r="C245">
        <v>1</v>
      </c>
      <c r="D245">
        <v>329.9</v>
      </c>
      <c r="E245" t="s">
        <v>45</v>
      </c>
      <c r="F245" t="s">
        <v>629</v>
      </c>
      <c r="G245" t="str">
        <f t="shared" si="6"/>
        <v>11144217</v>
      </c>
      <c r="H245" t="s">
        <v>630</v>
      </c>
      <c r="I245" t="s">
        <v>612</v>
      </c>
      <c r="J245">
        <f t="shared" si="7"/>
        <v>329.9</v>
      </c>
    </row>
    <row r="246" spans="1:10" x14ac:dyDescent="0.35">
      <c r="A246" t="s">
        <v>627</v>
      </c>
      <c r="B246" t="s">
        <v>631</v>
      </c>
      <c r="C246">
        <v>1</v>
      </c>
      <c r="D246">
        <v>229.9</v>
      </c>
      <c r="E246" t="s">
        <v>45</v>
      </c>
      <c r="F246" t="s">
        <v>632</v>
      </c>
      <c r="G246" t="str">
        <f t="shared" si="6"/>
        <v>11135717</v>
      </c>
      <c r="H246" t="s">
        <v>633</v>
      </c>
      <c r="I246" t="s">
        <v>612</v>
      </c>
      <c r="J246">
        <f t="shared" si="7"/>
        <v>229.9</v>
      </c>
    </row>
    <row r="247" spans="1:10" x14ac:dyDescent="0.35">
      <c r="A247" t="s">
        <v>634</v>
      </c>
      <c r="B247" t="s">
        <v>295</v>
      </c>
      <c r="C247">
        <v>1</v>
      </c>
      <c r="D247">
        <v>189.9</v>
      </c>
      <c r="E247" t="s">
        <v>10</v>
      </c>
      <c r="F247" t="s">
        <v>296</v>
      </c>
      <c r="G247" t="str">
        <f t="shared" si="6"/>
        <v>11134213</v>
      </c>
      <c r="H247" t="s">
        <v>297</v>
      </c>
      <c r="I247" t="s">
        <v>612</v>
      </c>
      <c r="J247">
        <f t="shared" si="7"/>
        <v>189.9</v>
      </c>
    </row>
    <row r="248" spans="1:10" x14ac:dyDescent="0.35">
      <c r="A248" t="s">
        <v>634</v>
      </c>
      <c r="B248" t="s">
        <v>98</v>
      </c>
      <c r="C248">
        <v>1</v>
      </c>
      <c r="D248">
        <v>109.9</v>
      </c>
      <c r="E248" t="s">
        <v>18</v>
      </c>
      <c r="F248" t="s">
        <v>99</v>
      </c>
      <c r="G248" t="str">
        <f t="shared" si="6"/>
        <v>11144058</v>
      </c>
      <c r="H248" t="s">
        <v>100</v>
      </c>
      <c r="I248" t="s">
        <v>612</v>
      </c>
      <c r="J248">
        <f t="shared" si="7"/>
        <v>109.9</v>
      </c>
    </row>
    <row r="249" spans="1:10" x14ac:dyDescent="0.35">
      <c r="A249" t="s">
        <v>634</v>
      </c>
      <c r="B249" t="s">
        <v>58</v>
      </c>
      <c r="C249">
        <v>1</v>
      </c>
      <c r="D249">
        <v>69.900000000000006</v>
      </c>
      <c r="E249" t="s">
        <v>18</v>
      </c>
      <c r="F249" t="s">
        <v>59</v>
      </c>
      <c r="G249" t="str">
        <f t="shared" si="6"/>
        <v>11135GIC</v>
      </c>
      <c r="H249" t="s">
        <v>60</v>
      </c>
      <c r="I249" t="s">
        <v>612</v>
      </c>
      <c r="J249">
        <f t="shared" si="7"/>
        <v>69.900000000000006</v>
      </c>
    </row>
    <row r="250" spans="1:10" x14ac:dyDescent="0.35">
      <c r="A250" t="s">
        <v>635</v>
      </c>
      <c r="B250" t="s">
        <v>377</v>
      </c>
      <c r="C250">
        <v>1</v>
      </c>
      <c r="D250">
        <v>119.9</v>
      </c>
      <c r="E250" t="s">
        <v>18</v>
      </c>
      <c r="F250" t="s">
        <v>378</v>
      </c>
      <c r="G250" t="str">
        <f t="shared" si="6"/>
        <v>11126001</v>
      </c>
      <c r="H250" t="s">
        <v>379</v>
      </c>
      <c r="I250" t="s">
        <v>612</v>
      </c>
      <c r="J250">
        <f t="shared" si="7"/>
        <v>119.9</v>
      </c>
    </row>
    <row r="251" spans="1:10" x14ac:dyDescent="0.35">
      <c r="A251" t="s">
        <v>635</v>
      </c>
      <c r="B251" t="s">
        <v>370</v>
      </c>
      <c r="C251">
        <v>1</v>
      </c>
      <c r="D251">
        <v>119.9</v>
      </c>
      <c r="E251" t="s">
        <v>18</v>
      </c>
      <c r="F251" t="s">
        <v>371</v>
      </c>
      <c r="G251" t="str">
        <f t="shared" si="6"/>
        <v>11116GIF</v>
      </c>
      <c r="H251" t="s">
        <v>372</v>
      </c>
      <c r="I251" t="s">
        <v>612</v>
      </c>
      <c r="J251">
        <f t="shared" si="7"/>
        <v>119.9</v>
      </c>
    </row>
    <row r="252" spans="1:10" x14ac:dyDescent="0.35">
      <c r="A252" t="s">
        <v>635</v>
      </c>
      <c r="B252" t="s">
        <v>492</v>
      </c>
      <c r="C252">
        <v>1</v>
      </c>
      <c r="D252">
        <v>69.900000000000006</v>
      </c>
      <c r="E252" t="s">
        <v>18</v>
      </c>
      <c r="F252" t="s">
        <v>493</v>
      </c>
      <c r="G252" t="str">
        <f t="shared" si="6"/>
        <v>11135GIF</v>
      </c>
      <c r="H252" t="s">
        <v>494</v>
      </c>
      <c r="I252" t="s">
        <v>612</v>
      </c>
      <c r="J252">
        <f t="shared" si="7"/>
        <v>69.900000000000006</v>
      </c>
    </row>
    <row r="253" spans="1:10" x14ac:dyDescent="0.35">
      <c r="A253" t="s">
        <v>636</v>
      </c>
      <c r="B253" t="s">
        <v>637</v>
      </c>
      <c r="C253">
        <v>1</v>
      </c>
      <c r="D253">
        <v>169.9</v>
      </c>
      <c r="E253" t="s">
        <v>45</v>
      </c>
      <c r="F253" t="s">
        <v>638</v>
      </c>
      <c r="G253" t="str">
        <f t="shared" si="6"/>
        <v>11146036</v>
      </c>
      <c r="H253" t="s">
        <v>639</v>
      </c>
      <c r="I253" t="s">
        <v>612</v>
      </c>
      <c r="J253">
        <f t="shared" si="7"/>
        <v>169.9</v>
      </c>
    </row>
    <row r="254" spans="1:10" x14ac:dyDescent="0.35">
      <c r="A254" t="s">
        <v>640</v>
      </c>
      <c r="B254" t="s">
        <v>641</v>
      </c>
      <c r="C254">
        <v>1</v>
      </c>
      <c r="D254">
        <v>119.9</v>
      </c>
      <c r="E254" t="s">
        <v>18</v>
      </c>
      <c r="F254" t="s">
        <v>642</v>
      </c>
      <c r="G254" t="str">
        <f t="shared" si="6"/>
        <v>11131212</v>
      </c>
      <c r="H254" t="s">
        <v>643</v>
      </c>
      <c r="I254" t="s">
        <v>612</v>
      </c>
      <c r="J254">
        <f t="shared" si="7"/>
        <v>119.9</v>
      </c>
    </row>
    <row r="255" spans="1:10" x14ac:dyDescent="0.35">
      <c r="A255" t="s">
        <v>644</v>
      </c>
      <c r="B255" t="s">
        <v>495</v>
      </c>
      <c r="C255">
        <v>1</v>
      </c>
      <c r="D255">
        <v>289.89999999999998</v>
      </c>
      <c r="E255" t="s">
        <v>45</v>
      </c>
      <c r="F255" t="s">
        <v>496</v>
      </c>
      <c r="G255" t="str">
        <f t="shared" si="6"/>
        <v>11258001</v>
      </c>
      <c r="H255" t="s">
        <v>497</v>
      </c>
      <c r="I255" t="s">
        <v>612</v>
      </c>
      <c r="J255">
        <f t="shared" si="7"/>
        <v>289.89999999999998</v>
      </c>
    </row>
    <row r="256" spans="1:10" x14ac:dyDescent="0.35">
      <c r="A256" t="s">
        <v>644</v>
      </c>
      <c r="B256" t="s">
        <v>645</v>
      </c>
      <c r="C256">
        <v>1</v>
      </c>
      <c r="D256">
        <v>379.9</v>
      </c>
      <c r="E256" t="s">
        <v>45</v>
      </c>
      <c r="F256" t="s">
        <v>646</v>
      </c>
      <c r="G256" t="str">
        <f t="shared" si="6"/>
        <v>11256001</v>
      </c>
      <c r="H256" t="s">
        <v>647</v>
      </c>
      <c r="I256" t="s">
        <v>612</v>
      </c>
      <c r="J256">
        <f t="shared" si="7"/>
        <v>379.9</v>
      </c>
    </row>
    <row r="257" spans="1:10" x14ac:dyDescent="0.35">
      <c r="A257" t="s">
        <v>644</v>
      </c>
      <c r="B257" t="s">
        <v>648</v>
      </c>
      <c r="C257">
        <v>1</v>
      </c>
      <c r="D257">
        <v>129.9</v>
      </c>
      <c r="E257" t="s">
        <v>10</v>
      </c>
      <c r="F257" t="s">
        <v>649</v>
      </c>
      <c r="G257" t="str">
        <f t="shared" si="6"/>
        <v>11111001</v>
      </c>
      <c r="H257" t="s">
        <v>650</v>
      </c>
      <c r="I257" t="s">
        <v>612</v>
      </c>
      <c r="J257">
        <f t="shared" si="7"/>
        <v>129.9</v>
      </c>
    </row>
    <row r="258" spans="1:10" x14ac:dyDescent="0.35">
      <c r="A258" t="s">
        <v>651</v>
      </c>
      <c r="B258" t="s">
        <v>492</v>
      </c>
      <c r="C258">
        <v>1</v>
      </c>
      <c r="D258">
        <v>69.900000000000006</v>
      </c>
      <c r="E258" t="s">
        <v>18</v>
      </c>
      <c r="F258" t="s">
        <v>493</v>
      </c>
      <c r="G258" t="str">
        <f t="shared" si="6"/>
        <v>11135GIF</v>
      </c>
      <c r="H258" t="s">
        <v>494</v>
      </c>
      <c r="I258" t="s">
        <v>612</v>
      </c>
      <c r="J258">
        <f t="shared" si="7"/>
        <v>69.900000000000006</v>
      </c>
    </row>
    <row r="259" spans="1:10" x14ac:dyDescent="0.35">
      <c r="A259" t="s">
        <v>651</v>
      </c>
      <c r="B259" t="s">
        <v>370</v>
      </c>
      <c r="C259">
        <v>1</v>
      </c>
      <c r="D259">
        <v>119.9</v>
      </c>
      <c r="E259" t="s">
        <v>18</v>
      </c>
      <c r="F259" t="s">
        <v>371</v>
      </c>
      <c r="G259" t="str">
        <f t="shared" ref="G259:G322" si="8">LEFT(H259,8)</f>
        <v>11116GIF</v>
      </c>
      <c r="H259" t="s">
        <v>372</v>
      </c>
      <c r="I259" t="s">
        <v>612</v>
      </c>
      <c r="J259">
        <f t="shared" ref="J259:J322" si="9">D259*C259</f>
        <v>119.9</v>
      </c>
    </row>
    <row r="260" spans="1:10" x14ac:dyDescent="0.35">
      <c r="A260" t="s">
        <v>651</v>
      </c>
      <c r="B260" t="s">
        <v>507</v>
      </c>
      <c r="C260">
        <v>1</v>
      </c>
      <c r="D260">
        <v>139.9</v>
      </c>
      <c r="E260" t="s">
        <v>18</v>
      </c>
      <c r="F260" t="s">
        <v>508</v>
      </c>
      <c r="G260" t="str">
        <f t="shared" si="8"/>
        <v>11096GIF</v>
      </c>
      <c r="H260" t="s">
        <v>509</v>
      </c>
      <c r="I260" t="s">
        <v>612</v>
      </c>
      <c r="J260">
        <f t="shared" si="9"/>
        <v>139.9</v>
      </c>
    </row>
    <row r="261" spans="1:10" x14ac:dyDescent="0.35">
      <c r="A261" t="s">
        <v>651</v>
      </c>
      <c r="B261" t="s">
        <v>652</v>
      </c>
      <c r="C261">
        <v>1</v>
      </c>
      <c r="D261">
        <v>179.9</v>
      </c>
      <c r="E261" t="s">
        <v>10</v>
      </c>
      <c r="F261" t="s">
        <v>653</v>
      </c>
      <c r="G261" t="str">
        <f t="shared" si="8"/>
        <v>11117036</v>
      </c>
      <c r="H261" t="s">
        <v>654</v>
      </c>
      <c r="I261" t="s">
        <v>612</v>
      </c>
      <c r="J261">
        <f t="shared" si="9"/>
        <v>179.9</v>
      </c>
    </row>
    <row r="262" spans="1:10" x14ac:dyDescent="0.35">
      <c r="A262" t="s">
        <v>651</v>
      </c>
      <c r="B262" t="s">
        <v>52</v>
      </c>
      <c r="C262">
        <v>1</v>
      </c>
      <c r="D262">
        <v>129.9</v>
      </c>
      <c r="E262" t="s">
        <v>18</v>
      </c>
      <c r="F262" t="s">
        <v>53</v>
      </c>
      <c r="G262" t="str">
        <f t="shared" si="8"/>
        <v>11200058</v>
      </c>
      <c r="H262" t="s">
        <v>54</v>
      </c>
      <c r="I262" t="s">
        <v>612</v>
      </c>
      <c r="J262">
        <f t="shared" si="9"/>
        <v>129.9</v>
      </c>
    </row>
    <row r="263" spans="1:10" x14ac:dyDescent="0.35">
      <c r="A263" t="s">
        <v>651</v>
      </c>
      <c r="B263" t="s">
        <v>98</v>
      </c>
      <c r="C263">
        <v>1</v>
      </c>
      <c r="D263">
        <v>109.9</v>
      </c>
      <c r="E263" t="s">
        <v>18</v>
      </c>
      <c r="F263" t="s">
        <v>99</v>
      </c>
      <c r="G263" t="str">
        <f t="shared" si="8"/>
        <v>11144058</v>
      </c>
      <c r="H263" t="s">
        <v>100</v>
      </c>
      <c r="I263" t="s">
        <v>612</v>
      </c>
      <c r="J263">
        <f t="shared" si="9"/>
        <v>109.9</v>
      </c>
    </row>
    <row r="264" spans="1:10" x14ac:dyDescent="0.35">
      <c r="A264" t="s">
        <v>655</v>
      </c>
      <c r="B264" t="s">
        <v>656</v>
      </c>
      <c r="C264">
        <v>1</v>
      </c>
      <c r="D264">
        <v>379.9</v>
      </c>
      <c r="E264" t="s">
        <v>45</v>
      </c>
      <c r="F264" t="s">
        <v>657</v>
      </c>
      <c r="G264" t="str">
        <f t="shared" si="8"/>
        <v>11256036</v>
      </c>
      <c r="H264" t="s">
        <v>658</v>
      </c>
      <c r="I264" t="s">
        <v>612</v>
      </c>
      <c r="J264">
        <f t="shared" si="9"/>
        <v>379.9</v>
      </c>
    </row>
    <row r="265" spans="1:10" x14ac:dyDescent="0.35">
      <c r="A265" t="s">
        <v>655</v>
      </c>
      <c r="B265" t="s">
        <v>659</v>
      </c>
      <c r="C265">
        <v>1</v>
      </c>
      <c r="D265">
        <v>379.9</v>
      </c>
      <c r="E265" t="s">
        <v>45</v>
      </c>
      <c r="F265" t="s">
        <v>660</v>
      </c>
      <c r="G265" t="str">
        <f t="shared" si="8"/>
        <v>11256001</v>
      </c>
      <c r="H265" t="s">
        <v>661</v>
      </c>
      <c r="I265" t="s">
        <v>612</v>
      </c>
      <c r="J265">
        <f t="shared" si="9"/>
        <v>379.9</v>
      </c>
    </row>
    <row r="266" spans="1:10" x14ac:dyDescent="0.35">
      <c r="A266" t="s">
        <v>662</v>
      </c>
      <c r="B266" t="s">
        <v>663</v>
      </c>
      <c r="C266">
        <v>1</v>
      </c>
      <c r="D266">
        <v>299.89999999999998</v>
      </c>
      <c r="E266" t="s">
        <v>10</v>
      </c>
      <c r="F266" t="s">
        <v>664</v>
      </c>
      <c r="G266" t="str">
        <f t="shared" si="8"/>
        <v>11100016</v>
      </c>
      <c r="H266" t="s">
        <v>665</v>
      </c>
      <c r="I266" t="s">
        <v>612</v>
      </c>
      <c r="J266">
        <f t="shared" si="9"/>
        <v>299.89999999999998</v>
      </c>
    </row>
    <row r="267" spans="1:10" x14ac:dyDescent="0.35">
      <c r="A267" t="s">
        <v>662</v>
      </c>
      <c r="B267" t="s">
        <v>666</v>
      </c>
      <c r="C267">
        <v>1</v>
      </c>
      <c r="D267">
        <v>79.900000000000006</v>
      </c>
      <c r="E267" t="s">
        <v>10</v>
      </c>
      <c r="F267" t="s">
        <v>667</v>
      </c>
      <c r="G267" t="str">
        <f t="shared" si="8"/>
        <v>11108001</v>
      </c>
      <c r="H267" t="s">
        <v>668</v>
      </c>
      <c r="I267" t="s">
        <v>612</v>
      </c>
      <c r="J267">
        <f t="shared" si="9"/>
        <v>79.900000000000006</v>
      </c>
    </row>
    <row r="268" spans="1:10" x14ac:dyDescent="0.35">
      <c r="A268" t="s">
        <v>662</v>
      </c>
      <c r="B268" t="s">
        <v>669</v>
      </c>
      <c r="C268">
        <v>1</v>
      </c>
      <c r="D268">
        <v>79.900000000000006</v>
      </c>
      <c r="E268" t="s">
        <v>10</v>
      </c>
      <c r="F268" t="s">
        <v>670</v>
      </c>
      <c r="G268" t="str">
        <f t="shared" si="8"/>
        <v>10987360</v>
      </c>
      <c r="H268" t="s">
        <v>671</v>
      </c>
      <c r="I268" t="s">
        <v>612</v>
      </c>
      <c r="J268">
        <f t="shared" si="9"/>
        <v>79.900000000000006</v>
      </c>
    </row>
    <row r="269" spans="1:10" x14ac:dyDescent="0.35">
      <c r="A269" t="s">
        <v>672</v>
      </c>
      <c r="B269" t="s">
        <v>61</v>
      </c>
      <c r="C269">
        <v>1</v>
      </c>
      <c r="D269">
        <v>119.9</v>
      </c>
      <c r="E269" t="s">
        <v>18</v>
      </c>
      <c r="F269" t="s">
        <v>62</v>
      </c>
      <c r="G269" t="str">
        <f t="shared" si="8"/>
        <v>11116058</v>
      </c>
      <c r="H269" t="s">
        <v>63</v>
      </c>
      <c r="I269" t="s">
        <v>612</v>
      </c>
      <c r="J269">
        <f t="shared" si="9"/>
        <v>119.9</v>
      </c>
    </row>
    <row r="270" spans="1:10" x14ac:dyDescent="0.35">
      <c r="A270" t="s">
        <v>672</v>
      </c>
      <c r="B270" t="s">
        <v>122</v>
      </c>
      <c r="C270">
        <v>1</v>
      </c>
      <c r="D270">
        <v>129.9</v>
      </c>
      <c r="E270" t="s">
        <v>18</v>
      </c>
      <c r="F270" t="s">
        <v>123</v>
      </c>
      <c r="G270" t="str">
        <f t="shared" si="8"/>
        <v>11200058</v>
      </c>
      <c r="H270" t="s">
        <v>124</v>
      </c>
      <c r="I270" t="s">
        <v>612</v>
      </c>
      <c r="J270">
        <f t="shared" si="9"/>
        <v>129.9</v>
      </c>
    </row>
    <row r="271" spans="1:10" x14ac:dyDescent="0.35">
      <c r="A271" t="s">
        <v>673</v>
      </c>
      <c r="B271" t="s">
        <v>389</v>
      </c>
      <c r="C271">
        <v>1</v>
      </c>
      <c r="D271">
        <v>139.9</v>
      </c>
      <c r="E271" t="s">
        <v>18</v>
      </c>
      <c r="F271" t="s">
        <v>390</v>
      </c>
      <c r="G271" t="str">
        <f t="shared" si="8"/>
        <v>11096GIF</v>
      </c>
      <c r="H271" t="s">
        <v>391</v>
      </c>
      <c r="I271" t="s">
        <v>612</v>
      </c>
      <c r="J271">
        <f t="shared" si="9"/>
        <v>139.9</v>
      </c>
    </row>
    <row r="272" spans="1:10" x14ac:dyDescent="0.35">
      <c r="A272" t="s">
        <v>673</v>
      </c>
      <c r="B272" t="s">
        <v>164</v>
      </c>
      <c r="C272">
        <v>1</v>
      </c>
      <c r="D272">
        <v>69.900000000000006</v>
      </c>
      <c r="E272" t="s">
        <v>18</v>
      </c>
      <c r="F272" t="s">
        <v>165</v>
      </c>
      <c r="G272" t="str">
        <f t="shared" si="8"/>
        <v>11135GIF</v>
      </c>
      <c r="H272" t="s">
        <v>166</v>
      </c>
      <c r="I272" t="s">
        <v>612</v>
      </c>
      <c r="J272">
        <f t="shared" si="9"/>
        <v>69.900000000000006</v>
      </c>
    </row>
    <row r="273" spans="1:10" x14ac:dyDescent="0.35">
      <c r="A273" t="s">
        <v>673</v>
      </c>
      <c r="B273" t="s">
        <v>507</v>
      </c>
      <c r="C273">
        <v>1</v>
      </c>
      <c r="D273">
        <v>139.9</v>
      </c>
      <c r="E273" t="s">
        <v>18</v>
      </c>
      <c r="F273" t="s">
        <v>508</v>
      </c>
      <c r="G273" t="str">
        <f t="shared" si="8"/>
        <v>11096GIF</v>
      </c>
      <c r="H273" t="s">
        <v>509</v>
      </c>
      <c r="I273" t="s">
        <v>612</v>
      </c>
      <c r="J273">
        <f t="shared" si="9"/>
        <v>139.9</v>
      </c>
    </row>
    <row r="274" spans="1:10" x14ac:dyDescent="0.35">
      <c r="A274" t="s">
        <v>674</v>
      </c>
      <c r="B274" t="s">
        <v>353</v>
      </c>
      <c r="C274">
        <v>1</v>
      </c>
      <c r="D274">
        <v>379.9</v>
      </c>
      <c r="E274" t="s">
        <v>45</v>
      </c>
      <c r="F274" t="s">
        <v>354</v>
      </c>
      <c r="G274" t="str">
        <f t="shared" si="8"/>
        <v>11267175</v>
      </c>
      <c r="H274" t="s">
        <v>355</v>
      </c>
      <c r="I274" t="s">
        <v>612</v>
      </c>
      <c r="J274">
        <f t="shared" si="9"/>
        <v>379.9</v>
      </c>
    </row>
    <row r="275" spans="1:10" x14ac:dyDescent="0.35">
      <c r="A275" t="s">
        <v>675</v>
      </c>
      <c r="B275" t="s">
        <v>492</v>
      </c>
      <c r="C275">
        <v>1</v>
      </c>
      <c r="D275">
        <v>69.900000000000006</v>
      </c>
      <c r="E275" t="s">
        <v>18</v>
      </c>
      <c r="F275" t="s">
        <v>493</v>
      </c>
      <c r="G275" t="str">
        <f t="shared" si="8"/>
        <v>11135GIF</v>
      </c>
      <c r="H275" t="s">
        <v>494</v>
      </c>
      <c r="I275" t="s">
        <v>612</v>
      </c>
      <c r="J275">
        <f t="shared" si="9"/>
        <v>69.900000000000006</v>
      </c>
    </row>
    <row r="276" spans="1:10" x14ac:dyDescent="0.35">
      <c r="A276" t="s">
        <v>675</v>
      </c>
      <c r="B276" t="s">
        <v>507</v>
      </c>
      <c r="C276">
        <v>1</v>
      </c>
      <c r="D276">
        <v>139.9</v>
      </c>
      <c r="E276" t="s">
        <v>18</v>
      </c>
      <c r="F276" t="s">
        <v>508</v>
      </c>
      <c r="G276" t="str">
        <f t="shared" si="8"/>
        <v>11096GIF</v>
      </c>
      <c r="H276" t="s">
        <v>509</v>
      </c>
      <c r="I276" t="s">
        <v>612</v>
      </c>
      <c r="J276">
        <f t="shared" si="9"/>
        <v>139.9</v>
      </c>
    </row>
    <row r="277" spans="1:10" x14ac:dyDescent="0.35">
      <c r="A277" t="s">
        <v>675</v>
      </c>
      <c r="B277" t="s">
        <v>564</v>
      </c>
      <c r="C277">
        <v>1</v>
      </c>
      <c r="D277">
        <v>79.900000000000006</v>
      </c>
      <c r="E277" t="s">
        <v>10</v>
      </c>
      <c r="F277" t="s">
        <v>565</v>
      </c>
      <c r="G277" t="str">
        <f t="shared" si="8"/>
        <v>11158032</v>
      </c>
      <c r="H277" t="s">
        <v>566</v>
      </c>
      <c r="I277" t="s">
        <v>612</v>
      </c>
      <c r="J277">
        <f t="shared" si="9"/>
        <v>79.900000000000006</v>
      </c>
    </row>
    <row r="278" spans="1:10" x14ac:dyDescent="0.35">
      <c r="A278" t="s">
        <v>675</v>
      </c>
      <c r="B278" t="s">
        <v>669</v>
      </c>
      <c r="C278">
        <v>1</v>
      </c>
      <c r="D278">
        <v>79.900000000000006</v>
      </c>
      <c r="E278" t="s">
        <v>10</v>
      </c>
      <c r="F278" t="s">
        <v>670</v>
      </c>
      <c r="G278" t="str">
        <f t="shared" si="8"/>
        <v>10987360</v>
      </c>
      <c r="H278" t="s">
        <v>671</v>
      </c>
      <c r="I278" t="s">
        <v>612</v>
      </c>
      <c r="J278">
        <f t="shared" si="9"/>
        <v>79.900000000000006</v>
      </c>
    </row>
    <row r="279" spans="1:10" x14ac:dyDescent="0.35">
      <c r="A279" t="s">
        <v>676</v>
      </c>
      <c r="B279" t="s">
        <v>677</v>
      </c>
      <c r="C279">
        <v>1</v>
      </c>
      <c r="D279">
        <v>459.9</v>
      </c>
      <c r="E279" t="s">
        <v>45</v>
      </c>
      <c r="F279" t="s">
        <v>678</v>
      </c>
      <c r="G279" t="str">
        <f t="shared" si="8"/>
        <v>11194036</v>
      </c>
      <c r="H279" t="s">
        <v>679</v>
      </c>
      <c r="I279" t="s">
        <v>612</v>
      </c>
      <c r="J279">
        <f t="shared" si="9"/>
        <v>459.9</v>
      </c>
    </row>
    <row r="280" spans="1:10" x14ac:dyDescent="0.35">
      <c r="A280" t="s">
        <v>676</v>
      </c>
      <c r="B280" t="s">
        <v>680</v>
      </c>
      <c r="C280">
        <v>1</v>
      </c>
      <c r="D280">
        <v>379.9</v>
      </c>
      <c r="E280" t="s">
        <v>45</v>
      </c>
      <c r="F280" t="s">
        <v>681</v>
      </c>
      <c r="G280" t="str">
        <f t="shared" si="8"/>
        <v>11179036</v>
      </c>
      <c r="H280" t="s">
        <v>682</v>
      </c>
      <c r="I280" t="s">
        <v>612</v>
      </c>
      <c r="J280">
        <f t="shared" si="9"/>
        <v>379.9</v>
      </c>
    </row>
    <row r="281" spans="1:10" x14ac:dyDescent="0.35">
      <c r="A281" t="s">
        <v>683</v>
      </c>
      <c r="B281" t="s">
        <v>684</v>
      </c>
      <c r="C281">
        <v>1</v>
      </c>
      <c r="D281">
        <v>349.9</v>
      </c>
      <c r="E281" t="s">
        <v>45</v>
      </c>
      <c r="F281" t="s">
        <v>685</v>
      </c>
      <c r="G281" t="str">
        <f t="shared" si="8"/>
        <v>11269009</v>
      </c>
      <c r="H281" t="s">
        <v>686</v>
      </c>
      <c r="I281" t="s">
        <v>612</v>
      </c>
      <c r="J281">
        <f t="shared" si="9"/>
        <v>349.9</v>
      </c>
    </row>
    <row r="282" spans="1:10" x14ac:dyDescent="0.35">
      <c r="A282" t="s">
        <v>687</v>
      </c>
      <c r="B282" t="s">
        <v>688</v>
      </c>
      <c r="C282">
        <v>1</v>
      </c>
      <c r="D282">
        <v>189.9</v>
      </c>
      <c r="E282" t="s">
        <v>10</v>
      </c>
      <c r="F282" t="s">
        <v>689</v>
      </c>
      <c r="G282" t="str">
        <f t="shared" si="8"/>
        <v>11037044</v>
      </c>
      <c r="H282" t="s">
        <v>690</v>
      </c>
      <c r="I282" t="s">
        <v>612</v>
      </c>
      <c r="J282">
        <f t="shared" si="9"/>
        <v>189.9</v>
      </c>
    </row>
    <row r="283" spans="1:10" x14ac:dyDescent="0.35">
      <c r="A283" t="s">
        <v>687</v>
      </c>
      <c r="B283" t="s">
        <v>691</v>
      </c>
      <c r="C283">
        <v>1</v>
      </c>
      <c r="D283">
        <v>379.9</v>
      </c>
      <c r="E283" t="s">
        <v>45</v>
      </c>
      <c r="F283" t="s">
        <v>692</v>
      </c>
      <c r="G283" t="str">
        <f t="shared" si="8"/>
        <v>11116036</v>
      </c>
      <c r="H283" t="s">
        <v>693</v>
      </c>
      <c r="I283" t="s">
        <v>612</v>
      </c>
      <c r="J283">
        <f t="shared" si="9"/>
        <v>379.9</v>
      </c>
    </row>
    <row r="284" spans="1:10" x14ac:dyDescent="0.35">
      <c r="A284" t="s">
        <v>694</v>
      </c>
      <c r="B284" t="s">
        <v>40</v>
      </c>
      <c r="C284">
        <v>1</v>
      </c>
      <c r="D284">
        <v>69.900000000000006</v>
      </c>
      <c r="E284" t="s">
        <v>18</v>
      </c>
      <c r="F284" t="s">
        <v>41</v>
      </c>
      <c r="G284" t="str">
        <f t="shared" si="8"/>
        <v>11135GIF</v>
      </c>
      <c r="H284" t="s">
        <v>42</v>
      </c>
      <c r="I284" t="s">
        <v>612</v>
      </c>
      <c r="J284">
        <f t="shared" si="9"/>
        <v>69.900000000000006</v>
      </c>
    </row>
    <row r="285" spans="1:10" x14ac:dyDescent="0.35">
      <c r="A285" t="s">
        <v>694</v>
      </c>
      <c r="B285" t="s">
        <v>210</v>
      </c>
      <c r="C285">
        <v>1</v>
      </c>
      <c r="D285">
        <v>139.9</v>
      </c>
      <c r="E285" t="s">
        <v>18</v>
      </c>
      <c r="F285" t="s">
        <v>211</v>
      </c>
      <c r="G285" t="str">
        <f t="shared" si="8"/>
        <v>11096GIF</v>
      </c>
      <c r="H285" t="s">
        <v>212</v>
      </c>
      <c r="I285" t="s">
        <v>612</v>
      </c>
      <c r="J285">
        <f t="shared" si="9"/>
        <v>139.9</v>
      </c>
    </row>
    <row r="286" spans="1:10" x14ac:dyDescent="0.35">
      <c r="A286" t="s">
        <v>695</v>
      </c>
      <c r="B286" t="s">
        <v>154</v>
      </c>
      <c r="C286">
        <v>1</v>
      </c>
      <c r="D286">
        <v>379.9</v>
      </c>
      <c r="E286" t="s">
        <v>45</v>
      </c>
      <c r="F286" t="s">
        <v>155</v>
      </c>
      <c r="G286" t="str">
        <f t="shared" si="8"/>
        <v>11267227</v>
      </c>
      <c r="H286" t="s">
        <v>156</v>
      </c>
      <c r="I286" t="s">
        <v>696</v>
      </c>
      <c r="J286">
        <f t="shared" si="9"/>
        <v>379.9</v>
      </c>
    </row>
    <row r="287" spans="1:10" x14ac:dyDescent="0.35">
      <c r="A287" t="s">
        <v>695</v>
      </c>
      <c r="B287" t="s">
        <v>697</v>
      </c>
      <c r="C287">
        <v>1</v>
      </c>
      <c r="D287">
        <v>169.9</v>
      </c>
      <c r="E287" t="s">
        <v>45</v>
      </c>
      <c r="F287" t="s">
        <v>698</v>
      </c>
      <c r="G287" t="str">
        <f t="shared" si="8"/>
        <v>11265227</v>
      </c>
      <c r="H287" t="s">
        <v>699</v>
      </c>
      <c r="I287" t="s">
        <v>696</v>
      </c>
      <c r="J287">
        <f t="shared" si="9"/>
        <v>169.9</v>
      </c>
    </row>
    <row r="288" spans="1:10" x14ac:dyDescent="0.35">
      <c r="A288" t="s">
        <v>695</v>
      </c>
      <c r="B288" t="s">
        <v>700</v>
      </c>
      <c r="C288">
        <v>1</v>
      </c>
      <c r="D288">
        <v>689.9</v>
      </c>
      <c r="E288" t="s">
        <v>45</v>
      </c>
      <c r="F288" t="s">
        <v>701</v>
      </c>
      <c r="G288" t="str">
        <f t="shared" si="8"/>
        <v>11219001</v>
      </c>
      <c r="H288" t="s">
        <v>702</v>
      </c>
      <c r="I288" t="s">
        <v>696</v>
      </c>
      <c r="J288">
        <f t="shared" si="9"/>
        <v>689.9</v>
      </c>
    </row>
    <row r="289" spans="1:10" x14ac:dyDescent="0.35">
      <c r="A289" t="s">
        <v>703</v>
      </c>
      <c r="B289" t="s">
        <v>553</v>
      </c>
      <c r="C289">
        <v>1</v>
      </c>
      <c r="D289">
        <v>169.9</v>
      </c>
      <c r="E289" t="s">
        <v>45</v>
      </c>
      <c r="F289" t="s">
        <v>554</v>
      </c>
      <c r="G289" t="str">
        <f t="shared" si="8"/>
        <v>11265175</v>
      </c>
      <c r="H289" t="s">
        <v>555</v>
      </c>
      <c r="I289" t="s">
        <v>696</v>
      </c>
      <c r="J289">
        <f t="shared" si="9"/>
        <v>169.9</v>
      </c>
    </row>
    <row r="290" spans="1:10" x14ac:dyDescent="0.35">
      <c r="A290" t="s">
        <v>703</v>
      </c>
      <c r="B290" t="s">
        <v>431</v>
      </c>
      <c r="C290">
        <v>1</v>
      </c>
      <c r="D290">
        <v>379.9</v>
      </c>
      <c r="E290" t="s">
        <v>45</v>
      </c>
      <c r="F290" t="s">
        <v>432</v>
      </c>
      <c r="G290" t="str">
        <f t="shared" si="8"/>
        <v>11267175</v>
      </c>
      <c r="H290" t="s">
        <v>433</v>
      </c>
      <c r="I290" t="s">
        <v>696</v>
      </c>
      <c r="J290">
        <f t="shared" si="9"/>
        <v>379.9</v>
      </c>
    </row>
    <row r="291" spans="1:10" x14ac:dyDescent="0.35">
      <c r="A291" t="s">
        <v>704</v>
      </c>
      <c r="B291" t="s">
        <v>705</v>
      </c>
      <c r="C291">
        <v>1</v>
      </c>
      <c r="D291">
        <v>189.9</v>
      </c>
      <c r="E291" t="s">
        <v>10</v>
      </c>
      <c r="F291" t="s">
        <v>706</v>
      </c>
      <c r="G291" t="str">
        <f t="shared" si="8"/>
        <v>11096017</v>
      </c>
      <c r="H291" t="s">
        <v>707</v>
      </c>
      <c r="I291" t="s">
        <v>696</v>
      </c>
      <c r="J291">
        <f t="shared" si="9"/>
        <v>189.9</v>
      </c>
    </row>
    <row r="292" spans="1:10" x14ac:dyDescent="0.35">
      <c r="A292" t="s">
        <v>708</v>
      </c>
      <c r="B292" t="s">
        <v>709</v>
      </c>
      <c r="C292">
        <v>1</v>
      </c>
      <c r="D292">
        <v>379.9</v>
      </c>
      <c r="E292" t="s">
        <v>45</v>
      </c>
      <c r="F292" t="s">
        <v>710</v>
      </c>
      <c r="G292" t="str">
        <f t="shared" si="8"/>
        <v>11267227</v>
      </c>
      <c r="H292" t="s">
        <v>711</v>
      </c>
      <c r="I292" t="s">
        <v>696</v>
      </c>
      <c r="J292">
        <f t="shared" si="9"/>
        <v>379.9</v>
      </c>
    </row>
    <row r="293" spans="1:10" x14ac:dyDescent="0.35">
      <c r="A293" t="s">
        <v>712</v>
      </c>
      <c r="B293" t="s">
        <v>713</v>
      </c>
      <c r="C293">
        <v>1</v>
      </c>
      <c r="D293">
        <v>489.9</v>
      </c>
      <c r="E293" t="s">
        <v>45</v>
      </c>
      <c r="F293" t="s">
        <v>714</v>
      </c>
      <c r="G293" t="str">
        <f t="shared" si="8"/>
        <v>11254080</v>
      </c>
      <c r="H293" t="s">
        <v>715</v>
      </c>
      <c r="I293" t="s">
        <v>696</v>
      </c>
      <c r="J293">
        <f t="shared" si="9"/>
        <v>489.9</v>
      </c>
    </row>
    <row r="294" spans="1:10" x14ac:dyDescent="0.35">
      <c r="A294" t="s">
        <v>716</v>
      </c>
      <c r="B294" t="s">
        <v>564</v>
      </c>
      <c r="C294">
        <v>1</v>
      </c>
      <c r="D294">
        <v>79.900000000000006</v>
      </c>
      <c r="E294" t="s">
        <v>10</v>
      </c>
      <c r="F294" t="s">
        <v>565</v>
      </c>
      <c r="G294" t="str">
        <f t="shared" si="8"/>
        <v>11158032</v>
      </c>
      <c r="H294" t="s">
        <v>566</v>
      </c>
      <c r="I294" t="s">
        <v>696</v>
      </c>
      <c r="J294">
        <f t="shared" si="9"/>
        <v>79.900000000000006</v>
      </c>
    </row>
    <row r="295" spans="1:10" x14ac:dyDescent="0.35">
      <c r="A295" t="s">
        <v>717</v>
      </c>
      <c r="B295" t="s">
        <v>713</v>
      </c>
      <c r="C295">
        <v>1</v>
      </c>
      <c r="D295">
        <v>489.9</v>
      </c>
      <c r="E295" t="s">
        <v>45</v>
      </c>
      <c r="F295" t="s">
        <v>714</v>
      </c>
      <c r="G295" t="str">
        <f t="shared" si="8"/>
        <v>11254080</v>
      </c>
      <c r="H295" t="s">
        <v>715</v>
      </c>
      <c r="I295" t="s">
        <v>696</v>
      </c>
      <c r="J295">
        <f t="shared" si="9"/>
        <v>489.9</v>
      </c>
    </row>
    <row r="296" spans="1:10" x14ac:dyDescent="0.35">
      <c r="A296" t="s">
        <v>718</v>
      </c>
      <c r="B296" t="s">
        <v>719</v>
      </c>
      <c r="C296">
        <v>1</v>
      </c>
      <c r="D296">
        <v>379.9</v>
      </c>
      <c r="E296" t="s">
        <v>45</v>
      </c>
      <c r="F296" t="s">
        <v>720</v>
      </c>
      <c r="G296" t="str">
        <f t="shared" si="8"/>
        <v>11267001</v>
      </c>
      <c r="H296" t="s">
        <v>721</v>
      </c>
      <c r="I296" t="s">
        <v>696</v>
      </c>
      <c r="J296">
        <f t="shared" si="9"/>
        <v>379.9</v>
      </c>
    </row>
    <row r="297" spans="1:10" x14ac:dyDescent="0.35">
      <c r="A297" t="s">
        <v>718</v>
      </c>
      <c r="B297" t="s">
        <v>722</v>
      </c>
      <c r="C297">
        <v>1</v>
      </c>
      <c r="D297">
        <v>489.9</v>
      </c>
      <c r="E297" t="s">
        <v>77</v>
      </c>
      <c r="F297" t="s">
        <v>723</v>
      </c>
      <c r="G297" t="str">
        <f t="shared" si="8"/>
        <v>11203005</v>
      </c>
      <c r="H297" t="s">
        <v>724</v>
      </c>
      <c r="I297" t="s">
        <v>696</v>
      </c>
      <c r="J297">
        <f t="shared" si="9"/>
        <v>489.9</v>
      </c>
    </row>
    <row r="298" spans="1:10" x14ac:dyDescent="0.35">
      <c r="A298" t="s">
        <v>718</v>
      </c>
      <c r="B298" t="s">
        <v>725</v>
      </c>
      <c r="C298">
        <v>1</v>
      </c>
      <c r="D298">
        <v>119.9</v>
      </c>
      <c r="E298" t="s">
        <v>10</v>
      </c>
      <c r="F298" t="s">
        <v>726</v>
      </c>
      <c r="G298" t="str">
        <f t="shared" si="8"/>
        <v>11207001</v>
      </c>
      <c r="H298" t="s">
        <v>727</v>
      </c>
      <c r="I298" t="s">
        <v>696</v>
      </c>
      <c r="J298">
        <f t="shared" si="9"/>
        <v>119.9</v>
      </c>
    </row>
    <row r="299" spans="1:10" x14ac:dyDescent="0.35">
      <c r="A299" t="s">
        <v>728</v>
      </c>
      <c r="B299" t="s">
        <v>413</v>
      </c>
      <c r="C299">
        <v>1</v>
      </c>
      <c r="D299">
        <v>109.9</v>
      </c>
      <c r="E299" t="s">
        <v>18</v>
      </c>
      <c r="F299" t="s">
        <v>414</v>
      </c>
      <c r="G299" t="str">
        <f t="shared" si="8"/>
        <v>11144058</v>
      </c>
      <c r="H299" t="s">
        <v>415</v>
      </c>
      <c r="I299" t="s">
        <v>696</v>
      </c>
      <c r="J299">
        <f t="shared" si="9"/>
        <v>109.9</v>
      </c>
    </row>
    <row r="300" spans="1:10" x14ac:dyDescent="0.35">
      <c r="A300" t="s">
        <v>728</v>
      </c>
      <c r="B300" t="s">
        <v>250</v>
      </c>
      <c r="C300">
        <v>1</v>
      </c>
      <c r="D300">
        <v>129.9</v>
      </c>
      <c r="E300" t="s">
        <v>18</v>
      </c>
      <c r="F300" t="s">
        <v>251</v>
      </c>
      <c r="G300" t="str">
        <f t="shared" si="8"/>
        <v>11200058</v>
      </c>
      <c r="H300" t="s">
        <v>252</v>
      </c>
      <c r="I300" t="s">
        <v>696</v>
      </c>
      <c r="J300">
        <f t="shared" si="9"/>
        <v>129.9</v>
      </c>
    </row>
    <row r="301" spans="1:10" x14ac:dyDescent="0.35">
      <c r="A301" t="s">
        <v>728</v>
      </c>
      <c r="B301" t="s">
        <v>729</v>
      </c>
      <c r="C301">
        <v>1</v>
      </c>
      <c r="D301">
        <v>119.9</v>
      </c>
      <c r="E301" t="s">
        <v>18</v>
      </c>
      <c r="F301" t="s">
        <v>730</v>
      </c>
      <c r="G301" t="str">
        <f t="shared" si="8"/>
        <v>11116GIF</v>
      </c>
      <c r="H301" t="s">
        <v>731</v>
      </c>
      <c r="I301" t="s">
        <v>696</v>
      </c>
      <c r="J301">
        <f t="shared" si="9"/>
        <v>119.9</v>
      </c>
    </row>
    <row r="302" spans="1:10" x14ac:dyDescent="0.35">
      <c r="A302" t="s">
        <v>728</v>
      </c>
      <c r="B302" t="s">
        <v>732</v>
      </c>
      <c r="C302">
        <v>1</v>
      </c>
      <c r="D302">
        <v>69.900000000000006</v>
      </c>
      <c r="E302" t="s">
        <v>18</v>
      </c>
      <c r="F302" t="s">
        <v>733</v>
      </c>
      <c r="G302" t="str">
        <f t="shared" si="8"/>
        <v>11135GIF</v>
      </c>
      <c r="H302" t="s">
        <v>734</v>
      </c>
      <c r="I302" t="s">
        <v>696</v>
      </c>
      <c r="J302">
        <f t="shared" si="9"/>
        <v>69.900000000000006</v>
      </c>
    </row>
    <row r="303" spans="1:10" x14ac:dyDescent="0.35">
      <c r="A303" t="s">
        <v>735</v>
      </c>
      <c r="B303" t="s">
        <v>736</v>
      </c>
      <c r="C303">
        <v>1</v>
      </c>
      <c r="D303">
        <v>379.9</v>
      </c>
      <c r="E303" t="s">
        <v>45</v>
      </c>
      <c r="F303" t="s">
        <v>737</v>
      </c>
      <c r="G303" t="str">
        <f t="shared" si="8"/>
        <v>11267009</v>
      </c>
      <c r="H303" t="s">
        <v>738</v>
      </c>
      <c r="I303" t="s">
        <v>696</v>
      </c>
      <c r="J303">
        <f t="shared" si="9"/>
        <v>379.9</v>
      </c>
    </row>
    <row r="304" spans="1:10" x14ac:dyDescent="0.35">
      <c r="A304" t="s">
        <v>735</v>
      </c>
      <c r="B304" t="s">
        <v>739</v>
      </c>
      <c r="C304">
        <v>1</v>
      </c>
      <c r="D304">
        <v>169.9</v>
      </c>
      <c r="E304" t="s">
        <v>45</v>
      </c>
      <c r="F304" t="s">
        <v>740</v>
      </c>
      <c r="G304" t="str">
        <f t="shared" si="8"/>
        <v>11265009</v>
      </c>
      <c r="H304" t="s">
        <v>741</v>
      </c>
      <c r="I304" t="s">
        <v>696</v>
      </c>
      <c r="J304">
        <f t="shared" si="9"/>
        <v>169.9</v>
      </c>
    </row>
    <row r="305" spans="1:10" x14ac:dyDescent="0.35">
      <c r="A305" t="s">
        <v>742</v>
      </c>
      <c r="B305" t="s">
        <v>697</v>
      </c>
      <c r="C305">
        <v>1</v>
      </c>
      <c r="D305">
        <v>169.9</v>
      </c>
      <c r="E305" t="s">
        <v>45</v>
      </c>
      <c r="F305" t="s">
        <v>698</v>
      </c>
      <c r="G305" t="str">
        <f t="shared" si="8"/>
        <v>11265227</v>
      </c>
      <c r="H305" t="s">
        <v>699</v>
      </c>
      <c r="I305" t="s">
        <v>696</v>
      </c>
      <c r="J305">
        <f t="shared" si="9"/>
        <v>169.9</v>
      </c>
    </row>
    <row r="306" spans="1:10" x14ac:dyDescent="0.35">
      <c r="A306" t="s">
        <v>742</v>
      </c>
      <c r="B306" t="s">
        <v>743</v>
      </c>
      <c r="C306">
        <v>1</v>
      </c>
      <c r="D306">
        <v>169.9</v>
      </c>
      <c r="E306" t="s">
        <v>45</v>
      </c>
      <c r="F306" t="s">
        <v>744</v>
      </c>
      <c r="G306" t="str">
        <f t="shared" si="8"/>
        <v>11265225</v>
      </c>
      <c r="H306" t="s">
        <v>745</v>
      </c>
      <c r="I306" t="s">
        <v>696</v>
      </c>
      <c r="J306">
        <f t="shared" si="9"/>
        <v>169.9</v>
      </c>
    </row>
    <row r="307" spans="1:10" x14ac:dyDescent="0.35">
      <c r="A307" t="s">
        <v>742</v>
      </c>
      <c r="B307" t="s">
        <v>553</v>
      </c>
      <c r="C307">
        <v>1</v>
      </c>
      <c r="D307">
        <v>169.9</v>
      </c>
      <c r="E307" t="s">
        <v>45</v>
      </c>
      <c r="F307" t="s">
        <v>554</v>
      </c>
      <c r="G307" t="str">
        <f t="shared" si="8"/>
        <v>11265175</v>
      </c>
      <c r="H307" t="s">
        <v>555</v>
      </c>
      <c r="I307" t="s">
        <v>696</v>
      </c>
      <c r="J307">
        <f t="shared" si="9"/>
        <v>169.9</v>
      </c>
    </row>
    <row r="308" spans="1:10" x14ac:dyDescent="0.35">
      <c r="A308" t="s">
        <v>746</v>
      </c>
      <c r="B308" t="s">
        <v>747</v>
      </c>
      <c r="C308">
        <v>1</v>
      </c>
      <c r="D308">
        <v>489.9</v>
      </c>
      <c r="E308" t="s">
        <v>45</v>
      </c>
      <c r="F308" t="s">
        <v>748</v>
      </c>
      <c r="G308" t="str">
        <f t="shared" si="8"/>
        <v>11254080</v>
      </c>
      <c r="H308" t="s">
        <v>749</v>
      </c>
      <c r="I308" t="s">
        <v>696</v>
      </c>
      <c r="J308">
        <f t="shared" si="9"/>
        <v>489.9</v>
      </c>
    </row>
    <row r="309" spans="1:10" x14ac:dyDescent="0.35">
      <c r="A309" t="s">
        <v>750</v>
      </c>
      <c r="B309" t="s">
        <v>751</v>
      </c>
      <c r="C309">
        <v>1</v>
      </c>
      <c r="D309">
        <v>129.9</v>
      </c>
      <c r="E309" t="s">
        <v>10</v>
      </c>
      <c r="F309" t="s">
        <v>752</v>
      </c>
      <c r="G309" t="str">
        <f t="shared" si="8"/>
        <v>11111034</v>
      </c>
      <c r="H309" t="s">
        <v>753</v>
      </c>
      <c r="I309" t="s">
        <v>696</v>
      </c>
      <c r="J309">
        <f t="shared" si="9"/>
        <v>129.9</v>
      </c>
    </row>
    <row r="310" spans="1:10" x14ac:dyDescent="0.35">
      <c r="A310" t="s">
        <v>754</v>
      </c>
      <c r="B310" t="s">
        <v>755</v>
      </c>
      <c r="C310">
        <v>1</v>
      </c>
      <c r="D310">
        <v>149.9</v>
      </c>
      <c r="E310" t="s">
        <v>18</v>
      </c>
      <c r="F310" t="s">
        <v>756</v>
      </c>
      <c r="G310" t="str">
        <f t="shared" si="8"/>
        <v>11057036</v>
      </c>
      <c r="H310" t="s">
        <v>757</v>
      </c>
      <c r="I310" t="s">
        <v>696</v>
      </c>
      <c r="J310">
        <f t="shared" si="9"/>
        <v>149.9</v>
      </c>
    </row>
    <row r="311" spans="1:10" x14ac:dyDescent="0.35">
      <c r="A311" t="s">
        <v>754</v>
      </c>
      <c r="B311" t="s">
        <v>758</v>
      </c>
      <c r="C311">
        <v>1</v>
      </c>
      <c r="D311">
        <v>349.9</v>
      </c>
      <c r="E311" t="s">
        <v>77</v>
      </c>
      <c r="F311" t="s">
        <v>759</v>
      </c>
      <c r="G311" t="str">
        <f t="shared" si="8"/>
        <v>11106034</v>
      </c>
      <c r="H311" t="s">
        <v>760</v>
      </c>
      <c r="I311" t="s">
        <v>696</v>
      </c>
      <c r="J311">
        <f t="shared" si="9"/>
        <v>349.9</v>
      </c>
    </row>
    <row r="312" spans="1:10" x14ac:dyDescent="0.35">
      <c r="A312" t="s">
        <v>754</v>
      </c>
      <c r="B312" t="s">
        <v>404</v>
      </c>
      <c r="C312">
        <v>1</v>
      </c>
      <c r="D312">
        <v>219.9</v>
      </c>
      <c r="E312" t="s">
        <v>10</v>
      </c>
      <c r="F312" t="s">
        <v>405</v>
      </c>
      <c r="G312" t="str">
        <f t="shared" si="8"/>
        <v>11128217</v>
      </c>
      <c r="H312" t="s">
        <v>406</v>
      </c>
      <c r="I312" t="s">
        <v>696</v>
      </c>
      <c r="J312">
        <f t="shared" si="9"/>
        <v>219.9</v>
      </c>
    </row>
    <row r="313" spans="1:10" x14ac:dyDescent="0.35">
      <c r="A313" t="s">
        <v>754</v>
      </c>
      <c r="B313" t="s">
        <v>761</v>
      </c>
      <c r="C313">
        <v>1</v>
      </c>
      <c r="D313">
        <v>69.900000000000006</v>
      </c>
      <c r="E313" t="s">
        <v>18</v>
      </c>
      <c r="F313" t="s">
        <v>762</v>
      </c>
      <c r="G313" t="str">
        <f t="shared" si="8"/>
        <v>11135058</v>
      </c>
      <c r="H313" t="s">
        <v>763</v>
      </c>
      <c r="I313" t="s">
        <v>696</v>
      </c>
      <c r="J313">
        <f t="shared" si="9"/>
        <v>69.900000000000006</v>
      </c>
    </row>
    <row r="314" spans="1:10" x14ac:dyDescent="0.35">
      <c r="A314" t="s">
        <v>754</v>
      </c>
      <c r="B314" t="s">
        <v>413</v>
      </c>
      <c r="C314">
        <v>1</v>
      </c>
      <c r="D314">
        <v>109.9</v>
      </c>
      <c r="E314" t="s">
        <v>18</v>
      </c>
      <c r="F314" t="s">
        <v>414</v>
      </c>
      <c r="G314" t="str">
        <f t="shared" si="8"/>
        <v>11144058</v>
      </c>
      <c r="H314" t="s">
        <v>415</v>
      </c>
      <c r="I314" t="s">
        <v>696</v>
      </c>
      <c r="J314">
        <f t="shared" si="9"/>
        <v>109.9</v>
      </c>
    </row>
    <row r="315" spans="1:10" x14ac:dyDescent="0.35">
      <c r="A315" t="s">
        <v>754</v>
      </c>
      <c r="B315" t="s">
        <v>129</v>
      </c>
      <c r="C315">
        <v>1</v>
      </c>
      <c r="D315">
        <v>129.9</v>
      </c>
      <c r="E315" t="s">
        <v>18</v>
      </c>
      <c r="F315" t="s">
        <v>130</v>
      </c>
      <c r="G315" t="str">
        <f t="shared" si="8"/>
        <v>11200058</v>
      </c>
      <c r="H315" t="s">
        <v>131</v>
      </c>
      <c r="I315" t="s">
        <v>696</v>
      </c>
      <c r="J315">
        <f t="shared" si="9"/>
        <v>129.9</v>
      </c>
    </row>
    <row r="316" spans="1:10" x14ac:dyDescent="0.35">
      <c r="A316" t="s">
        <v>754</v>
      </c>
      <c r="B316" t="s">
        <v>764</v>
      </c>
      <c r="C316">
        <v>1</v>
      </c>
      <c r="D316">
        <v>119.9</v>
      </c>
      <c r="E316" t="s">
        <v>18</v>
      </c>
      <c r="F316" t="s">
        <v>765</v>
      </c>
      <c r="G316" t="str">
        <f t="shared" si="8"/>
        <v>11116GIC</v>
      </c>
      <c r="H316" t="s">
        <v>766</v>
      </c>
      <c r="I316" t="s">
        <v>696</v>
      </c>
      <c r="J316">
        <f t="shared" si="9"/>
        <v>119.9</v>
      </c>
    </row>
    <row r="317" spans="1:10" x14ac:dyDescent="0.35">
      <c r="A317" t="s">
        <v>767</v>
      </c>
      <c r="B317" t="s">
        <v>768</v>
      </c>
      <c r="C317">
        <v>1</v>
      </c>
      <c r="D317">
        <v>189.9</v>
      </c>
      <c r="E317" t="s">
        <v>10</v>
      </c>
      <c r="F317" t="s">
        <v>769</v>
      </c>
      <c r="G317" t="str">
        <f t="shared" si="8"/>
        <v>11134213</v>
      </c>
      <c r="H317" t="s">
        <v>770</v>
      </c>
      <c r="I317" t="s">
        <v>696</v>
      </c>
      <c r="J317">
        <f t="shared" si="9"/>
        <v>189.9</v>
      </c>
    </row>
    <row r="318" spans="1:10" x14ac:dyDescent="0.35">
      <c r="A318" t="s">
        <v>767</v>
      </c>
      <c r="B318" t="s">
        <v>771</v>
      </c>
      <c r="C318">
        <v>1</v>
      </c>
      <c r="D318">
        <v>119.9</v>
      </c>
      <c r="E318" t="s">
        <v>10</v>
      </c>
      <c r="F318" t="s">
        <v>772</v>
      </c>
      <c r="G318" t="str">
        <f t="shared" si="8"/>
        <v>11135009</v>
      </c>
      <c r="H318" t="s">
        <v>773</v>
      </c>
      <c r="I318" t="s">
        <v>696</v>
      </c>
      <c r="J318">
        <f t="shared" si="9"/>
        <v>119.9</v>
      </c>
    </row>
    <row r="319" spans="1:10" x14ac:dyDescent="0.35">
      <c r="A319" t="s">
        <v>774</v>
      </c>
      <c r="B319" t="s">
        <v>775</v>
      </c>
      <c r="C319">
        <v>1</v>
      </c>
      <c r="D319">
        <v>269.89999999999998</v>
      </c>
      <c r="E319" t="s">
        <v>77</v>
      </c>
      <c r="F319" t="s">
        <v>776</v>
      </c>
      <c r="G319" t="str">
        <f t="shared" si="8"/>
        <v>11037213</v>
      </c>
      <c r="H319" t="s">
        <v>777</v>
      </c>
      <c r="I319" t="s">
        <v>696</v>
      </c>
      <c r="J319">
        <f t="shared" si="9"/>
        <v>269.89999999999998</v>
      </c>
    </row>
    <row r="320" spans="1:10" x14ac:dyDescent="0.35">
      <c r="A320" t="s">
        <v>774</v>
      </c>
      <c r="B320" t="s">
        <v>61</v>
      </c>
      <c r="C320">
        <v>1</v>
      </c>
      <c r="D320">
        <v>119.9</v>
      </c>
      <c r="E320" t="s">
        <v>18</v>
      </c>
      <c r="F320" t="s">
        <v>62</v>
      </c>
      <c r="G320" t="str">
        <f t="shared" si="8"/>
        <v>11116058</v>
      </c>
      <c r="H320" t="s">
        <v>63</v>
      </c>
      <c r="I320" t="s">
        <v>696</v>
      </c>
      <c r="J320">
        <f t="shared" si="9"/>
        <v>119.9</v>
      </c>
    </row>
    <row r="321" spans="1:10" x14ac:dyDescent="0.35">
      <c r="A321" t="s">
        <v>774</v>
      </c>
      <c r="B321" t="s">
        <v>64</v>
      </c>
      <c r="C321">
        <v>1</v>
      </c>
      <c r="D321">
        <v>179.9</v>
      </c>
      <c r="E321" t="s">
        <v>18</v>
      </c>
      <c r="F321" t="s">
        <v>65</v>
      </c>
      <c r="G321" t="str">
        <f t="shared" si="8"/>
        <v>11137058</v>
      </c>
      <c r="H321" t="s">
        <v>66</v>
      </c>
      <c r="I321" t="s">
        <v>696</v>
      </c>
      <c r="J321">
        <f t="shared" si="9"/>
        <v>179.9</v>
      </c>
    </row>
    <row r="322" spans="1:10" x14ac:dyDescent="0.35">
      <c r="A322" t="s">
        <v>778</v>
      </c>
      <c r="B322" t="s">
        <v>779</v>
      </c>
      <c r="C322">
        <v>1</v>
      </c>
      <c r="D322">
        <v>159.9</v>
      </c>
      <c r="E322" t="s">
        <v>10</v>
      </c>
      <c r="F322" t="s">
        <v>780</v>
      </c>
      <c r="G322" t="str">
        <f t="shared" si="8"/>
        <v>11067032</v>
      </c>
      <c r="H322" t="s">
        <v>781</v>
      </c>
      <c r="I322" t="s">
        <v>696</v>
      </c>
      <c r="J322">
        <f t="shared" si="9"/>
        <v>159.9</v>
      </c>
    </row>
    <row r="323" spans="1:10" x14ac:dyDescent="0.35">
      <c r="A323" t="s">
        <v>782</v>
      </c>
      <c r="B323" t="s">
        <v>150</v>
      </c>
      <c r="C323">
        <v>1</v>
      </c>
      <c r="D323">
        <v>379.9</v>
      </c>
      <c r="E323" t="s">
        <v>45</v>
      </c>
      <c r="F323" t="s">
        <v>151</v>
      </c>
      <c r="G323" t="str">
        <f t="shared" ref="G323:G386" si="10">LEFT(H323,8)</f>
        <v>11267227</v>
      </c>
      <c r="H323" t="s">
        <v>152</v>
      </c>
      <c r="I323" t="s">
        <v>783</v>
      </c>
      <c r="J323">
        <f t="shared" ref="J323:J386" si="11">D323*C323</f>
        <v>379.9</v>
      </c>
    </row>
    <row r="324" spans="1:10" x14ac:dyDescent="0.35">
      <c r="A324" t="s">
        <v>782</v>
      </c>
      <c r="B324" t="s">
        <v>157</v>
      </c>
      <c r="C324">
        <v>1</v>
      </c>
      <c r="D324">
        <v>169.9</v>
      </c>
      <c r="E324" t="s">
        <v>45</v>
      </c>
      <c r="F324" t="s">
        <v>158</v>
      </c>
      <c r="G324" t="str">
        <f t="shared" si="10"/>
        <v>11265227</v>
      </c>
      <c r="H324" t="s">
        <v>159</v>
      </c>
      <c r="I324" t="s">
        <v>783</v>
      </c>
      <c r="J324">
        <f t="shared" si="11"/>
        <v>169.9</v>
      </c>
    </row>
    <row r="325" spans="1:10" x14ac:dyDescent="0.35">
      <c r="A325" t="s">
        <v>782</v>
      </c>
      <c r="B325" t="s">
        <v>784</v>
      </c>
      <c r="C325">
        <v>1</v>
      </c>
      <c r="D325">
        <v>379.9</v>
      </c>
      <c r="E325" t="s">
        <v>45</v>
      </c>
      <c r="F325" t="s">
        <v>785</v>
      </c>
      <c r="G325" t="str">
        <f t="shared" si="10"/>
        <v>11267009</v>
      </c>
      <c r="H325" t="s">
        <v>786</v>
      </c>
      <c r="I325" t="s">
        <v>783</v>
      </c>
      <c r="J325">
        <f t="shared" si="11"/>
        <v>379.9</v>
      </c>
    </row>
    <row r="326" spans="1:10" x14ac:dyDescent="0.35">
      <c r="A326" t="s">
        <v>787</v>
      </c>
      <c r="B326" t="s">
        <v>788</v>
      </c>
      <c r="C326">
        <v>1</v>
      </c>
      <c r="D326">
        <v>169.9</v>
      </c>
      <c r="E326" t="s">
        <v>77</v>
      </c>
      <c r="F326" t="s">
        <v>789</v>
      </c>
      <c r="G326" t="str">
        <f t="shared" si="10"/>
        <v>11135044</v>
      </c>
      <c r="H326" t="s">
        <v>790</v>
      </c>
      <c r="I326" t="s">
        <v>783</v>
      </c>
      <c r="J326">
        <f t="shared" si="11"/>
        <v>169.9</v>
      </c>
    </row>
    <row r="327" spans="1:10" x14ac:dyDescent="0.35">
      <c r="A327" t="s">
        <v>787</v>
      </c>
      <c r="B327" t="s">
        <v>464</v>
      </c>
      <c r="C327">
        <v>1</v>
      </c>
      <c r="D327">
        <v>149.9</v>
      </c>
      <c r="E327" t="s">
        <v>18</v>
      </c>
      <c r="F327" t="s">
        <v>465</v>
      </c>
      <c r="G327" t="str">
        <f t="shared" si="10"/>
        <v>11057001</v>
      </c>
      <c r="H327" t="s">
        <v>466</v>
      </c>
      <c r="I327" t="s">
        <v>783</v>
      </c>
      <c r="J327">
        <f t="shared" si="11"/>
        <v>149.9</v>
      </c>
    </row>
    <row r="328" spans="1:10" x14ac:dyDescent="0.35">
      <c r="A328" t="s">
        <v>791</v>
      </c>
      <c r="B328" t="s">
        <v>792</v>
      </c>
      <c r="C328">
        <v>1</v>
      </c>
      <c r="D328">
        <v>379.9</v>
      </c>
      <c r="E328" t="s">
        <v>45</v>
      </c>
      <c r="F328" t="s">
        <v>793</v>
      </c>
      <c r="G328" t="str">
        <f t="shared" si="10"/>
        <v>11267225</v>
      </c>
      <c r="H328" t="s">
        <v>794</v>
      </c>
      <c r="I328" t="s">
        <v>783</v>
      </c>
      <c r="J328">
        <f t="shared" si="11"/>
        <v>379.9</v>
      </c>
    </row>
    <row r="329" spans="1:10" x14ac:dyDescent="0.35">
      <c r="A329" t="s">
        <v>795</v>
      </c>
      <c r="B329" t="s">
        <v>254</v>
      </c>
      <c r="C329">
        <v>1</v>
      </c>
      <c r="D329">
        <v>379.9</v>
      </c>
      <c r="E329" t="s">
        <v>45</v>
      </c>
      <c r="F329" t="s">
        <v>255</v>
      </c>
      <c r="G329" t="str">
        <f t="shared" si="10"/>
        <v>11267009</v>
      </c>
      <c r="H329" t="s">
        <v>256</v>
      </c>
      <c r="I329" t="s">
        <v>783</v>
      </c>
      <c r="J329">
        <f t="shared" si="11"/>
        <v>379.9</v>
      </c>
    </row>
    <row r="330" spans="1:10" x14ac:dyDescent="0.35">
      <c r="A330" t="s">
        <v>795</v>
      </c>
      <c r="B330" t="s">
        <v>796</v>
      </c>
      <c r="C330">
        <v>1</v>
      </c>
      <c r="D330">
        <v>99.9</v>
      </c>
      <c r="E330" t="s">
        <v>10</v>
      </c>
      <c r="F330" t="s">
        <v>797</v>
      </c>
      <c r="G330" t="str">
        <f t="shared" si="10"/>
        <v>11297036</v>
      </c>
      <c r="H330" t="s">
        <v>798</v>
      </c>
      <c r="I330" t="s">
        <v>783</v>
      </c>
      <c r="J330">
        <f t="shared" si="11"/>
        <v>99.9</v>
      </c>
    </row>
    <row r="331" spans="1:10" x14ac:dyDescent="0.35">
      <c r="A331" t="s">
        <v>795</v>
      </c>
      <c r="B331" t="s">
        <v>799</v>
      </c>
      <c r="C331">
        <v>1</v>
      </c>
      <c r="D331">
        <v>189.9</v>
      </c>
      <c r="E331" t="s">
        <v>45</v>
      </c>
      <c r="F331" t="s">
        <v>800</v>
      </c>
      <c r="G331" t="str">
        <f t="shared" si="10"/>
        <v>11253032</v>
      </c>
      <c r="H331" t="s">
        <v>801</v>
      </c>
      <c r="I331" t="s">
        <v>783</v>
      </c>
      <c r="J331">
        <f t="shared" si="11"/>
        <v>189.9</v>
      </c>
    </row>
    <row r="332" spans="1:10" x14ac:dyDescent="0.35">
      <c r="A332" t="s">
        <v>802</v>
      </c>
      <c r="B332" t="s">
        <v>700</v>
      </c>
      <c r="C332">
        <v>1</v>
      </c>
      <c r="D332">
        <v>689.9</v>
      </c>
      <c r="E332" t="s">
        <v>45</v>
      </c>
      <c r="F332" t="s">
        <v>701</v>
      </c>
      <c r="G332" t="str">
        <f t="shared" si="10"/>
        <v>11219001</v>
      </c>
      <c r="H332" t="s">
        <v>702</v>
      </c>
      <c r="I332" t="s">
        <v>783</v>
      </c>
      <c r="J332">
        <f t="shared" si="11"/>
        <v>689.9</v>
      </c>
    </row>
    <row r="333" spans="1:10" x14ac:dyDescent="0.35">
      <c r="A333" t="s">
        <v>803</v>
      </c>
      <c r="B333" t="s">
        <v>804</v>
      </c>
      <c r="C333">
        <v>1</v>
      </c>
      <c r="D333">
        <v>99.9</v>
      </c>
      <c r="E333" t="s">
        <v>10</v>
      </c>
      <c r="F333" t="s">
        <v>805</v>
      </c>
      <c r="G333" t="str">
        <f t="shared" si="10"/>
        <v>11297036</v>
      </c>
      <c r="H333" t="s">
        <v>806</v>
      </c>
      <c r="I333" t="s">
        <v>783</v>
      </c>
      <c r="J333">
        <f t="shared" si="11"/>
        <v>99.9</v>
      </c>
    </row>
    <row r="334" spans="1:10" x14ac:dyDescent="0.35">
      <c r="A334" t="s">
        <v>803</v>
      </c>
      <c r="B334" t="s">
        <v>114</v>
      </c>
      <c r="C334">
        <v>1</v>
      </c>
      <c r="D334">
        <v>229.9</v>
      </c>
      <c r="E334" t="s">
        <v>45</v>
      </c>
      <c r="F334" t="s">
        <v>115</v>
      </c>
      <c r="G334" t="str">
        <f t="shared" si="10"/>
        <v>11162036</v>
      </c>
      <c r="H334" t="s">
        <v>116</v>
      </c>
      <c r="I334" t="s">
        <v>783</v>
      </c>
      <c r="J334">
        <f t="shared" si="11"/>
        <v>229.9</v>
      </c>
    </row>
    <row r="335" spans="1:10" x14ac:dyDescent="0.35">
      <c r="A335" t="s">
        <v>807</v>
      </c>
      <c r="B335" t="s">
        <v>431</v>
      </c>
      <c r="C335">
        <v>1</v>
      </c>
      <c r="D335">
        <v>379.9</v>
      </c>
      <c r="E335" t="s">
        <v>45</v>
      </c>
      <c r="F335" t="s">
        <v>432</v>
      </c>
      <c r="G335" t="str">
        <f t="shared" si="10"/>
        <v>11267175</v>
      </c>
      <c r="H335" t="s">
        <v>433</v>
      </c>
      <c r="I335" t="s">
        <v>783</v>
      </c>
      <c r="J335">
        <f t="shared" si="11"/>
        <v>379.9</v>
      </c>
    </row>
    <row r="336" spans="1:10" x14ac:dyDescent="0.35">
      <c r="A336" t="s">
        <v>808</v>
      </c>
      <c r="B336" t="s">
        <v>809</v>
      </c>
      <c r="C336">
        <v>1</v>
      </c>
      <c r="D336">
        <v>289.89999999999998</v>
      </c>
      <c r="E336" t="s">
        <v>45</v>
      </c>
      <c r="F336" t="s">
        <v>810</v>
      </c>
      <c r="G336" t="str">
        <f t="shared" si="10"/>
        <v>11258001</v>
      </c>
      <c r="H336" t="s">
        <v>811</v>
      </c>
      <c r="I336" t="s">
        <v>783</v>
      </c>
      <c r="J336">
        <f t="shared" si="11"/>
        <v>289.89999999999998</v>
      </c>
    </row>
    <row r="337" spans="1:10" x14ac:dyDescent="0.35">
      <c r="A337" t="s">
        <v>812</v>
      </c>
      <c r="B337" t="s">
        <v>150</v>
      </c>
      <c r="C337">
        <v>1</v>
      </c>
      <c r="D337">
        <v>379.9</v>
      </c>
      <c r="E337" t="s">
        <v>45</v>
      </c>
      <c r="F337" t="s">
        <v>151</v>
      </c>
      <c r="G337" t="str">
        <f t="shared" si="10"/>
        <v>11267227</v>
      </c>
      <c r="H337" t="s">
        <v>152</v>
      </c>
      <c r="I337" t="s">
        <v>783</v>
      </c>
      <c r="J337">
        <f t="shared" si="11"/>
        <v>379.9</v>
      </c>
    </row>
    <row r="338" spans="1:10" x14ac:dyDescent="0.35">
      <c r="A338" t="s">
        <v>813</v>
      </c>
      <c r="B338" t="s">
        <v>713</v>
      </c>
      <c r="C338">
        <v>1</v>
      </c>
      <c r="D338">
        <v>489.9</v>
      </c>
      <c r="E338" t="s">
        <v>45</v>
      </c>
      <c r="F338" t="s">
        <v>714</v>
      </c>
      <c r="G338" t="str">
        <f t="shared" si="10"/>
        <v>11254080</v>
      </c>
      <c r="H338" t="s">
        <v>715</v>
      </c>
      <c r="I338" t="s">
        <v>783</v>
      </c>
      <c r="J338">
        <f t="shared" si="11"/>
        <v>489.9</v>
      </c>
    </row>
    <row r="339" spans="1:10" x14ac:dyDescent="0.35">
      <c r="A339" t="s">
        <v>814</v>
      </c>
      <c r="B339" t="s">
        <v>815</v>
      </c>
      <c r="C339">
        <v>1</v>
      </c>
      <c r="D339">
        <v>139.9</v>
      </c>
      <c r="E339" t="s">
        <v>18</v>
      </c>
      <c r="F339" t="s">
        <v>816</v>
      </c>
      <c r="G339" t="str">
        <f t="shared" si="10"/>
        <v>11096212</v>
      </c>
      <c r="H339" t="s">
        <v>817</v>
      </c>
      <c r="I339" t="s">
        <v>783</v>
      </c>
      <c r="J339">
        <f t="shared" si="11"/>
        <v>139.9</v>
      </c>
    </row>
    <row r="340" spans="1:10" x14ac:dyDescent="0.35">
      <c r="A340" t="s">
        <v>814</v>
      </c>
      <c r="B340" t="s">
        <v>71</v>
      </c>
      <c r="C340">
        <v>1</v>
      </c>
      <c r="D340">
        <v>179.9</v>
      </c>
      <c r="E340" t="s">
        <v>18</v>
      </c>
      <c r="F340" t="s">
        <v>72</v>
      </c>
      <c r="G340" t="str">
        <f t="shared" si="10"/>
        <v>11137058</v>
      </c>
      <c r="H340" t="s">
        <v>73</v>
      </c>
      <c r="I340" t="s">
        <v>783</v>
      </c>
      <c r="J340">
        <f t="shared" si="11"/>
        <v>179.9</v>
      </c>
    </row>
    <row r="341" spans="1:10" x14ac:dyDescent="0.35">
      <c r="A341" t="s">
        <v>818</v>
      </c>
      <c r="B341" t="s">
        <v>229</v>
      </c>
      <c r="C341">
        <v>1</v>
      </c>
      <c r="D341">
        <v>179.9</v>
      </c>
      <c r="E341" t="s">
        <v>18</v>
      </c>
      <c r="F341" t="s">
        <v>230</v>
      </c>
      <c r="G341" t="str">
        <f t="shared" si="10"/>
        <v>11137058</v>
      </c>
      <c r="H341" t="s">
        <v>231</v>
      </c>
      <c r="I341" t="s">
        <v>783</v>
      </c>
      <c r="J341">
        <f t="shared" si="11"/>
        <v>179.9</v>
      </c>
    </row>
    <row r="342" spans="1:10" x14ac:dyDescent="0.35">
      <c r="A342" t="s">
        <v>818</v>
      </c>
      <c r="B342" t="s">
        <v>122</v>
      </c>
      <c r="C342">
        <v>1</v>
      </c>
      <c r="D342">
        <v>129.9</v>
      </c>
      <c r="E342" t="s">
        <v>18</v>
      </c>
      <c r="F342" t="s">
        <v>123</v>
      </c>
      <c r="G342" t="str">
        <f t="shared" si="10"/>
        <v>11200058</v>
      </c>
      <c r="H342" t="s">
        <v>124</v>
      </c>
      <c r="I342" t="s">
        <v>783</v>
      </c>
      <c r="J342">
        <f t="shared" si="11"/>
        <v>129.9</v>
      </c>
    </row>
    <row r="343" spans="1:10" x14ac:dyDescent="0.35">
      <c r="A343" t="s">
        <v>818</v>
      </c>
      <c r="B343" t="s">
        <v>282</v>
      </c>
      <c r="C343">
        <v>1</v>
      </c>
      <c r="D343">
        <v>119.9</v>
      </c>
      <c r="E343" t="s">
        <v>18</v>
      </c>
      <c r="F343" t="s">
        <v>283</v>
      </c>
      <c r="G343" t="str">
        <f t="shared" si="10"/>
        <v>11096GIZ</v>
      </c>
      <c r="H343" t="s">
        <v>284</v>
      </c>
      <c r="I343" t="s">
        <v>783</v>
      </c>
      <c r="J343">
        <f t="shared" si="11"/>
        <v>119.9</v>
      </c>
    </row>
    <row r="344" spans="1:10" x14ac:dyDescent="0.35">
      <c r="A344" t="s">
        <v>819</v>
      </c>
      <c r="B344" t="s">
        <v>172</v>
      </c>
      <c r="C344">
        <v>1</v>
      </c>
      <c r="D344">
        <v>109.9</v>
      </c>
      <c r="E344" t="s">
        <v>18</v>
      </c>
      <c r="F344" t="s">
        <v>173</v>
      </c>
      <c r="G344" t="str">
        <f t="shared" si="10"/>
        <v>11144058</v>
      </c>
      <c r="H344" t="s">
        <v>174</v>
      </c>
      <c r="I344" t="s">
        <v>783</v>
      </c>
      <c r="J344">
        <f t="shared" si="11"/>
        <v>109.9</v>
      </c>
    </row>
    <row r="345" spans="1:10" x14ac:dyDescent="0.35">
      <c r="A345" t="s">
        <v>819</v>
      </c>
      <c r="B345" t="s">
        <v>129</v>
      </c>
      <c r="C345">
        <v>1</v>
      </c>
      <c r="D345">
        <v>129.9</v>
      </c>
      <c r="E345" t="s">
        <v>18</v>
      </c>
      <c r="F345" t="s">
        <v>130</v>
      </c>
      <c r="G345" t="str">
        <f t="shared" si="10"/>
        <v>11200058</v>
      </c>
      <c r="H345" t="s">
        <v>131</v>
      </c>
      <c r="I345" t="s">
        <v>783</v>
      </c>
      <c r="J345">
        <f t="shared" si="11"/>
        <v>129.9</v>
      </c>
    </row>
    <row r="346" spans="1:10" x14ac:dyDescent="0.35">
      <c r="A346" t="s">
        <v>820</v>
      </c>
      <c r="B346" t="s">
        <v>229</v>
      </c>
      <c r="C346">
        <v>1</v>
      </c>
      <c r="D346">
        <v>179.9</v>
      </c>
      <c r="E346" t="s">
        <v>18</v>
      </c>
      <c r="F346" t="s">
        <v>230</v>
      </c>
      <c r="G346" t="str">
        <f t="shared" si="10"/>
        <v>11137058</v>
      </c>
      <c r="H346" t="s">
        <v>231</v>
      </c>
      <c r="I346" t="s">
        <v>783</v>
      </c>
      <c r="J346">
        <f t="shared" si="11"/>
        <v>179.9</v>
      </c>
    </row>
    <row r="347" spans="1:10" x14ac:dyDescent="0.35">
      <c r="A347" t="s">
        <v>820</v>
      </c>
      <c r="B347" t="s">
        <v>821</v>
      </c>
      <c r="C347">
        <v>1</v>
      </c>
      <c r="D347">
        <v>379.9</v>
      </c>
      <c r="E347" t="s">
        <v>10</v>
      </c>
      <c r="F347" t="s">
        <v>822</v>
      </c>
      <c r="G347" t="str">
        <f t="shared" si="10"/>
        <v>11173013</v>
      </c>
      <c r="H347" t="s">
        <v>823</v>
      </c>
      <c r="I347" t="s">
        <v>783</v>
      </c>
      <c r="J347">
        <f t="shared" si="11"/>
        <v>379.9</v>
      </c>
    </row>
    <row r="348" spans="1:10" x14ac:dyDescent="0.35">
      <c r="A348" t="s">
        <v>824</v>
      </c>
      <c r="B348" t="s">
        <v>825</v>
      </c>
      <c r="C348">
        <v>1</v>
      </c>
      <c r="D348">
        <v>399.9</v>
      </c>
      <c r="E348" t="s">
        <v>45</v>
      </c>
      <c r="F348" t="s">
        <v>826</v>
      </c>
      <c r="G348" t="str">
        <f t="shared" si="10"/>
        <v>11276036</v>
      </c>
      <c r="H348" t="s">
        <v>827</v>
      </c>
      <c r="I348" t="s">
        <v>783</v>
      </c>
      <c r="J348">
        <f t="shared" si="11"/>
        <v>399.9</v>
      </c>
    </row>
    <row r="349" spans="1:10" x14ac:dyDescent="0.35">
      <c r="A349" t="s">
        <v>828</v>
      </c>
      <c r="B349" t="s">
        <v>829</v>
      </c>
      <c r="C349">
        <v>1</v>
      </c>
      <c r="D349">
        <v>379.9</v>
      </c>
      <c r="E349" t="s">
        <v>45</v>
      </c>
      <c r="F349" t="s">
        <v>830</v>
      </c>
      <c r="G349" t="str">
        <f t="shared" si="10"/>
        <v>11273017</v>
      </c>
      <c r="H349" t="s">
        <v>831</v>
      </c>
      <c r="I349" t="s">
        <v>783</v>
      </c>
      <c r="J349">
        <f t="shared" si="11"/>
        <v>379.9</v>
      </c>
    </row>
    <row r="350" spans="1:10" x14ac:dyDescent="0.35">
      <c r="A350" t="s">
        <v>828</v>
      </c>
      <c r="B350" t="s">
        <v>832</v>
      </c>
      <c r="C350">
        <v>1</v>
      </c>
      <c r="D350">
        <v>399.9</v>
      </c>
      <c r="E350" t="s">
        <v>45</v>
      </c>
      <c r="F350" t="s">
        <v>833</v>
      </c>
      <c r="G350" t="str">
        <f t="shared" si="10"/>
        <v>11276017</v>
      </c>
      <c r="H350" t="s">
        <v>834</v>
      </c>
      <c r="I350" t="s">
        <v>783</v>
      </c>
      <c r="J350">
        <f t="shared" si="11"/>
        <v>399.9</v>
      </c>
    </row>
    <row r="351" spans="1:10" x14ac:dyDescent="0.35">
      <c r="A351" t="s">
        <v>835</v>
      </c>
      <c r="B351" t="s">
        <v>836</v>
      </c>
      <c r="C351">
        <v>1</v>
      </c>
      <c r="D351">
        <v>399.9</v>
      </c>
      <c r="E351" t="s">
        <v>45</v>
      </c>
      <c r="F351" t="s">
        <v>837</v>
      </c>
      <c r="G351" t="str">
        <f t="shared" si="10"/>
        <v>11276036</v>
      </c>
      <c r="H351" t="s">
        <v>838</v>
      </c>
      <c r="I351" t="s">
        <v>783</v>
      </c>
      <c r="J351">
        <f t="shared" si="11"/>
        <v>399.9</v>
      </c>
    </row>
    <row r="352" spans="1:10" x14ac:dyDescent="0.35">
      <c r="A352" t="s">
        <v>835</v>
      </c>
      <c r="B352" t="s">
        <v>839</v>
      </c>
      <c r="C352">
        <v>1</v>
      </c>
      <c r="D352">
        <v>379.9</v>
      </c>
      <c r="E352" t="s">
        <v>45</v>
      </c>
      <c r="F352" t="s">
        <v>840</v>
      </c>
      <c r="G352" t="str">
        <f t="shared" si="10"/>
        <v>11273036</v>
      </c>
      <c r="H352" t="s">
        <v>841</v>
      </c>
      <c r="I352" t="s">
        <v>783</v>
      </c>
      <c r="J352">
        <f t="shared" si="11"/>
        <v>379.9</v>
      </c>
    </row>
    <row r="353" spans="1:10" x14ac:dyDescent="0.35">
      <c r="A353" t="s">
        <v>842</v>
      </c>
      <c r="B353" t="s">
        <v>843</v>
      </c>
      <c r="C353">
        <v>1</v>
      </c>
      <c r="D353">
        <v>399.9</v>
      </c>
      <c r="E353" t="s">
        <v>45</v>
      </c>
      <c r="F353" t="s">
        <v>844</v>
      </c>
      <c r="G353" t="str">
        <f t="shared" si="10"/>
        <v>11276036</v>
      </c>
      <c r="H353" t="s">
        <v>845</v>
      </c>
      <c r="I353" t="s">
        <v>783</v>
      </c>
      <c r="J353">
        <f t="shared" si="11"/>
        <v>399.9</v>
      </c>
    </row>
    <row r="354" spans="1:10" x14ac:dyDescent="0.35">
      <c r="A354" t="s">
        <v>842</v>
      </c>
      <c r="B354" t="s">
        <v>846</v>
      </c>
      <c r="C354">
        <v>1</v>
      </c>
      <c r="D354">
        <v>379.9</v>
      </c>
      <c r="E354" t="s">
        <v>45</v>
      </c>
      <c r="F354" t="s">
        <v>847</v>
      </c>
      <c r="G354" t="str">
        <f t="shared" si="10"/>
        <v>11273036</v>
      </c>
      <c r="H354" t="s">
        <v>848</v>
      </c>
      <c r="I354" t="s">
        <v>783</v>
      </c>
      <c r="J354">
        <f t="shared" si="11"/>
        <v>379.9</v>
      </c>
    </row>
    <row r="355" spans="1:10" x14ac:dyDescent="0.35">
      <c r="A355" t="s">
        <v>849</v>
      </c>
      <c r="B355" t="s">
        <v>850</v>
      </c>
      <c r="C355">
        <v>1</v>
      </c>
      <c r="D355">
        <v>119.9</v>
      </c>
      <c r="E355" t="s">
        <v>18</v>
      </c>
      <c r="F355" t="s">
        <v>851</v>
      </c>
      <c r="G355" t="str">
        <f t="shared" si="10"/>
        <v>11116058</v>
      </c>
      <c r="H355" t="s">
        <v>852</v>
      </c>
      <c r="I355" t="s">
        <v>783</v>
      </c>
      <c r="J355">
        <f t="shared" si="11"/>
        <v>119.9</v>
      </c>
    </row>
    <row r="356" spans="1:10" x14ac:dyDescent="0.35">
      <c r="A356" t="s">
        <v>849</v>
      </c>
      <c r="B356" t="s">
        <v>853</v>
      </c>
      <c r="C356">
        <v>1</v>
      </c>
      <c r="D356">
        <v>369.9</v>
      </c>
      <c r="E356" t="s">
        <v>45</v>
      </c>
      <c r="F356" t="s">
        <v>854</v>
      </c>
      <c r="G356" t="str">
        <f t="shared" si="10"/>
        <v>11116225</v>
      </c>
      <c r="H356" t="s">
        <v>855</v>
      </c>
      <c r="I356" t="s">
        <v>783</v>
      </c>
      <c r="J356">
        <f t="shared" si="11"/>
        <v>369.9</v>
      </c>
    </row>
    <row r="357" spans="1:10" x14ac:dyDescent="0.35">
      <c r="A357" t="s">
        <v>856</v>
      </c>
      <c r="B357" t="s">
        <v>857</v>
      </c>
      <c r="C357">
        <v>1</v>
      </c>
      <c r="D357">
        <v>229.9</v>
      </c>
      <c r="E357" t="s">
        <v>45</v>
      </c>
      <c r="F357" t="s">
        <v>858</v>
      </c>
      <c r="G357" t="str">
        <f t="shared" si="10"/>
        <v>11135223</v>
      </c>
      <c r="H357" t="s">
        <v>859</v>
      </c>
      <c r="I357" t="s">
        <v>783</v>
      </c>
      <c r="J357">
        <f t="shared" si="11"/>
        <v>229.9</v>
      </c>
    </row>
    <row r="358" spans="1:10" x14ac:dyDescent="0.35">
      <c r="A358" t="s">
        <v>856</v>
      </c>
      <c r="B358" t="s">
        <v>860</v>
      </c>
      <c r="C358">
        <v>1</v>
      </c>
      <c r="D358">
        <v>359.9</v>
      </c>
      <c r="E358" t="s">
        <v>45</v>
      </c>
      <c r="F358" t="s">
        <v>861</v>
      </c>
      <c r="G358" t="str">
        <f t="shared" si="10"/>
        <v>11096213</v>
      </c>
      <c r="H358" t="s">
        <v>862</v>
      </c>
      <c r="I358" t="s">
        <v>783</v>
      </c>
      <c r="J358">
        <f t="shared" si="11"/>
        <v>359.9</v>
      </c>
    </row>
    <row r="359" spans="1:10" x14ac:dyDescent="0.35">
      <c r="A359" t="s">
        <v>863</v>
      </c>
      <c r="B359" t="s">
        <v>864</v>
      </c>
      <c r="C359">
        <v>1</v>
      </c>
      <c r="D359">
        <v>379.9</v>
      </c>
      <c r="E359" t="s">
        <v>45</v>
      </c>
      <c r="F359" t="s">
        <v>865</v>
      </c>
      <c r="G359" t="str">
        <f t="shared" si="10"/>
        <v>11116001</v>
      </c>
      <c r="H359" t="s">
        <v>866</v>
      </c>
      <c r="I359" t="s">
        <v>783</v>
      </c>
      <c r="J359">
        <f t="shared" si="11"/>
        <v>379.9</v>
      </c>
    </row>
    <row r="360" spans="1:10" x14ac:dyDescent="0.35">
      <c r="A360" t="s">
        <v>867</v>
      </c>
      <c r="B360" t="s">
        <v>747</v>
      </c>
      <c r="C360">
        <v>1</v>
      </c>
      <c r="D360">
        <v>489.9</v>
      </c>
      <c r="E360" t="s">
        <v>45</v>
      </c>
      <c r="F360" t="s">
        <v>748</v>
      </c>
      <c r="G360" t="str">
        <f t="shared" si="10"/>
        <v>11254080</v>
      </c>
      <c r="H360" t="s">
        <v>749</v>
      </c>
      <c r="I360" t="s">
        <v>783</v>
      </c>
      <c r="J360">
        <f t="shared" si="11"/>
        <v>489.9</v>
      </c>
    </row>
    <row r="361" spans="1:10" x14ac:dyDescent="0.35">
      <c r="A361" t="s">
        <v>867</v>
      </c>
      <c r="B361" t="s">
        <v>868</v>
      </c>
      <c r="C361">
        <v>1</v>
      </c>
      <c r="D361">
        <v>169.9</v>
      </c>
      <c r="E361" t="s">
        <v>45</v>
      </c>
      <c r="F361" t="s">
        <v>869</v>
      </c>
      <c r="G361" t="str">
        <f t="shared" si="10"/>
        <v>11234001</v>
      </c>
      <c r="H361" t="s">
        <v>870</v>
      </c>
      <c r="I361" t="s">
        <v>783</v>
      </c>
      <c r="J361">
        <f t="shared" si="11"/>
        <v>169.9</v>
      </c>
    </row>
    <row r="362" spans="1:10" x14ac:dyDescent="0.35">
      <c r="A362" t="s">
        <v>871</v>
      </c>
      <c r="B362" t="s">
        <v>872</v>
      </c>
      <c r="C362">
        <v>1</v>
      </c>
      <c r="D362">
        <v>189.9</v>
      </c>
      <c r="E362" t="s">
        <v>10</v>
      </c>
      <c r="F362" t="s">
        <v>873</v>
      </c>
      <c r="G362" t="str">
        <f t="shared" si="10"/>
        <v>11037034</v>
      </c>
      <c r="H362" t="s">
        <v>874</v>
      </c>
      <c r="I362" t="s">
        <v>783</v>
      </c>
      <c r="J362">
        <f t="shared" si="11"/>
        <v>189.9</v>
      </c>
    </row>
    <row r="363" spans="1:10" x14ac:dyDescent="0.35">
      <c r="A363" t="s">
        <v>871</v>
      </c>
      <c r="B363" t="s">
        <v>875</v>
      </c>
      <c r="C363">
        <v>1</v>
      </c>
      <c r="D363">
        <v>119.9</v>
      </c>
      <c r="E363" t="s">
        <v>10</v>
      </c>
      <c r="F363" t="s">
        <v>876</v>
      </c>
      <c r="G363" t="str">
        <f t="shared" si="10"/>
        <v>11135034</v>
      </c>
      <c r="H363" t="s">
        <v>877</v>
      </c>
      <c r="I363" t="s">
        <v>783</v>
      </c>
      <c r="J363">
        <f t="shared" si="11"/>
        <v>119.9</v>
      </c>
    </row>
    <row r="364" spans="1:10" x14ac:dyDescent="0.35">
      <c r="A364" t="s">
        <v>871</v>
      </c>
      <c r="B364" t="s">
        <v>40</v>
      </c>
      <c r="C364">
        <v>1</v>
      </c>
      <c r="D364">
        <v>69.900000000000006</v>
      </c>
      <c r="E364" t="s">
        <v>18</v>
      </c>
      <c r="F364" t="s">
        <v>41</v>
      </c>
      <c r="G364" t="str">
        <f t="shared" si="10"/>
        <v>11135GIF</v>
      </c>
      <c r="H364" t="s">
        <v>42</v>
      </c>
      <c r="I364" t="s">
        <v>783</v>
      </c>
      <c r="J364">
        <f t="shared" si="11"/>
        <v>69.900000000000006</v>
      </c>
    </row>
    <row r="365" spans="1:10" x14ac:dyDescent="0.35">
      <c r="A365" t="s">
        <v>871</v>
      </c>
      <c r="B365" t="s">
        <v>122</v>
      </c>
      <c r="C365">
        <v>1</v>
      </c>
      <c r="D365">
        <v>129.9</v>
      </c>
      <c r="E365" t="s">
        <v>18</v>
      </c>
      <c r="F365" t="s">
        <v>123</v>
      </c>
      <c r="G365" t="str">
        <f t="shared" si="10"/>
        <v>11200058</v>
      </c>
      <c r="H365" t="s">
        <v>124</v>
      </c>
      <c r="I365" t="s">
        <v>783</v>
      </c>
      <c r="J365">
        <f t="shared" si="11"/>
        <v>129.9</v>
      </c>
    </row>
    <row r="366" spans="1:10" x14ac:dyDescent="0.35">
      <c r="A366" t="s">
        <v>871</v>
      </c>
      <c r="B366" t="s">
        <v>94</v>
      </c>
      <c r="C366">
        <v>1</v>
      </c>
      <c r="D366">
        <v>109.9</v>
      </c>
      <c r="E366" t="s">
        <v>18</v>
      </c>
      <c r="F366" t="s">
        <v>95</v>
      </c>
      <c r="G366" t="str">
        <f t="shared" si="10"/>
        <v>11144058</v>
      </c>
      <c r="H366" t="s">
        <v>96</v>
      </c>
      <c r="I366" t="s">
        <v>783</v>
      </c>
      <c r="J366">
        <f t="shared" si="11"/>
        <v>109.9</v>
      </c>
    </row>
    <row r="367" spans="1:10" x14ac:dyDescent="0.35">
      <c r="A367" t="s">
        <v>871</v>
      </c>
      <c r="B367" t="s">
        <v>236</v>
      </c>
      <c r="C367">
        <v>1</v>
      </c>
      <c r="D367">
        <v>119.9</v>
      </c>
      <c r="E367" t="s">
        <v>18</v>
      </c>
      <c r="F367" t="s">
        <v>237</v>
      </c>
      <c r="G367" t="str">
        <f t="shared" si="10"/>
        <v>11116058</v>
      </c>
      <c r="H367" t="s">
        <v>238</v>
      </c>
      <c r="I367" t="s">
        <v>783</v>
      </c>
      <c r="J367">
        <f t="shared" si="11"/>
        <v>119.9</v>
      </c>
    </row>
    <row r="368" spans="1:10" x14ac:dyDescent="0.35">
      <c r="A368" t="s">
        <v>878</v>
      </c>
      <c r="B368" t="s">
        <v>199</v>
      </c>
      <c r="C368">
        <v>1</v>
      </c>
      <c r="D368">
        <v>149.9</v>
      </c>
      <c r="E368" t="s">
        <v>18</v>
      </c>
      <c r="F368" t="s">
        <v>200</v>
      </c>
      <c r="G368" t="str">
        <f t="shared" si="10"/>
        <v>11123001</v>
      </c>
      <c r="H368" t="s">
        <v>201</v>
      </c>
      <c r="I368" t="s">
        <v>879</v>
      </c>
      <c r="J368">
        <f t="shared" si="11"/>
        <v>149.9</v>
      </c>
    </row>
    <row r="369" spans="1:10" x14ac:dyDescent="0.35">
      <c r="A369" t="s">
        <v>878</v>
      </c>
      <c r="B369" t="s">
        <v>880</v>
      </c>
      <c r="C369">
        <v>1</v>
      </c>
      <c r="D369">
        <v>179.9</v>
      </c>
      <c r="E369" t="s">
        <v>10</v>
      </c>
      <c r="F369" t="s">
        <v>881</v>
      </c>
      <c r="G369" t="str">
        <f t="shared" si="10"/>
        <v>11117036</v>
      </c>
      <c r="H369" t="s">
        <v>882</v>
      </c>
      <c r="I369" t="s">
        <v>879</v>
      </c>
      <c r="J369">
        <f t="shared" si="11"/>
        <v>179.9</v>
      </c>
    </row>
    <row r="370" spans="1:10" x14ac:dyDescent="0.35">
      <c r="A370" t="s">
        <v>883</v>
      </c>
      <c r="B370" t="s">
        <v>322</v>
      </c>
      <c r="C370">
        <v>1</v>
      </c>
      <c r="D370">
        <v>139.9</v>
      </c>
      <c r="E370" t="s">
        <v>18</v>
      </c>
      <c r="F370" t="s">
        <v>323</v>
      </c>
      <c r="G370" t="str">
        <f t="shared" si="10"/>
        <v>11096GIF</v>
      </c>
      <c r="H370" t="s">
        <v>324</v>
      </c>
      <c r="I370" t="s">
        <v>879</v>
      </c>
      <c r="J370">
        <f t="shared" si="11"/>
        <v>139.9</v>
      </c>
    </row>
    <row r="371" spans="1:10" x14ac:dyDescent="0.35">
      <c r="A371" t="s">
        <v>883</v>
      </c>
      <c r="B371" t="s">
        <v>129</v>
      </c>
      <c r="C371">
        <v>1</v>
      </c>
      <c r="D371">
        <v>129.9</v>
      </c>
      <c r="E371" t="s">
        <v>18</v>
      </c>
      <c r="F371" t="s">
        <v>130</v>
      </c>
      <c r="G371" t="str">
        <f t="shared" si="10"/>
        <v>11200058</v>
      </c>
      <c r="H371" t="s">
        <v>131</v>
      </c>
      <c r="I371" t="s">
        <v>879</v>
      </c>
      <c r="J371">
        <f t="shared" si="11"/>
        <v>129.9</v>
      </c>
    </row>
    <row r="372" spans="1:10" x14ac:dyDescent="0.35">
      <c r="A372" t="s">
        <v>883</v>
      </c>
      <c r="B372" t="s">
        <v>172</v>
      </c>
      <c r="C372">
        <v>1</v>
      </c>
      <c r="D372">
        <v>109.9</v>
      </c>
      <c r="E372" t="s">
        <v>18</v>
      </c>
      <c r="F372" t="s">
        <v>173</v>
      </c>
      <c r="G372" t="str">
        <f t="shared" si="10"/>
        <v>11144058</v>
      </c>
      <c r="H372" t="s">
        <v>174</v>
      </c>
      <c r="I372" t="s">
        <v>879</v>
      </c>
      <c r="J372">
        <f t="shared" si="11"/>
        <v>109.9</v>
      </c>
    </row>
    <row r="373" spans="1:10" x14ac:dyDescent="0.35">
      <c r="A373" t="s">
        <v>883</v>
      </c>
      <c r="B373" t="s">
        <v>164</v>
      </c>
      <c r="C373">
        <v>1</v>
      </c>
      <c r="D373">
        <v>69.900000000000006</v>
      </c>
      <c r="E373" t="s">
        <v>18</v>
      </c>
      <c r="F373" t="s">
        <v>165</v>
      </c>
      <c r="G373" t="str">
        <f t="shared" si="10"/>
        <v>11135GIF</v>
      </c>
      <c r="H373" t="s">
        <v>166</v>
      </c>
      <c r="I373" t="s">
        <v>879</v>
      </c>
      <c r="J373">
        <f t="shared" si="11"/>
        <v>69.900000000000006</v>
      </c>
    </row>
    <row r="374" spans="1:10" x14ac:dyDescent="0.35">
      <c r="A374" t="s">
        <v>883</v>
      </c>
      <c r="B374" t="s">
        <v>884</v>
      </c>
      <c r="C374">
        <v>1</v>
      </c>
      <c r="D374">
        <v>189.9</v>
      </c>
      <c r="E374" t="s">
        <v>10</v>
      </c>
      <c r="F374" t="s">
        <v>885</v>
      </c>
      <c r="G374" t="str">
        <f t="shared" si="10"/>
        <v>11167032</v>
      </c>
      <c r="H374" t="s">
        <v>886</v>
      </c>
      <c r="I374" t="s">
        <v>879</v>
      </c>
      <c r="J374">
        <f t="shared" si="11"/>
        <v>189.9</v>
      </c>
    </row>
    <row r="375" spans="1:10" x14ac:dyDescent="0.35">
      <c r="A375" t="s">
        <v>887</v>
      </c>
      <c r="B375" t="s">
        <v>118</v>
      </c>
      <c r="C375">
        <v>1</v>
      </c>
      <c r="D375">
        <v>139.9</v>
      </c>
      <c r="E375" t="s">
        <v>18</v>
      </c>
      <c r="F375" t="s">
        <v>119</v>
      </c>
      <c r="G375" t="str">
        <f t="shared" si="10"/>
        <v>11105001</v>
      </c>
      <c r="H375" t="s">
        <v>120</v>
      </c>
      <c r="I375" t="s">
        <v>879</v>
      </c>
      <c r="J375">
        <f t="shared" si="11"/>
        <v>139.9</v>
      </c>
    </row>
    <row r="376" spans="1:10" x14ac:dyDescent="0.35">
      <c r="A376" t="s">
        <v>887</v>
      </c>
      <c r="B376" t="s">
        <v>888</v>
      </c>
      <c r="C376">
        <v>1</v>
      </c>
      <c r="D376">
        <v>119.9</v>
      </c>
      <c r="E376" t="s">
        <v>18</v>
      </c>
      <c r="F376" t="s">
        <v>889</v>
      </c>
      <c r="G376" t="str">
        <f t="shared" si="10"/>
        <v>11126001</v>
      </c>
      <c r="H376" t="s">
        <v>890</v>
      </c>
      <c r="I376" t="s">
        <v>879</v>
      </c>
      <c r="J376">
        <f t="shared" si="11"/>
        <v>119.9</v>
      </c>
    </row>
    <row r="377" spans="1:10" x14ac:dyDescent="0.35">
      <c r="A377" t="s">
        <v>891</v>
      </c>
      <c r="B377" t="s">
        <v>453</v>
      </c>
      <c r="C377">
        <v>1</v>
      </c>
      <c r="D377">
        <v>379.9</v>
      </c>
      <c r="E377" t="s">
        <v>45</v>
      </c>
      <c r="F377" t="s">
        <v>454</v>
      </c>
      <c r="G377" t="str">
        <f t="shared" si="10"/>
        <v>11116036</v>
      </c>
      <c r="H377" t="s">
        <v>455</v>
      </c>
      <c r="I377" t="s">
        <v>879</v>
      </c>
      <c r="J377">
        <f t="shared" si="11"/>
        <v>379.9</v>
      </c>
    </row>
    <row r="378" spans="1:10" x14ac:dyDescent="0.35">
      <c r="A378" t="s">
        <v>892</v>
      </c>
      <c r="B378" t="s">
        <v>377</v>
      </c>
      <c r="C378">
        <v>1</v>
      </c>
      <c r="D378">
        <v>119.9</v>
      </c>
      <c r="E378" t="s">
        <v>18</v>
      </c>
      <c r="F378" t="s">
        <v>378</v>
      </c>
      <c r="G378" t="str">
        <f t="shared" si="10"/>
        <v>11126001</v>
      </c>
      <c r="H378" t="s">
        <v>379</v>
      </c>
      <c r="I378" t="s">
        <v>879</v>
      </c>
      <c r="J378">
        <f t="shared" si="11"/>
        <v>119.9</v>
      </c>
    </row>
    <row r="379" spans="1:10" x14ac:dyDescent="0.35">
      <c r="A379" t="s">
        <v>892</v>
      </c>
      <c r="B379" t="s">
        <v>374</v>
      </c>
      <c r="C379">
        <v>1</v>
      </c>
      <c r="D379">
        <v>139.9</v>
      </c>
      <c r="E379" t="s">
        <v>18</v>
      </c>
      <c r="F379" t="s">
        <v>375</v>
      </c>
      <c r="G379" t="str">
        <f t="shared" si="10"/>
        <v>11105001</v>
      </c>
      <c r="H379" t="s">
        <v>376</v>
      </c>
      <c r="I379" t="s">
        <v>879</v>
      </c>
      <c r="J379">
        <f t="shared" si="11"/>
        <v>139.9</v>
      </c>
    </row>
    <row r="380" spans="1:10" x14ac:dyDescent="0.35">
      <c r="A380" t="s">
        <v>893</v>
      </c>
      <c r="B380" t="s">
        <v>122</v>
      </c>
      <c r="C380">
        <v>1</v>
      </c>
      <c r="D380">
        <v>129.9</v>
      </c>
      <c r="E380" t="s">
        <v>18</v>
      </c>
      <c r="F380" t="s">
        <v>123</v>
      </c>
      <c r="G380" t="str">
        <f t="shared" si="10"/>
        <v>11200058</v>
      </c>
      <c r="H380" t="s">
        <v>124</v>
      </c>
      <c r="I380" t="s">
        <v>879</v>
      </c>
      <c r="J380">
        <f t="shared" si="11"/>
        <v>129.9</v>
      </c>
    </row>
    <row r="381" spans="1:10" x14ac:dyDescent="0.35">
      <c r="A381" t="s">
        <v>893</v>
      </c>
      <c r="B381" t="s">
        <v>815</v>
      </c>
      <c r="C381">
        <v>1</v>
      </c>
      <c r="D381">
        <v>139.9</v>
      </c>
      <c r="E381" t="s">
        <v>18</v>
      </c>
      <c r="F381" t="s">
        <v>816</v>
      </c>
      <c r="G381" t="str">
        <f t="shared" si="10"/>
        <v>11096212</v>
      </c>
      <c r="H381" t="s">
        <v>817</v>
      </c>
      <c r="I381" t="s">
        <v>879</v>
      </c>
      <c r="J381">
        <f t="shared" si="11"/>
        <v>139.9</v>
      </c>
    </row>
    <row r="382" spans="1:10" x14ac:dyDescent="0.35">
      <c r="A382" t="s">
        <v>893</v>
      </c>
      <c r="B382" t="s">
        <v>94</v>
      </c>
      <c r="C382">
        <v>1</v>
      </c>
      <c r="D382">
        <v>109.9</v>
      </c>
      <c r="E382" t="s">
        <v>18</v>
      </c>
      <c r="F382" t="s">
        <v>95</v>
      </c>
      <c r="G382" t="str">
        <f t="shared" si="10"/>
        <v>11144058</v>
      </c>
      <c r="H382" t="s">
        <v>96</v>
      </c>
      <c r="I382" t="s">
        <v>879</v>
      </c>
      <c r="J382">
        <f t="shared" si="11"/>
        <v>109.9</v>
      </c>
    </row>
    <row r="383" spans="1:10" x14ac:dyDescent="0.35">
      <c r="A383" t="s">
        <v>894</v>
      </c>
      <c r="B383" t="s">
        <v>895</v>
      </c>
      <c r="C383">
        <v>1</v>
      </c>
      <c r="D383">
        <v>129.9</v>
      </c>
      <c r="E383" t="s">
        <v>10</v>
      </c>
      <c r="F383" t="s">
        <v>896</v>
      </c>
      <c r="G383" t="str">
        <f t="shared" si="10"/>
        <v>11227005</v>
      </c>
      <c r="H383" t="s">
        <v>897</v>
      </c>
      <c r="I383" t="s">
        <v>879</v>
      </c>
      <c r="J383">
        <f t="shared" si="11"/>
        <v>129.9</v>
      </c>
    </row>
    <row r="384" spans="1:10" x14ac:dyDescent="0.35">
      <c r="A384" t="s">
        <v>898</v>
      </c>
      <c r="B384" t="s">
        <v>899</v>
      </c>
      <c r="C384">
        <v>1</v>
      </c>
      <c r="D384">
        <v>489.9</v>
      </c>
      <c r="E384" t="s">
        <v>45</v>
      </c>
      <c r="F384" t="s">
        <v>900</v>
      </c>
      <c r="G384" t="str">
        <f t="shared" si="10"/>
        <v>11254080</v>
      </c>
      <c r="H384" t="s">
        <v>901</v>
      </c>
      <c r="I384" t="s">
        <v>879</v>
      </c>
      <c r="J384">
        <f t="shared" si="11"/>
        <v>489.9</v>
      </c>
    </row>
    <row r="385" spans="1:10" x14ac:dyDescent="0.35">
      <c r="A385" t="s">
        <v>902</v>
      </c>
      <c r="B385" t="s">
        <v>903</v>
      </c>
      <c r="C385">
        <v>1</v>
      </c>
      <c r="D385">
        <v>139.9</v>
      </c>
      <c r="E385" t="s">
        <v>18</v>
      </c>
      <c r="F385" t="s">
        <v>904</v>
      </c>
      <c r="G385" t="str">
        <f t="shared" si="10"/>
        <v>11105036</v>
      </c>
      <c r="H385" t="s">
        <v>905</v>
      </c>
      <c r="I385" t="s">
        <v>879</v>
      </c>
      <c r="J385">
        <f t="shared" si="11"/>
        <v>139.9</v>
      </c>
    </row>
    <row r="386" spans="1:10" x14ac:dyDescent="0.35">
      <c r="A386" t="s">
        <v>906</v>
      </c>
      <c r="B386" t="s">
        <v>907</v>
      </c>
      <c r="C386">
        <v>1</v>
      </c>
      <c r="D386">
        <v>359.9</v>
      </c>
      <c r="E386" t="s">
        <v>45</v>
      </c>
      <c r="F386" t="s">
        <v>908</v>
      </c>
      <c r="G386" t="str">
        <f t="shared" si="10"/>
        <v>11251036</v>
      </c>
      <c r="H386" t="s">
        <v>909</v>
      </c>
      <c r="I386" t="s">
        <v>879</v>
      </c>
      <c r="J386">
        <f t="shared" si="11"/>
        <v>359.9</v>
      </c>
    </row>
    <row r="387" spans="1:10" x14ac:dyDescent="0.35">
      <c r="A387" t="s">
        <v>910</v>
      </c>
      <c r="B387" t="s">
        <v>911</v>
      </c>
      <c r="C387">
        <v>1</v>
      </c>
      <c r="D387">
        <v>189.9</v>
      </c>
      <c r="E387" t="s">
        <v>10</v>
      </c>
      <c r="F387" t="s">
        <v>912</v>
      </c>
      <c r="G387" t="str">
        <f t="shared" ref="G387:G450" si="12">LEFT(H387,8)</f>
        <v>11167198</v>
      </c>
      <c r="H387" t="s">
        <v>913</v>
      </c>
      <c r="I387" t="s">
        <v>879</v>
      </c>
      <c r="J387">
        <f t="shared" ref="J387:J450" si="13">D387*C387</f>
        <v>189.9</v>
      </c>
    </row>
    <row r="388" spans="1:10" x14ac:dyDescent="0.35">
      <c r="A388" t="s">
        <v>914</v>
      </c>
      <c r="B388" t="s">
        <v>915</v>
      </c>
      <c r="C388">
        <v>1</v>
      </c>
      <c r="D388">
        <v>439.9</v>
      </c>
      <c r="E388" t="s">
        <v>45</v>
      </c>
      <c r="F388" t="s">
        <v>916</v>
      </c>
      <c r="G388" t="str">
        <f t="shared" si="12"/>
        <v>11120220</v>
      </c>
      <c r="H388" t="s">
        <v>917</v>
      </c>
      <c r="I388" t="s">
        <v>879</v>
      </c>
      <c r="J388">
        <f t="shared" si="13"/>
        <v>439.9</v>
      </c>
    </row>
    <row r="389" spans="1:10" x14ac:dyDescent="0.35">
      <c r="A389" t="s">
        <v>918</v>
      </c>
      <c r="B389" t="s">
        <v>40</v>
      </c>
      <c r="C389">
        <v>1</v>
      </c>
      <c r="D389">
        <v>69.900000000000006</v>
      </c>
      <c r="E389" t="s">
        <v>18</v>
      </c>
      <c r="F389" t="s">
        <v>41</v>
      </c>
      <c r="G389" t="str">
        <f t="shared" si="12"/>
        <v>11135GIF</v>
      </c>
      <c r="H389" t="s">
        <v>42</v>
      </c>
      <c r="I389" t="s">
        <v>879</v>
      </c>
      <c r="J389">
        <f t="shared" si="13"/>
        <v>69.900000000000006</v>
      </c>
    </row>
    <row r="390" spans="1:10" x14ac:dyDescent="0.35">
      <c r="A390" t="s">
        <v>918</v>
      </c>
      <c r="B390" t="s">
        <v>210</v>
      </c>
      <c r="C390">
        <v>1</v>
      </c>
      <c r="D390">
        <v>139.9</v>
      </c>
      <c r="E390" t="s">
        <v>18</v>
      </c>
      <c r="F390" t="s">
        <v>211</v>
      </c>
      <c r="G390" t="str">
        <f t="shared" si="12"/>
        <v>11096GIF</v>
      </c>
      <c r="H390" t="s">
        <v>212</v>
      </c>
      <c r="I390" t="s">
        <v>879</v>
      </c>
      <c r="J390">
        <f t="shared" si="13"/>
        <v>139.9</v>
      </c>
    </row>
    <row r="391" spans="1:10" x14ac:dyDescent="0.35">
      <c r="A391" t="s">
        <v>918</v>
      </c>
      <c r="B391" t="s">
        <v>919</v>
      </c>
      <c r="C391">
        <v>1</v>
      </c>
      <c r="D391">
        <v>129.9</v>
      </c>
      <c r="E391" t="s">
        <v>10</v>
      </c>
      <c r="F391" t="s">
        <v>920</v>
      </c>
      <c r="G391" t="str">
        <f t="shared" si="12"/>
        <v>11111044</v>
      </c>
      <c r="H391" t="s">
        <v>921</v>
      </c>
      <c r="I391" t="s">
        <v>879</v>
      </c>
      <c r="J391">
        <f t="shared" si="13"/>
        <v>129.9</v>
      </c>
    </row>
    <row r="392" spans="1:10" x14ac:dyDescent="0.35">
      <c r="A392" t="s">
        <v>918</v>
      </c>
      <c r="B392" t="s">
        <v>922</v>
      </c>
      <c r="C392">
        <v>1</v>
      </c>
      <c r="D392">
        <v>199.9</v>
      </c>
      <c r="E392" t="s">
        <v>10</v>
      </c>
      <c r="F392" t="s">
        <v>923</v>
      </c>
      <c r="G392" t="str">
        <f t="shared" si="12"/>
        <v>11110044</v>
      </c>
      <c r="H392" t="s">
        <v>924</v>
      </c>
      <c r="I392" t="s">
        <v>879</v>
      </c>
      <c r="J392">
        <f t="shared" si="13"/>
        <v>199.9</v>
      </c>
    </row>
    <row r="393" spans="1:10" x14ac:dyDescent="0.35">
      <c r="A393" t="s">
        <v>918</v>
      </c>
      <c r="B393" t="s">
        <v>925</v>
      </c>
      <c r="C393">
        <v>1</v>
      </c>
      <c r="D393">
        <v>109.9</v>
      </c>
      <c r="E393" t="s">
        <v>10</v>
      </c>
      <c r="F393" t="s">
        <v>926</v>
      </c>
      <c r="G393" t="str">
        <f t="shared" si="12"/>
        <v>11093220</v>
      </c>
      <c r="H393" t="s">
        <v>927</v>
      </c>
      <c r="I393" t="s">
        <v>879</v>
      </c>
      <c r="J393">
        <f t="shared" si="13"/>
        <v>109.9</v>
      </c>
    </row>
    <row r="394" spans="1:10" x14ac:dyDescent="0.35">
      <c r="A394" t="s">
        <v>918</v>
      </c>
      <c r="B394" t="s">
        <v>564</v>
      </c>
      <c r="C394">
        <v>1</v>
      </c>
      <c r="D394">
        <v>79.900000000000006</v>
      </c>
      <c r="E394" t="s">
        <v>10</v>
      </c>
      <c r="F394" t="s">
        <v>565</v>
      </c>
      <c r="G394" t="str">
        <f t="shared" si="12"/>
        <v>11158032</v>
      </c>
      <c r="H394" t="s">
        <v>566</v>
      </c>
      <c r="I394" t="s">
        <v>879</v>
      </c>
      <c r="J394">
        <f t="shared" si="13"/>
        <v>79.900000000000006</v>
      </c>
    </row>
    <row r="395" spans="1:10" x14ac:dyDescent="0.35">
      <c r="A395" t="s">
        <v>918</v>
      </c>
      <c r="B395" t="s">
        <v>928</v>
      </c>
      <c r="C395">
        <v>1</v>
      </c>
      <c r="D395">
        <v>189.9</v>
      </c>
      <c r="E395" t="s">
        <v>10</v>
      </c>
      <c r="F395" t="s">
        <v>929</v>
      </c>
      <c r="G395" t="str">
        <f t="shared" si="12"/>
        <v>11155036</v>
      </c>
      <c r="H395" t="s">
        <v>930</v>
      </c>
      <c r="I395" t="s">
        <v>879</v>
      </c>
      <c r="J395">
        <f t="shared" si="13"/>
        <v>189.9</v>
      </c>
    </row>
    <row r="396" spans="1:10" x14ac:dyDescent="0.35">
      <c r="A396" t="s">
        <v>931</v>
      </c>
      <c r="B396" t="s">
        <v>903</v>
      </c>
      <c r="C396">
        <v>1</v>
      </c>
      <c r="D396">
        <v>139.9</v>
      </c>
      <c r="E396" t="s">
        <v>18</v>
      </c>
      <c r="F396" t="s">
        <v>904</v>
      </c>
      <c r="G396" t="str">
        <f t="shared" si="12"/>
        <v>11105036</v>
      </c>
      <c r="H396" t="s">
        <v>905</v>
      </c>
      <c r="I396" t="s">
        <v>879</v>
      </c>
      <c r="J396">
        <f t="shared" si="13"/>
        <v>139.9</v>
      </c>
    </row>
    <row r="397" spans="1:10" x14ac:dyDescent="0.35">
      <c r="A397" t="s">
        <v>931</v>
      </c>
      <c r="B397" t="s">
        <v>290</v>
      </c>
      <c r="C397">
        <v>1</v>
      </c>
      <c r="D397">
        <v>119.9</v>
      </c>
      <c r="E397" t="s">
        <v>18</v>
      </c>
      <c r="F397" t="s">
        <v>291</v>
      </c>
      <c r="G397" t="str">
        <f t="shared" si="12"/>
        <v>11126001</v>
      </c>
      <c r="H397" t="s">
        <v>292</v>
      </c>
      <c r="I397" t="s">
        <v>879</v>
      </c>
      <c r="J397">
        <f t="shared" si="13"/>
        <v>119.9</v>
      </c>
    </row>
    <row r="398" spans="1:10" x14ac:dyDescent="0.35">
      <c r="A398" t="s">
        <v>931</v>
      </c>
      <c r="B398" t="s">
        <v>932</v>
      </c>
      <c r="C398">
        <v>1</v>
      </c>
      <c r="D398">
        <v>169.9</v>
      </c>
      <c r="E398" t="s">
        <v>77</v>
      </c>
      <c r="F398" t="s">
        <v>933</v>
      </c>
      <c r="G398" t="str">
        <f t="shared" si="12"/>
        <v>11135120</v>
      </c>
      <c r="H398" t="s">
        <v>934</v>
      </c>
      <c r="I398" t="s">
        <v>879</v>
      </c>
      <c r="J398">
        <f t="shared" si="13"/>
        <v>169.9</v>
      </c>
    </row>
    <row r="399" spans="1:10" x14ac:dyDescent="0.35">
      <c r="A399" t="s">
        <v>935</v>
      </c>
      <c r="B399" t="s">
        <v>40</v>
      </c>
      <c r="C399">
        <v>1</v>
      </c>
      <c r="D399">
        <v>69.900000000000006</v>
      </c>
      <c r="E399" t="s">
        <v>18</v>
      </c>
      <c r="F399" t="s">
        <v>41</v>
      </c>
      <c r="G399" t="str">
        <f t="shared" si="12"/>
        <v>11135GIF</v>
      </c>
      <c r="H399" t="s">
        <v>42</v>
      </c>
      <c r="I399" t="s">
        <v>879</v>
      </c>
      <c r="J399">
        <f t="shared" si="13"/>
        <v>69.900000000000006</v>
      </c>
    </row>
    <row r="400" spans="1:10" x14ac:dyDescent="0.35">
      <c r="A400" t="s">
        <v>935</v>
      </c>
      <c r="B400" t="s">
        <v>507</v>
      </c>
      <c r="C400">
        <v>1</v>
      </c>
      <c r="D400">
        <v>139.9</v>
      </c>
      <c r="E400" t="s">
        <v>18</v>
      </c>
      <c r="F400" t="s">
        <v>508</v>
      </c>
      <c r="G400" t="str">
        <f t="shared" si="12"/>
        <v>11096GIF</v>
      </c>
      <c r="H400" t="s">
        <v>509</v>
      </c>
      <c r="I400" t="s">
        <v>879</v>
      </c>
      <c r="J400">
        <f t="shared" si="13"/>
        <v>139.9</v>
      </c>
    </row>
    <row r="401" spans="1:10" x14ac:dyDescent="0.35">
      <c r="A401" t="s">
        <v>936</v>
      </c>
      <c r="B401" t="s">
        <v>815</v>
      </c>
      <c r="C401">
        <v>2</v>
      </c>
      <c r="D401">
        <v>139.9</v>
      </c>
      <c r="E401" t="s">
        <v>18</v>
      </c>
      <c r="F401" t="s">
        <v>816</v>
      </c>
      <c r="G401" t="str">
        <f t="shared" si="12"/>
        <v>11096212</v>
      </c>
      <c r="H401" t="s">
        <v>817</v>
      </c>
      <c r="I401" t="s">
        <v>879</v>
      </c>
      <c r="J401">
        <f t="shared" si="13"/>
        <v>279.8</v>
      </c>
    </row>
    <row r="402" spans="1:10" x14ac:dyDescent="0.35">
      <c r="A402" t="s">
        <v>937</v>
      </c>
      <c r="B402" t="s">
        <v>938</v>
      </c>
      <c r="C402">
        <v>1</v>
      </c>
      <c r="D402">
        <v>359.9</v>
      </c>
      <c r="E402" t="s">
        <v>45</v>
      </c>
      <c r="F402" t="s">
        <v>939</v>
      </c>
      <c r="G402" t="str">
        <f t="shared" si="12"/>
        <v>11096213</v>
      </c>
      <c r="H402" t="s">
        <v>940</v>
      </c>
      <c r="I402" t="s">
        <v>879</v>
      </c>
      <c r="J402">
        <f t="shared" si="13"/>
        <v>359.9</v>
      </c>
    </row>
    <row r="403" spans="1:10" x14ac:dyDescent="0.35">
      <c r="A403" t="s">
        <v>937</v>
      </c>
      <c r="B403" t="s">
        <v>941</v>
      </c>
      <c r="C403">
        <v>1</v>
      </c>
      <c r="D403">
        <v>379.9</v>
      </c>
      <c r="E403" t="s">
        <v>45</v>
      </c>
      <c r="F403" t="s">
        <v>942</v>
      </c>
      <c r="G403" t="str">
        <f t="shared" si="12"/>
        <v>11096001</v>
      </c>
      <c r="H403" t="s">
        <v>943</v>
      </c>
      <c r="I403" t="s">
        <v>879</v>
      </c>
      <c r="J403">
        <f t="shared" si="13"/>
        <v>379.9</v>
      </c>
    </row>
    <row r="404" spans="1:10" x14ac:dyDescent="0.35">
      <c r="A404" t="s">
        <v>937</v>
      </c>
      <c r="B404" t="s">
        <v>944</v>
      </c>
      <c r="C404">
        <v>1</v>
      </c>
      <c r="D404">
        <v>139.9</v>
      </c>
      <c r="E404" t="s">
        <v>18</v>
      </c>
      <c r="F404" t="s">
        <v>945</v>
      </c>
      <c r="G404" t="str">
        <f t="shared" si="12"/>
        <v>11096212</v>
      </c>
      <c r="H404" t="s">
        <v>946</v>
      </c>
      <c r="I404" t="s">
        <v>879</v>
      </c>
      <c r="J404">
        <f t="shared" si="13"/>
        <v>139.9</v>
      </c>
    </row>
    <row r="405" spans="1:10" x14ac:dyDescent="0.35">
      <c r="A405" t="s">
        <v>937</v>
      </c>
      <c r="B405" t="s">
        <v>34</v>
      </c>
      <c r="C405">
        <v>1</v>
      </c>
      <c r="D405">
        <v>69.900000000000006</v>
      </c>
      <c r="E405" t="s">
        <v>18</v>
      </c>
      <c r="F405" t="s">
        <v>35</v>
      </c>
      <c r="G405" t="str">
        <f t="shared" si="12"/>
        <v>11135GIC</v>
      </c>
      <c r="H405" t="s">
        <v>36</v>
      </c>
      <c r="I405" t="s">
        <v>879</v>
      </c>
      <c r="J405">
        <f t="shared" si="13"/>
        <v>69.900000000000006</v>
      </c>
    </row>
    <row r="406" spans="1:10" x14ac:dyDescent="0.35">
      <c r="A406" t="s">
        <v>947</v>
      </c>
      <c r="B406" t="s">
        <v>322</v>
      </c>
      <c r="C406">
        <v>1</v>
      </c>
      <c r="D406">
        <v>139.9</v>
      </c>
      <c r="E406" t="s">
        <v>18</v>
      </c>
      <c r="F406" t="s">
        <v>323</v>
      </c>
      <c r="G406" t="str">
        <f t="shared" si="12"/>
        <v>11096GIF</v>
      </c>
      <c r="H406" t="s">
        <v>324</v>
      </c>
      <c r="I406" t="s">
        <v>879</v>
      </c>
      <c r="J406">
        <f t="shared" si="13"/>
        <v>139.9</v>
      </c>
    </row>
    <row r="407" spans="1:10" x14ac:dyDescent="0.35">
      <c r="A407" t="s">
        <v>947</v>
      </c>
      <c r="B407" t="s">
        <v>948</v>
      </c>
      <c r="C407">
        <v>1</v>
      </c>
      <c r="D407">
        <v>119.9</v>
      </c>
      <c r="E407" t="s">
        <v>10</v>
      </c>
      <c r="F407" t="s">
        <v>949</v>
      </c>
      <c r="G407" t="str">
        <f t="shared" si="12"/>
        <v>11135016</v>
      </c>
      <c r="H407" t="s">
        <v>950</v>
      </c>
      <c r="I407" t="s">
        <v>879</v>
      </c>
      <c r="J407">
        <f t="shared" si="13"/>
        <v>119.9</v>
      </c>
    </row>
    <row r="408" spans="1:10" x14ac:dyDescent="0.35">
      <c r="A408" t="s">
        <v>947</v>
      </c>
      <c r="B408" t="s">
        <v>688</v>
      </c>
      <c r="C408">
        <v>1</v>
      </c>
      <c r="D408">
        <v>189.9</v>
      </c>
      <c r="E408" t="s">
        <v>10</v>
      </c>
      <c r="F408" t="s">
        <v>689</v>
      </c>
      <c r="G408" t="str">
        <f t="shared" si="12"/>
        <v>11037044</v>
      </c>
      <c r="H408" t="s">
        <v>690</v>
      </c>
      <c r="I408" t="s">
        <v>879</v>
      </c>
      <c r="J408">
        <f t="shared" si="13"/>
        <v>189.9</v>
      </c>
    </row>
    <row r="409" spans="1:10" x14ac:dyDescent="0.35">
      <c r="A409" t="s">
        <v>951</v>
      </c>
      <c r="B409" t="s">
        <v>952</v>
      </c>
      <c r="C409">
        <v>1</v>
      </c>
      <c r="D409">
        <v>149.9</v>
      </c>
      <c r="E409" t="s">
        <v>18</v>
      </c>
      <c r="F409" t="s">
        <v>953</v>
      </c>
      <c r="G409" t="str">
        <f t="shared" si="12"/>
        <v>11123001</v>
      </c>
      <c r="H409" t="s">
        <v>954</v>
      </c>
      <c r="I409" t="s">
        <v>879</v>
      </c>
      <c r="J409">
        <f t="shared" si="13"/>
        <v>149.9</v>
      </c>
    </row>
    <row r="410" spans="1:10" x14ac:dyDescent="0.35">
      <c r="A410" t="s">
        <v>955</v>
      </c>
      <c r="B410" t="s">
        <v>956</v>
      </c>
      <c r="C410">
        <v>1</v>
      </c>
      <c r="D410">
        <v>289.89999999999998</v>
      </c>
      <c r="E410" t="s">
        <v>45</v>
      </c>
      <c r="F410" t="s">
        <v>957</v>
      </c>
      <c r="G410" t="str">
        <f t="shared" si="12"/>
        <v>11258001</v>
      </c>
      <c r="H410" t="s">
        <v>958</v>
      </c>
      <c r="I410" t="s">
        <v>879</v>
      </c>
      <c r="J410">
        <f t="shared" si="13"/>
        <v>289.89999999999998</v>
      </c>
    </row>
    <row r="411" spans="1:10" x14ac:dyDescent="0.35">
      <c r="A411" t="s">
        <v>955</v>
      </c>
      <c r="B411" t="s">
        <v>656</v>
      </c>
      <c r="C411">
        <v>1</v>
      </c>
      <c r="D411">
        <v>379.9</v>
      </c>
      <c r="E411" t="s">
        <v>45</v>
      </c>
      <c r="F411" t="s">
        <v>657</v>
      </c>
      <c r="G411" t="str">
        <f t="shared" si="12"/>
        <v>11256036</v>
      </c>
      <c r="H411" t="s">
        <v>658</v>
      </c>
      <c r="I411" t="s">
        <v>879</v>
      </c>
      <c r="J411">
        <f t="shared" si="13"/>
        <v>379.9</v>
      </c>
    </row>
    <row r="412" spans="1:10" x14ac:dyDescent="0.35">
      <c r="A412" t="s">
        <v>955</v>
      </c>
      <c r="B412" t="s">
        <v>959</v>
      </c>
      <c r="C412">
        <v>1</v>
      </c>
      <c r="D412">
        <v>369.9</v>
      </c>
      <c r="E412" t="s">
        <v>45</v>
      </c>
      <c r="F412" t="s">
        <v>960</v>
      </c>
      <c r="G412" t="str">
        <f t="shared" si="12"/>
        <v>11268036</v>
      </c>
      <c r="H412" t="s">
        <v>961</v>
      </c>
      <c r="I412" t="s">
        <v>879</v>
      </c>
      <c r="J412">
        <f t="shared" si="13"/>
        <v>369.9</v>
      </c>
    </row>
    <row r="413" spans="1:10" x14ac:dyDescent="0.35">
      <c r="A413" t="s">
        <v>962</v>
      </c>
      <c r="B413" t="s">
        <v>963</v>
      </c>
      <c r="C413">
        <v>1</v>
      </c>
      <c r="D413">
        <v>289.89999999999998</v>
      </c>
      <c r="E413" t="s">
        <v>77</v>
      </c>
      <c r="F413" t="s">
        <v>964</v>
      </c>
      <c r="G413" t="str">
        <f t="shared" si="12"/>
        <v>11118217</v>
      </c>
      <c r="H413" t="s">
        <v>965</v>
      </c>
      <c r="I413" t="s">
        <v>879</v>
      </c>
      <c r="J413">
        <f t="shared" si="13"/>
        <v>289.89999999999998</v>
      </c>
    </row>
    <row r="414" spans="1:10" x14ac:dyDescent="0.35">
      <c r="A414" t="s">
        <v>966</v>
      </c>
      <c r="B414" t="s">
        <v>967</v>
      </c>
      <c r="C414">
        <v>1</v>
      </c>
      <c r="D414">
        <v>139.9</v>
      </c>
      <c r="E414" t="s">
        <v>18</v>
      </c>
      <c r="F414" t="s">
        <v>968</v>
      </c>
      <c r="G414" t="str">
        <f t="shared" si="12"/>
        <v>11096212</v>
      </c>
      <c r="H414" t="s">
        <v>969</v>
      </c>
      <c r="I414" t="s">
        <v>879</v>
      </c>
      <c r="J414">
        <f t="shared" si="13"/>
        <v>139.9</v>
      </c>
    </row>
    <row r="415" spans="1:10" x14ac:dyDescent="0.35">
      <c r="A415" t="s">
        <v>966</v>
      </c>
      <c r="B415" t="s">
        <v>970</v>
      </c>
      <c r="C415">
        <v>1</v>
      </c>
      <c r="D415">
        <v>119.9</v>
      </c>
      <c r="E415" t="s">
        <v>10</v>
      </c>
      <c r="F415" t="s">
        <v>971</v>
      </c>
      <c r="G415" t="str">
        <f t="shared" si="12"/>
        <v>11142013</v>
      </c>
      <c r="H415" t="s">
        <v>972</v>
      </c>
      <c r="I415" t="s">
        <v>879</v>
      </c>
      <c r="J415">
        <f t="shared" si="13"/>
        <v>119.9</v>
      </c>
    </row>
    <row r="416" spans="1:10" x14ac:dyDescent="0.35">
      <c r="A416" t="s">
        <v>966</v>
      </c>
      <c r="B416" t="s">
        <v>973</v>
      </c>
      <c r="C416">
        <v>1</v>
      </c>
      <c r="D416">
        <v>139.9</v>
      </c>
      <c r="E416" t="s">
        <v>18</v>
      </c>
      <c r="F416" t="s">
        <v>974</v>
      </c>
      <c r="G416" t="str">
        <f t="shared" si="12"/>
        <v>11096GIF</v>
      </c>
      <c r="H416" t="s">
        <v>975</v>
      </c>
      <c r="I416" t="s">
        <v>879</v>
      </c>
      <c r="J416">
        <f t="shared" si="13"/>
        <v>139.9</v>
      </c>
    </row>
    <row r="417" spans="1:10" x14ac:dyDescent="0.35">
      <c r="A417" t="s">
        <v>966</v>
      </c>
      <c r="B417" t="s">
        <v>164</v>
      </c>
      <c r="C417">
        <v>1</v>
      </c>
      <c r="D417">
        <v>69.900000000000006</v>
      </c>
      <c r="E417" t="s">
        <v>18</v>
      </c>
      <c r="F417" t="s">
        <v>165</v>
      </c>
      <c r="G417" t="str">
        <f t="shared" si="12"/>
        <v>11135GIF</v>
      </c>
      <c r="H417" t="s">
        <v>166</v>
      </c>
      <c r="I417" t="s">
        <v>879</v>
      </c>
      <c r="J417">
        <f t="shared" si="13"/>
        <v>69.900000000000006</v>
      </c>
    </row>
    <row r="418" spans="1:10" x14ac:dyDescent="0.35">
      <c r="A418" t="s">
        <v>976</v>
      </c>
      <c r="B418" t="s">
        <v>229</v>
      </c>
      <c r="C418">
        <v>1</v>
      </c>
      <c r="D418">
        <v>179.9</v>
      </c>
      <c r="E418" t="s">
        <v>18</v>
      </c>
      <c r="F418" t="s">
        <v>230</v>
      </c>
      <c r="G418" t="str">
        <f t="shared" si="12"/>
        <v>11137058</v>
      </c>
      <c r="H418" t="s">
        <v>231</v>
      </c>
      <c r="I418" t="s">
        <v>879</v>
      </c>
      <c r="J418">
        <f t="shared" si="13"/>
        <v>179.9</v>
      </c>
    </row>
    <row r="419" spans="1:10" x14ac:dyDescent="0.35">
      <c r="A419" t="s">
        <v>977</v>
      </c>
      <c r="B419" t="s">
        <v>622</v>
      </c>
      <c r="C419">
        <v>1</v>
      </c>
      <c r="D419">
        <v>289.89999999999998</v>
      </c>
      <c r="E419" t="s">
        <v>77</v>
      </c>
      <c r="F419" t="s">
        <v>623</v>
      </c>
      <c r="G419" t="str">
        <f t="shared" si="12"/>
        <v>11118222</v>
      </c>
      <c r="H419" t="s">
        <v>624</v>
      </c>
      <c r="I419" t="s">
        <v>879</v>
      </c>
      <c r="J419">
        <f t="shared" si="13"/>
        <v>289.89999999999998</v>
      </c>
    </row>
    <row r="420" spans="1:10" x14ac:dyDescent="0.35">
      <c r="A420" t="s">
        <v>977</v>
      </c>
      <c r="B420" t="s">
        <v>978</v>
      </c>
      <c r="C420">
        <v>1</v>
      </c>
      <c r="D420">
        <v>219.9</v>
      </c>
      <c r="E420" t="s">
        <v>10</v>
      </c>
      <c r="F420" t="s">
        <v>979</v>
      </c>
      <c r="G420" t="str">
        <f t="shared" si="12"/>
        <v>11128222</v>
      </c>
      <c r="H420" t="s">
        <v>980</v>
      </c>
      <c r="I420" t="s">
        <v>879</v>
      </c>
      <c r="J420">
        <f t="shared" si="13"/>
        <v>219.9</v>
      </c>
    </row>
    <row r="421" spans="1:10" x14ac:dyDescent="0.35">
      <c r="A421" t="s">
        <v>981</v>
      </c>
      <c r="B421" t="s">
        <v>982</v>
      </c>
      <c r="C421">
        <v>1</v>
      </c>
      <c r="D421">
        <v>459.9</v>
      </c>
      <c r="E421" t="s">
        <v>45</v>
      </c>
      <c r="F421" t="s">
        <v>983</v>
      </c>
      <c r="G421" t="str">
        <f t="shared" si="12"/>
        <v>11259036</v>
      </c>
      <c r="H421" t="s">
        <v>984</v>
      </c>
      <c r="I421" t="s">
        <v>879</v>
      </c>
      <c r="J421">
        <f t="shared" si="13"/>
        <v>459.9</v>
      </c>
    </row>
    <row r="422" spans="1:10" x14ac:dyDescent="0.35">
      <c r="A422" t="s">
        <v>981</v>
      </c>
      <c r="B422" t="s">
        <v>843</v>
      </c>
      <c r="C422">
        <v>1</v>
      </c>
      <c r="D422">
        <v>399.9</v>
      </c>
      <c r="E422" t="s">
        <v>45</v>
      </c>
      <c r="F422" t="s">
        <v>844</v>
      </c>
      <c r="G422" t="str">
        <f t="shared" si="12"/>
        <v>11276036</v>
      </c>
      <c r="H422" t="s">
        <v>845</v>
      </c>
      <c r="I422" t="s">
        <v>879</v>
      </c>
      <c r="J422">
        <f t="shared" si="13"/>
        <v>399.9</v>
      </c>
    </row>
    <row r="423" spans="1:10" x14ac:dyDescent="0.35">
      <c r="A423" t="s">
        <v>985</v>
      </c>
      <c r="B423" t="s">
        <v>986</v>
      </c>
      <c r="C423">
        <v>1</v>
      </c>
      <c r="D423">
        <v>189.9</v>
      </c>
      <c r="E423" t="s">
        <v>45</v>
      </c>
      <c r="F423" t="s">
        <v>987</v>
      </c>
      <c r="G423" t="str">
        <f t="shared" si="12"/>
        <v>11253032</v>
      </c>
      <c r="H423" t="s">
        <v>988</v>
      </c>
      <c r="I423" t="s">
        <v>879</v>
      </c>
      <c r="J423">
        <f t="shared" si="13"/>
        <v>189.9</v>
      </c>
    </row>
    <row r="424" spans="1:10" x14ac:dyDescent="0.35">
      <c r="A424" t="s">
        <v>985</v>
      </c>
      <c r="B424" t="s">
        <v>989</v>
      </c>
      <c r="C424">
        <v>1</v>
      </c>
      <c r="D424">
        <v>379.9</v>
      </c>
      <c r="E424" t="s">
        <v>45</v>
      </c>
      <c r="F424" t="s">
        <v>990</v>
      </c>
      <c r="G424" t="str">
        <f t="shared" si="12"/>
        <v>11267175</v>
      </c>
      <c r="H424" t="s">
        <v>991</v>
      </c>
      <c r="I424" t="s">
        <v>879</v>
      </c>
      <c r="J424">
        <f t="shared" si="13"/>
        <v>379.9</v>
      </c>
    </row>
    <row r="425" spans="1:10" x14ac:dyDescent="0.35">
      <c r="A425" t="s">
        <v>985</v>
      </c>
      <c r="B425" t="s">
        <v>271</v>
      </c>
      <c r="C425">
        <v>1</v>
      </c>
      <c r="D425">
        <v>169.9</v>
      </c>
      <c r="E425" t="s">
        <v>45</v>
      </c>
      <c r="F425" t="s">
        <v>272</v>
      </c>
      <c r="G425" t="str">
        <f t="shared" si="12"/>
        <v>11265175</v>
      </c>
      <c r="H425" t="s">
        <v>273</v>
      </c>
      <c r="I425" t="s">
        <v>879</v>
      </c>
      <c r="J425">
        <f t="shared" si="13"/>
        <v>169.9</v>
      </c>
    </row>
    <row r="426" spans="1:10" x14ac:dyDescent="0.35">
      <c r="A426" t="s">
        <v>985</v>
      </c>
      <c r="B426" t="s">
        <v>992</v>
      </c>
      <c r="C426">
        <v>1</v>
      </c>
      <c r="D426">
        <v>279.89999999999998</v>
      </c>
      <c r="E426" t="s">
        <v>45</v>
      </c>
      <c r="F426" t="s">
        <v>993</v>
      </c>
      <c r="G426" t="str">
        <f t="shared" si="12"/>
        <v>11284175</v>
      </c>
      <c r="H426" t="s">
        <v>994</v>
      </c>
      <c r="I426" t="s">
        <v>879</v>
      </c>
      <c r="J426">
        <f t="shared" si="13"/>
        <v>279.89999999999998</v>
      </c>
    </row>
    <row r="427" spans="1:10" x14ac:dyDescent="0.35">
      <c r="A427" t="s">
        <v>985</v>
      </c>
      <c r="B427" t="s">
        <v>995</v>
      </c>
      <c r="C427">
        <v>1</v>
      </c>
      <c r="D427">
        <v>169.9</v>
      </c>
      <c r="E427" t="s">
        <v>45</v>
      </c>
      <c r="F427" t="s">
        <v>996</v>
      </c>
      <c r="G427" t="str">
        <f t="shared" si="12"/>
        <v>11146219</v>
      </c>
      <c r="H427" t="s">
        <v>997</v>
      </c>
      <c r="I427" t="s">
        <v>879</v>
      </c>
      <c r="J427">
        <f t="shared" si="13"/>
        <v>169.9</v>
      </c>
    </row>
    <row r="428" spans="1:10" x14ac:dyDescent="0.35">
      <c r="A428" t="s">
        <v>985</v>
      </c>
      <c r="B428" t="s">
        <v>422</v>
      </c>
      <c r="C428">
        <v>1</v>
      </c>
      <c r="D428">
        <v>139.9</v>
      </c>
      <c r="E428" t="s">
        <v>18</v>
      </c>
      <c r="F428" t="s">
        <v>423</v>
      </c>
      <c r="G428" t="str">
        <f t="shared" si="12"/>
        <v>11096GIF</v>
      </c>
      <c r="H428" t="s">
        <v>424</v>
      </c>
      <c r="I428" t="s">
        <v>879</v>
      </c>
      <c r="J428">
        <f t="shared" si="13"/>
        <v>139.9</v>
      </c>
    </row>
    <row r="429" spans="1:10" x14ac:dyDescent="0.35">
      <c r="A429" t="s">
        <v>998</v>
      </c>
      <c r="B429" t="s">
        <v>210</v>
      </c>
      <c r="C429">
        <v>1</v>
      </c>
      <c r="D429">
        <v>139.9</v>
      </c>
      <c r="E429" t="s">
        <v>18</v>
      </c>
      <c r="F429" t="s">
        <v>211</v>
      </c>
      <c r="G429" t="str">
        <f t="shared" si="12"/>
        <v>11096GIF</v>
      </c>
      <c r="H429" t="s">
        <v>212</v>
      </c>
      <c r="I429" t="s">
        <v>879</v>
      </c>
      <c r="J429">
        <f t="shared" si="13"/>
        <v>139.9</v>
      </c>
    </row>
    <row r="430" spans="1:10" x14ac:dyDescent="0.35">
      <c r="A430" t="s">
        <v>999</v>
      </c>
      <c r="B430" t="s">
        <v>1000</v>
      </c>
      <c r="C430">
        <v>1</v>
      </c>
      <c r="D430">
        <v>359.9</v>
      </c>
      <c r="E430" t="s">
        <v>45</v>
      </c>
      <c r="F430" t="s">
        <v>1001</v>
      </c>
      <c r="G430" t="str">
        <f t="shared" si="12"/>
        <v>11239001</v>
      </c>
      <c r="H430" t="s">
        <v>1002</v>
      </c>
      <c r="I430" t="s">
        <v>879</v>
      </c>
      <c r="J430">
        <f t="shared" si="13"/>
        <v>359.9</v>
      </c>
    </row>
    <row r="431" spans="1:10" x14ac:dyDescent="0.35">
      <c r="A431" t="s">
        <v>1003</v>
      </c>
      <c r="B431" t="s">
        <v>1004</v>
      </c>
      <c r="C431">
        <v>1</v>
      </c>
      <c r="D431">
        <v>199.9</v>
      </c>
      <c r="E431" t="s">
        <v>45</v>
      </c>
      <c r="F431" t="s">
        <v>1005</v>
      </c>
      <c r="G431" t="str">
        <f t="shared" si="12"/>
        <v>11271001</v>
      </c>
      <c r="H431" t="s">
        <v>1006</v>
      </c>
      <c r="I431" t="s">
        <v>879</v>
      </c>
      <c r="J431">
        <f t="shared" si="13"/>
        <v>199.9</v>
      </c>
    </row>
    <row r="432" spans="1:10" x14ac:dyDescent="0.35">
      <c r="A432" t="s">
        <v>1007</v>
      </c>
      <c r="B432" t="s">
        <v>1008</v>
      </c>
      <c r="C432">
        <v>1</v>
      </c>
      <c r="D432">
        <v>379.9</v>
      </c>
      <c r="E432" t="s">
        <v>45</v>
      </c>
      <c r="F432" t="s">
        <v>1009</v>
      </c>
      <c r="G432" t="str">
        <f t="shared" si="12"/>
        <v>11116009</v>
      </c>
      <c r="H432" t="s">
        <v>1010</v>
      </c>
      <c r="I432" t="s">
        <v>879</v>
      </c>
      <c r="J432">
        <f t="shared" si="13"/>
        <v>379.9</v>
      </c>
    </row>
    <row r="433" spans="1:10" x14ac:dyDescent="0.35">
      <c r="A433" t="s">
        <v>1007</v>
      </c>
      <c r="B433" t="s">
        <v>1011</v>
      </c>
      <c r="C433">
        <v>1</v>
      </c>
      <c r="D433">
        <v>119.9</v>
      </c>
      <c r="E433" t="s">
        <v>10</v>
      </c>
      <c r="F433" t="s">
        <v>1012</v>
      </c>
      <c r="G433" t="str">
        <f t="shared" si="12"/>
        <v>11135009</v>
      </c>
      <c r="H433" t="s">
        <v>1013</v>
      </c>
      <c r="I433" t="s">
        <v>879</v>
      </c>
      <c r="J433">
        <f t="shared" si="13"/>
        <v>119.9</v>
      </c>
    </row>
    <row r="434" spans="1:10" x14ac:dyDescent="0.35">
      <c r="A434" t="s">
        <v>1007</v>
      </c>
      <c r="B434" t="s">
        <v>1014</v>
      </c>
      <c r="C434">
        <v>1</v>
      </c>
      <c r="D434">
        <v>199.9</v>
      </c>
      <c r="E434" t="s">
        <v>45</v>
      </c>
      <c r="F434" t="s">
        <v>1015</v>
      </c>
      <c r="G434" t="str">
        <f t="shared" si="12"/>
        <v>11271001</v>
      </c>
      <c r="H434" t="s">
        <v>1016</v>
      </c>
      <c r="I434" t="s">
        <v>879</v>
      </c>
      <c r="J434">
        <f t="shared" si="13"/>
        <v>199.9</v>
      </c>
    </row>
    <row r="435" spans="1:10" x14ac:dyDescent="0.35">
      <c r="A435" t="s">
        <v>1007</v>
      </c>
      <c r="B435" t="s">
        <v>139</v>
      </c>
      <c r="C435">
        <v>1</v>
      </c>
      <c r="D435">
        <v>359.9</v>
      </c>
      <c r="E435" t="s">
        <v>45</v>
      </c>
      <c r="F435" t="s">
        <v>140</v>
      </c>
      <c r="G435" t="str">
        <f t="shared" si="12"/>
        <v>11239036</v>
      </c>
      <c r="H435" t="s">
        <v>141</v>
      </c>
      <c r="I435" t="s">
        <v>879</v>
      </c>
      <c r="J435">
        <f t="shared" si="13"/>
        <v>359.9</v>
      </c>
    </row>
    <row r="436" spans="1:10" x14ac:dyDescent="0.35">
      <c r="A436" t="s">
        <v>1007</v>
      </c>
      <c r="B436" t="s">
        <v>1017</v>
      </c>
      <c r="C436">
        <v>1</v>
      </c>
      <c r="D436">
        <v>359.9</v>
      </c>
      <c r="E436" t="s">
        <v>45</v>
      </c>
      <c r="F436" t="s">
        <v>1018</v>
      </c>
      <c r="G436" t="str">
        <f t="shared" si="12"/>
        <v>11251036</v>
      </c>
      <c r="H436" t="s">
        <v>1019</v>
      </c>
      <c r="I436" t="s">
        <v>879</v>
      </c>
      <c r="J436">
        <f t="shared" si="13"/>
        <v>359.9</v>
      </c>
    </row>
    <row r="437" spans="1:10" x14ac:dyDescent="0.35">
      <c r="A437" t="s">
        <v>1020</v>
      </c>
      <c r="B437" t="s">
        <v>1021</v>
      </c>
      <c r="C437">
        <v>1</v>
      </c>
      <c r="D437">
        <v>689.9</v>
      </c>
      <c r="E437" t="s">
        <v>45</v>
      </c>
      <c r="F437" t="s">
        <v>1022</v>
      </c>
      <c r="G437" t="str">
        <f t="shared" si="12"/>
        <v>11219001</v>
      </c>
      <c r="H437" t="s">
        <v>1023</v>
      </c>
      <c r="I437" t="s">
        <v>1024</v>
      </c>
      <c r="J437">
        <f t="shared" si="13"/>
        <v>689.9</v>
      </c>
    </row>
    <row r="438" spans="1:10" x14ac:dyDescent="0.35">
      <c r="A438" t="s">
        <v>1025</v>
      </c>
      <c r="B438" t="s">
        <v>1026</v>
      </c>
      <c r="C438">
        <v>1</v>
      </c>
      <c r="D438">
        <v>399.99</v>
      </c>
      <c r="E438" t="s">
        <v>45</v>
      </c>
      <c r="F438" t="s">
        <v>1027</v>
      </c>
      <c r="G438" t="str">
        <f t="shared" si="12"/>
        <v>11145036</v>
      </c>
      <c r="H438" t="s">
        <v>1028</v>
      </c>
      <c r="I438" t="s">
        <v>1024</v>
      </c>
      <c r="J438">
        <f t="shared" si="13"/>
        <v>399.99</v>
      </c>
    </row>
    <row r="439" spans="1:10" x14ac:dyDescent="0.35">
      <c r="A439" t="s">
        <v>1025</v>
      </c>
      <c r="B439" t="s">
        <v>1029</v>
      </c>
      <c r="C439">
        <v>1</v>
      </c>
      <c r="D439">
        <v>329.9</v>
      </c>
      <c r="E439" t="s">
        <v>45</v>
      </c>
      <c r="F439" t="s">
        <v>1030</v>
      </c>
      <c r="G439" t="str">
        <f t="shared" si="12"/>
        <v>11144036</v>
      </c>
      <c r="H439" t="s">
        <v>1031</v>
      </c>
      <c r="I439" t="s">
        <v>1024</v>
      </c>
      <c r="J439">
        <f t="shared" si="13"/>
        <v>329.9</v>
      </c>
    </row>
    <row r="440" spans="1:10" x14ac:dyDescent="0.35">
      <c r="A440" t="s">
        <v>1032</v>
      </c>
      <c r="B440" t="s">
        <v>1033</v>
      </c>
      <c r="C440">
        <v>1</v>
      </c>
      <c r="D440">
        <v>379.9</v>
      </c>
      <c r="E440" t="s">
        <v>10</v>
      </c>
      <c r="F440" t="s">
        <v>1034</v>
      </c>
      <c r="G440" t="str">
        <f t="shared" si="12"/>
        <v>11173013</v>
      </c>
      <c r="H440" t="s">
        <v>1035</v>
      </c>
      <c r="I440" t="s">
        <v>1024</v>
      </c>
      <c r="J440">
        <f t="shared" si="13"/>
        <v>379.9</v>
      </c>
    </row>
    <row r="441" spans="1:10" x14ac:dyDescent="0.35">
      <c r="A441" t="s">
        <v>1036</v>
      </c>
      <c r="B441" t="s">
        <v>1037</v>
      </c>
      <c r="C441">
        <v>1</v>
      </c>
      <c r="D441">
        <v>119.9</v>
      </c>
      <c r="E441" t="s">
        <v>10</v>
      </c>
      <c r="F441" t="s">
        <v>1038</v>
      </c>
      <c r="G441" t="str">
        <f t="shared" si="12"/>
        <v>11142013</v>
      </c>
      <c r="H441" t="s">
        <v>1039</v>
      </c>
      <c r="I441" t="s">
        <v>1024</v>
      </c>
      <c r="J441">
        <f t="shared" si="13"/>
        <v>119.9</v>
      </c>
    </row>
    <row r="442" spans="1:10" x14ac:dyDescent="0.35">
      <c r="A442" t="s">
        <v>1040</v>
      </c>
      <c r="B442" t="s">
        <v>1041</v>
      </c>
      <c r="C442">
        <v>1</v>
      </c>
      <c r="D442">
        <v>289.89999999999998</v>
      </c>
      <c r="E442" t="s">
        <v>45</v>
      </c>
      <c r="F442" t="s">
        <v>1042</v>
      </c>
      <c r="G442" t="str">
        <f t="shared" si="12"/>
        <v>11258036</v>
      </c>
      <c r="H442" t="s">
        <v>1043</v>
      </c>
      <c r="I442" t="s">
        <v>1024</v>
      </c>
      <c r="J442">
        <f t="shared" si="13"/>
        <v>289.89999999999998</v>
      </c>
    </row>
    <row r="443" spans="1:10" x14ac:dyDescent="0.35">
      <c r="A443" t="s">
        <v>1044</v>
      </c>
      <c r="B443" t="s">
        <v>229</v>
      </c>
      <c r="C443">
        <v>1</v>
      </c>
      <c r="D443">
        <v>179.9</v>
      </c>
      <c r="E443" t="s">
        <v>18</v>
      </c>
      <c r="F443" t="s">
        <v>230</v>
      </c>
      <c r="G443" t="str">
        <f t="shared" si="12"/>
        <v>11137058</v>
      </c>
      <c r="H443" t="s">
        <v>231</v>
      </c>
      <c r="I443" t="s">
        <v>1024</v>
      </c>
      <c r="J443">
        <f t="shared" si="13"/>
        <v>179.9</v>
      </c>
    </row>
    <row r="444" spans="1:10" x14ac:dyDescent="0.35">
      <c r="A444" t="s">
        <v>1044</v>
      </c>
      <c r="B444" t="s">
        <v>1045</v>
      </c>
      <c r="C444">
        <v>1</v>
      </c>
      <c r="D444">
        <v>139.9</v>
      </c>
      <c r="E444" t="s">
        <v>18</v>
      </c>
      <c r="F444" t="s">
        <v>1046</v>
      </c>
      <c r="G444" t="str">
        <f t="shared" si="12"/>
        <v>11105001</v>
      </c>
      <c r="H444" t="s">
        <v>1047</v>
      </c>
      <c r="I444" t="s">
        <v>1024</v>
      </c>
      <c r="J444">
        <f t="shared" si="13"/>
        <v>139.9</v>
      </c>
    </row>
    <row r="445" spans="1:10" x14ac:dyDescent="0.35">
      <c r="A445" t="s">
        <v>1044</v>
      </c>
      <c r="B445" t="s">
        <v>381</v>
      </c>
      <c r="C445">
        <v>1</v>
      </c>
      <c r="D445">
        <v>119.9</v>
      </c>
      <c r="E445" t="s">
        <v>10</v>
      </c>
      <c r="F445" t="s">
        <v>382</v>
      </c>
      <c r="G445" t="str">
        <f t="shared" si="12"/>
        <v>11207223</v>
      </c>
      <c r="H445" t="s">
        <v>383</v>
      </c>
      <c r="I445" t="s">
        <v>1024</v>
      </c>
      <c r="J445">
        <f t="shared" si="13"/>
        <v>119.9</v>
      </c>
    </row>
    <row r="446" spans="1:10" x14ac:dyDescent="0.35">
      <c r="A446" t="s">
        <v>1044</v>
      </c>
      <c r="B446" t="s">
        <v>1048</v>
      </c>
      <c r="C446">
        <v>1</v>
      </c>
      <c r="D446">
        <v>199.9</v>
      </c>
      <c r="E446" t="s">
        <v>10</v>
      </c>
      <c r="F446" t="s">
        <v>1049</v>
      </c>
      <c r="G446" t="str">
        <f t="shared" si="12"/>
        <v>11110034</v>
      </c>
      <c r="H446" t="s">
        <v>1050</v>
      </c>
      <c r="I446" t="s">
        <v>1024</v>
      </c>
      <c r="J446">
        <f t="shared" si="13"/>
        <v>199.9</v>
      </c>
    </row>
    <row r="447" spans="1:10" x14ac:dyDescent="0.35">
      <c r="A447" t="s">
        <v>1051</v>
      </c>
      <c r="B447" t="s">
        <v>295</v>
      </c>
      <c r="C447">
        <v>1</v>
      </c>
      <c r="D447">
        <v>189.9</v>
      </c>
      <c r="E447" t="s">
        <v>10</v>
      </c>
      <c r="F447" t="s">
        <v>296</v>
      </c>
      <c r="G447" t="str">
        <f t="shared" si="12"/>
        <v>11134213</v>
      </c>
      <c r="H447" t="s">
        <v>297</v>
      </c>
      <c r="I447" t="s">
        <v>1024</v>
      </c>
      <c r="J447">
        <f t="shared" si="13"/>
        <v>189.9</v>
      </c>
    </row>
    <row r="448" spans="1:10" x14ac:dyDescent="0.35">
      <c r="A448" t="s">
        <v>1051</v>
      </c>
      <c r="B448" t="s">
        <v>298</v>
      </c>
      <c r="C448">
        <v>1</v>
      </c>
      <c r="D448">
        <v>269.89999999999998</v>
      </c>
      <c r="E448" t="s">
        <v>77</v>
      </c>
      <c r="F448" t="s">
        <v>299</v>
      </c>
      <c r="G448" t="str">
        <f t="shared" si="12"/>
        <v>11037213</v>
      </c>
      <c r="H448" t="s">
        <v>300</v>
      </c>
      <c r="I448" t="s">
        <v>1024</v>
      </c>
      <c r="J448">
        <f t="shared" si="13"/>
        <v>269.89999999999998</v>
      </c>
    </row>
    <row r="449" spans="1:10" x14ac:dyDescent="0.35">
      <c r="A449" t="s">
        <v>1052</v>
      </c>
      <c r="B449" t="s">
        <v>214</v>
      </c>
      <c r="C449">
        <v>1</v>
      </c>
      <c r="D449">
        <v>379.9</v>
      </c>
      <c r="E449" t="s">
        <v>45</v>
      </c>
      <c r="F449" t="s">
        <v>215</v>
      </c>
      <c r="G449" t="str">
        <f t="shared" si="12"/>
        <v>11267175</v>
      </c>
      <c r="H449" t="s">
        <v>216</v>
      </c>
      <c r="I449" t="s">
        <v>1024</v>
      </c>
      <c r="J449">
        <f t="shared" si="13"/>
        <v>379.9</v>
      </c>
    </row>
    <row r="450" spans="1:10" x14ac:dyDescent="0.35">
      <c r="A450" t="s">
        <v>1053</v>
      </c>
      <c r="B450" t="s">
        <v>1054</v>
      </c>
      <c r="C450">
        <v>1</v>
      </c>
      <c r="D450">
        <v>139.9</v>
      </c>
      <c r="E450" t="s">
        <v>18</v>
      </c>
      <c r="F450" t="s">
        <v>1055</v>
      </c>
      <c r="G450" t="str">
        <f t="shared" si="12"/>
        <v>11096212</v>
      </c>
      <c r="H450" t="s">
        <v>1056</v>
      </c>
      <c r="I450" t="s">
        <v>1024</v>
      </c>
      <c r="J450">
        <f t="shared" si="13"/>
        <v>139.9</v>
      </c>
    </row>
    <row r="451" spans="1:10" x14ac:dyDescent="0.35">
      <c r="A451" t="s">
        <v>1057</v>
      </c>
      <c r="B451" t="s">
        <v>544</v>
      </c>
      <c r="C451">
        <v>1</v>
      </c>
      <c r="D451">
        <v>379.9</v>
      </c>
      <c r="E451" t="s">
        <v>45</v>
      </c>
      <c r="F451" t="s">
        <v>545</v>
      </c>
      <c r="G451" t="str">
        <f t="shared" ref="G451:G514" si="14">LEFT(H451,8)</f>
        <v>11096009</v>
      </c>
      <c r="H451" t="s">
        <v>546</v>
      </c>
      <c r="I451" t="s">
        <v>1024</v>
      </c>
      <c r="J451">
        <f t="shared" ref="J451:J514" si="15">D451*C451</f>
        <v>379.9</v>
      </c>
    </row>
    <row r="452" spans="1:10" x14ac:dyDescent="0.35">
      <c r="A452" t="s">
        <v>1057</v>
      </c>
      <c r="B452" t="s">
        <v>541</v>
      </c>
      <c r="C452">
        <v>1</v>
      </c>
      <c r="D452">
        <v>289.89999999999998</v>
      </c>
      <c r="E452" t="s">
        <v>10</v>
      </c>
      <c r="F452" t="s">
        <v>542</v>
      </c>
      <c r="G452" t="str">
        <f t="shared" si="14"/>
        <v>11137009</v>
      </c>
      <c r="H452" t="s">
        <v>543</v>
      </c>
      <c r="I452" t="s">
        <v>1024</v>
      </c>
      <c r="J452">
        <f t="shared" si="15"/>
        <v>289.89999999999998</v>
      </c>
    </row>
    <row r="453" spans="1:10" x14ac:dyDescent="0.35">
      <c r="A453" t="s">
        <v>1057</v>
      </c>
      <c r="B453" t="s">
        <v>1058</v>
      </c>
      <c r="C453">
        <v>1</v>
      </c>
      <c r="D453">
        <v>169.9</v>
      </c>
      <c r="E453" t="s">
        <v>45</v>
      </c>
      <c r="F453" t="s">
        <v>1059</v>
      </c>
      <c r="G453" t="str">
        <f t="shared" si="14"/>
        <v>11234223</v>
      </c>
      <c r="H453" t="s">
        <v>1060</v>
      </c>
      <c r="I453" t="s">
        <v>1024</v>
      </c>
      <c r="J453">
        <f t="shared" si="15"/>
        <v>169.9</v>
      </c>
    </row>
    <row r="454" spans="1:10" x14ac:dyDescent="0.35">
      <c r="A454" t="s">
        <v>1061</v>
      </c>
      <c r="B454" t="s">
        <v>1062</v>
      </c>
      <c r="C454">
        <v>1</v>
      </c>
      <c r="D454">
        <v>369.9</v>
      </c>
      <c r="E454" t="s">
        <v>45</v>
      </c>
      <c r="F454" t="s">
        <v>1063</v>
      </c>
      <c r="G454" t="str">
        <f t="shared" si="14"/>
        <v>11116017</v>
      </c>
      <c r="H454" t="s">
        <v>1064</v>
      </c>
      <c r="I454" t="s">
        <v>1024</v>
      </c>
      <c r="J454">
        <f t="shared" si="15"/>
        <v>369.9</v>
      </c>
    </row>
    <row r="455" spans="1:10" x14ac:dyDescent="0.35">
      <c r="A455" t="s">
        <v>1065</v>
      </c>
      <c r="B455" t="s">
        <v>1066</v>
      </c>
      <c r="C455">
        <v>1</v>
      </c>
      <c r="D455">
        <v>199.9</v>
      </c>
      <c r="E455" t="s">
        <v>45</v>
      </c>
      <c r="F455" t="s">
        <v>1067</v>
      </c>
      <c r="G455" t="str">
        <f t="shared" si="14"/>
        <v>11271001</v>
      </c>
      <c r="H455" t="s">
        <v>1068</v>
      </c>
      <c r="I455" t="s">
        <v>1024</v>
      </c>
      <c r="J455">
        <f t="shared" si="15"/>
        <v>199.9</v>
      </c>
    </row>
    <row r="456" spans="1:10" x14ac:dyDescent="0.35">
      <c r="A456" t="s">
        <v>1065</v>
      </c>
      <c r="B456" t="s">
        <v>1021</v>
      </c>
      <c r="C456">
        <v>1</v>
      </c>
      <c r="D456">
        <v>689.9</v>
      </c>
      <c r="E456" t="s">
        <v>45</v>
      </c>
      <c r="F456" t="s">
        <v>1022</v>
      </c>
      <c r="G456" t="str">
        <f t="shared" si="14"/>
        <v>11219001</v>
      </c>
      <c r="H456" t="s">
        <v>1023</v>
      </c>
      <c r="I456" t="s">
        <v>1024</v>
      </c>
      <c r="J456">
        <f t="shared" si="15"/>
        <v>689.9</v>
      </c>
    </row>
    <row r="457" spans="1:10" x14ac:dyDescent="0.35">
      <c r="A457" t="s">
        <v>1069</v>
      </c>
      <c r="B457" t="s">
        <v>94</v>
      </c>
      <c r="C457">
        <v>1</v>
      </c>
      <c r="D457">
        <v>109.9</v>
      </c>
      <c r="E457" t="s">
        <v>18</v>
      </c>
      <c r="F457" t="s">
        <v>95</v>
      </c>
      <c r="G457" t="str">
        <f t="shared" si="14"/>
        <v>11144058</v>
      </c>
      <c r="H457" t="s">
        <v>96</v>
      </c>
      <c r="I457" t="s">
        <v>1070</v>
      </c>
      <c r="J457">
        <f t="shared" si="15"/>
        <v>109.9</v>
      </c>
    </row>
    <row r="458" spans="1:10" x14ac:dyDescent="0.35">
      <c r="A458" t="s">
        <v>1069</v>
      </c>
      <c r="B458" t="s">
        <v>64</v>
      </c>
      <c r="C458">
        <v>1</v>
      </c>
      <c r="D458">
        <v>179.9</v>
      </c>
      <c r="E458" t="s">
        <v>18</v>
      </c>
      <c r="F458" t="s">
        <v>65</v>
      </c>
      <c r="G458" t="str">
        <f t="shared" si="14"/>
        <v>11137058</v>
      </c>
      <c r="H458" t="s">
        <v>66</v>
      </c>
      <c r="I458" t="s">
        <v>1070</v>
      </c>
      <c r="J458">
        <f t="shared" si="15"/>
        <v>179.9</v>
      </c>
    </row>
    <row r="459" spans="1:10" x14ac:dyDescent="0.35">
      <c r="A459" t="s">
        <v>1069</v>
      </c>
      <c r="B459" t="s">
        <v>1071</v>
      </c>
      <c r="C459">
        <v>1</v>
      </c>
      <c r="D459">
        <v>69.900000000000006</v>
      </c>
      <c r="E459" t="s">
        <v>18</v>
      </c>
      <c r="F459" t="s">
        <v>1072</v>
      </c>
      <c r="G459" t="str">
        <f t="shared" si="14"/>
        <v>11135GIC</v>
      </c>
      <c r="H459" t="s">
        <v>1073</v>
      </c>
      <c r="I459" t="s">
        <v>1070</v>
      </c>
      <c r="J459">
        <f t="shared" si="15"/>
        <v>69.900000000000006</v>
      </c>
    </row>
    <row r="460" spans="1:10" x14ac:dyDescent="0.35">
      <c r="A460" t="s">
        <v>1074</v>
      </c>
      <c r="B460" t="s">
        <v>1075</v>
      </c>
      <c r="C460">
        <v>1</v>
      </c>
      <c r="D460">
        <v>129.9</v>
      </c>
      <c r="E460" t="s">
        <v>10</v>
      </c>
      <c r="F460" t="s">
        <v>1076</v>
      </c>
      <c r="G460" t="str">
        <f t="shared" si="14"/>
        <v>11111045</v>
      </c>
      <c r="H460" t="s">
        <v>1077</v>
      </c>
      <c r="I460" t="s">
        <v>1070</v>
      </c>
      <c r="J460">
        <f t="shared" si="15"/>
        <v>129.9</v>
      </c>
    </row>
    <row r="461" spans="1:10" x14ac:dyDescent="0.35">
      <c r="A461" t="s">
        <v>1074</v>
      </c>
      <c r="B461" t="s">
        <v>648</v>
      </c>
      <c r="C461">
        <v>1</v>
      </c>
      <c r="D461">
        <v>129.9</v>
      </c>
      <c r="E461" t="s">
        <v>10</v>
      </c>
      <c r="F461" t="s">
        <v>649</v>
      </c>
      <c r="G461" t="str">
        <f t="shared" si="14"/>
        <v>11111001</v>
      </c>
      <c r="H461" t="s">
        <v>650</v>
      </c>
      <c r="I461" t="s">
        <v>1070</v>
      </c>
      <c r="J461">
        <f t="shared" si="15"/>
        <v>129.9</v>
      </c>
    </row>
    <row r="462" spans="1:10" x14ac:dyDescent="0.35">
      <c r="A462" t="s">
        <v>1078</v>
      </c>
      <c r="B462" t="s">
        <v>1079</v>
      </c>
      <c r="C462">
        <v>1</v>
      </c>
      <c r="D462">
        <v>179.9</v>
      </c>
      <c r="E462" t="s">
        <v>18</v>
      </c>
      <c r="F462" t="s">
        <v>1080</v>
      </c>
      <c r="G462" t="str">
        <f t="shared" si="14"/>
        <v>11137058</v>
      </c>
      <c r="H462" t="s">
        <v>1081</v>
      </c>
      <c r="I462" t="s">
        <v>1070</v>
      </c>
      <c r="J462">
        <f t="shared" si="15"/>
        <v>179.9</v>
      </c>
    </row>
    <row r="463" spans="1:10" x14ac:dyDescent="0.35">
      <c r="A463" t="s">
        <v>1082</v>
      </c>
      <c r="B463" t="s">
        <v>768</v>
      </c>
      <c r="C463">
        <v>1</v>
      </c>
      <c r="D463">
        <v>189.9</v>
      </c>
      <c r="E463" t="s">
        <v>10</v>
      </c>
      <c r="F463" t="s">
        <v>769</v>
      </c>
      <c r="G463" t="str">
        <f t="shared" si="14"/>
        <v>11134213</v>
      </c>
      <c r="H463" t="s">
        <v>770</v>
      </c>
      <c r="I463" t="s">
        <v>1070</v>
      </c>
      <c r="J463">
        <f t="shared" si="15"/>
        <v>189.9</v>
      </c>
    </row>
    <row r="464" spans="1:10" x14ac:dyDescent="0.35">
      <c r="A464" t="s">
        <v>1082</v>
      </c>
      <c r="B464" t="s">
        <v>1083</v>
      </c>
      <c r="C464">
        <v>1</v>
      </c>
      <c r="D464">
        <v>229.9</v>
      </c>
      <c r="E464" t="s">
        <v>45</v>
      </c>
      <c r="F464" t="s">
        <v>1084</v>
      </c>
      <c r="G464" t="str">
        <f t="shared" si="14"/>
        <v>11135223</v>
      </c>
      <c r="H464" t="s">
        <v>1085</v>
      </c>
      <c r="I464" t="s">
        <v>1070</v>
      </c>
      <c r="J464">
        <f t="shared" si="15"/>
        <v>229.9</v>
      </c>
    </row>
    <row r="465" spans="1:10" x14ac:dyDescent="0.35">
      <c r="A465" t="s">
        <v>1082</v>
      </c>
      <c r="B465" t="s">
        <v>210</v>
      </c>
      <c r="C465">
        <v>1</v>
      </c>
      <c r="D465">
        <v>139.9</v>
      </c>
      <c r="E465" t="s">
        <v>18</v>
      </c>
      <c r="F465" t="s">
        <v>211</v>
      </c>
      <c r="G465" t="str">
        <f t="shared" si="14"/>
        <v>11096GIF</v>
      </c>
      <c r="H465" t="s">
        <v>212</v>
      </c>
      <c r="I465" t="s">
        <v>1070</v>
      </c>
      <c r="J465">
        <f t="shared" si="15"/>
        <v>139.9</v>
      </c>
    </row>
    <row r="466" spans="1:10" x14ac:dyDescent="0.35">
      <c r="A466" t="s">
        <v>1082</v>
      </c>
      <c r="B466" t="s">
        <v>9</v>
      </c>
      <c r="C466">
        <v>1</v>
      </c>
      <c r="D466">
        <v>249.9</v>
      </c>
      <c r="E466" t="s">
        <v>10</v>
      </c>
      <c r="F466" t="s">
        <v>11</v>
      </c>
      <c r="G466" t="str">
        <f t="shared" si="14"/>
        <v>11081215</v>
      </c>
      <c r="H466" t="s">
        <v>12</v>
      </c>
      <c r="I466" t="s">
        <v>1070</v>
      </c>
      <c r="J466">
        <f t="shared" si="15"/>
        <v>249.9</v>
      </c>
    </row>
    <row r="467" spans="1:10" x14ac:dyDescent="0.35">
      <c r="A467" t="s">
        <v>1082</v>
      </c>
      <c r="B467" t="s">
        <v>1086</v>
      </c>
      <c r="C467">
        <v>1</v>
      </c>
      <c r="D467">
        <v>99.9</v>
      </c>
      <c r="E467" t="s">
        <v>10</v>
      </c>
      <c r="F467" t="s">
        <v>1087</v>
      </c>
      <c r="G467" t="str">
        <f t="shared" si="14"/>
        <v>11297036</v>
      </c>
      <c r="H467" t="s">
        <v>1088</v>
      </c>
      <c r="I467" t="s">
        <v>1070</v>
      </c>
      <c r="J467">
        <f t="shared" si="15"/>
        <v>99.9</v>
      </c>
    </row>
    <row r="468" spans="1:10" x14ac:dyDescent="0.35">
      <c r="A468" t="s">
        <v>1082</v>
      </c>
      <c r="B468" t="s">
        <v>1089</v>
      </c>
      <c r="C468">
        <v>1</v>
      </c>
      <c r="D468">
        <v>99.9</v>
      </c>
      <c r="E468" t="s">
        <v>45</v>
      </c>
      <c r="F468" t="s">
        <v>1090</v>
      </c>
      <c r="G468" t="str">
        <f t="shared" si="14"/>
        <v>11223036</v>
      </c>
      <c r="H468" t="s">
        <v>1091</v>
      </c>
      <c r="I468" t="s">
        <v>1070</v>
      </c>
      <c r="J468">
        <f t="shared" si="15"/>
        <v>99.9</v>
      </c>
    </row>
    <row r="469" spans="1:10" x14ac:dyDescent="0.35">
      <c r="A469" t="s">
        <v>1092</v>
      </c>
      <c r="B469" t="s">
        <v>1093</v>
      </c>
      <c r="C469">
        <v>1</v>
      </c>
      <c r="D469">
        <v>379.9</v>
      </c>
      <c r="E469" t="s">
        <v>45</v>
      </c>
      <c r="F469" t="s">
        <v>1094</v>
      </c>
      <c r="G469" t="str">
        <f t="shared" si="14"/>
        <v>11267036</v>
      </c>
      <c r="H469" t="s">
        <v>1095</v>
      </c>
      <c r="I469" t="s">
        <v>1070</v>
      </c>
      <c r="J469">
        <f t="shared" si="15"/>
        <v>379.9</v>
      </c>
    </row>
    <row r="470" spans="1:10" x14ac:dyDescent="0.35">
      <c r="A470" t="s">
        <v>1092</v>
      </c>
      <c r="B470" t="s">
        <v>1096</v>
      </c>
      <c r="C470">
        <v>1</v>
      </c>
      <c r="D470">
        <v>169.9</v>
      </c>
      <c r="E470" t="s">
        <v>45</v>
      </c>
      <c r="F470" t="s">
        <v>1097</v>
      </c>
      <c r="G470" t="str">
        <f t="shared" si="14"/>
        <v>11265001</v>
      </c>
      <c r="H470" t="s">
        <v>1098</v>
      </c>
      <c r="I470" t="s">
        <v>1070</v>
      </c>
      <c r="J470">
        <f t="shared" si="15"/>
        <v>169.9</v>
      </c>
    </row>
    <row r="471" spans="1:10" x14ac:dyDescent="0.35">
      <c r="A471" t="s">
        <v>1099</v>
      </c>
      <c r="B471" t="s">
        <v>52</v>
      </c>
      <c r="C471">
        <v>1</v>
      </c>
      <c r="D471">
        <v>129.9</v>
      </c>
      <c r="E471" t="s">
        <v>18</v>
      </c>
      <c r="F471" t="s">
        <v>53</v>
      </c>
      <c r="G471" t="str">
        <f t="shared" si="14"/>
        <v>11200058</v>
      </c>
      <c r="H471" t="s">
        <v>54</v>
      </c>
      <c r="I471" t="s">
        <v>1070</v>
      </c>
      <c r="J471">
        <f t="shared" si="15"/>
        <v>129.9</v>
      </c>
    </row>
    <row r="472" spans="1:10" x14ac:dyDescent="0.35">
      <c r="A472" t="s">
        <v>1099</v>
      </c>
      <c r="B472" t="s">
        <v>94</v>
      </c>
      <c r="C472">
        <v>1</v>
      </c>
      <c r="D472">
        <v>109.9</v>
      </c>
      <c r="E472" t="s">
        <v>18</v>
      </c>
      <c r="F472" t="s">
        <v>95</v>
      </c>
      <c r="G472" t="str">
        <f t="shared" si="14"/>
        <v>11144058</v>
      </c>
      <c r="H472" t="s">
        <v>96</v>
      </c>
      <c r="I472" t="s">
        <v>1070</v>
      </c>
      <c r="J472">
        <f t="shared" si="15"/>
        <v>109.9</v>
      </c>
    </row>
    <row r="473" spans="1:10" x14ac:dyDescent="0.35">
      <c r="A473" t="s">
        <v>1100</v>
      </c>
      <c r="B473" t="s">
        <v>434</v>
      </c>
      <c r="C473">
        <v>1</v>
      </c>
      <c r="D473">
        <v>379.9</v>
      </c>
      <c r="E473" t="s">
        <v>45</v>
      </c>
      <c r="F473" t="s">
        <v>435</v>
      </c>
      <c r="G473" t="str">
        <f t="shared" si="14"/>
        <v>11267225</v>
      </c>
      <c r="H473" t="s">
        <v>436</v>
      </c>
      <c r="I473" t="s">
        <v>1070</v>
      </c>
      <c r="J473">
        <f t="shared" si="15"/>
        <v>379.9</v>
      </c>
    </row>
    <row r="474" spans="1:10" x14ac:dyDescent="0.35">
      <c r="A474" t="s">
        <v>1100</v>
      </c>
      <c r="B474" t="s">
        <v>122</v>
      </c>
      <c r="C474">
        <v>1</v>
      </c>
      <c r="D474">
        <v>129.9</v>
      </c>
      <c r="E474" t="s">
        <v>18</v>
      </c>
      <c r="F474" t="s">
        <v>123</v>
      </c>
      <c r="G474" t="str">
        <f t="shared" si="14"/>
        <v>11200058</v>
      </c>
      <c r="H474" t="s">
        <v>124</v>
      </c>
      <c r="I474" t="s">
        <v>1070</v>
      </c>
      <c r="J474">
        <f t="shared" si="15"/>
        <v>129.9</v>
      </c>
    </row>
    <row r="475" spans="1:10" x14ac:dyDescent="0.35">
      <c r="A475" t="s">
        <v>1100</v>
      </c>
      <c r="B475" t="s">
        <v>431</v>
      </c>
      <c r="C475">
        <v>1</v>
      </c>
      <c r="D475">
        <v>379.9</v>
      </c>
      <c r="E475" t="s">
        <v>45</v>
      </c>
      <c r="F475" t="s">
        <v>432</v>
      </c>
      <c r="G475" t="str">
        <f t="shared" si="14"/>
        <v>11267175</v>
      </c>
      <c r="H475" t="s">
        <v>433</v>
      </c>
      <c r="I475" t="s">
        <v>1070</v>
      </c>
      <c r="J475">
        <f t="shared" si="15"/>
        <v>379.9</v>
      </c>
    </row>
    <row r="476" spans="1:10" x14ac:dyDescent="0.35">
      <c r="A476" t="s">
        <v>1101</v>
      </c>
      <c r="B476" t="s">
        <v>1102</v>
      </c>
      <c r="C476">
        <v>1</v>
      </c>
      <c r="D476">
        <v>179.9</v>
      </c>
      <c r="E476" t="s">
        <v>18</v>
      </c>
      <c r="F476" t="s">
        <v>1103</v>
      </c>
      <c r="G476" t="str">
        <f t="shared" si="14"/>
        <v>11137058</v>
      </c>
      <c r="H476" t="s">
        <v>1104</v>
      </c>
      <c r="I476" t="s">
        <v>1070</v>
      </c>
      <c r="J476">
        <f t="shared" si="15"/>
        <v>179.9</v>
      </c>
    </row>
    <row r="477" spans="1:10" x14ac:dyDescent="0.35">
      <c r="A477" t="s">
        <v>1101</v>
      </c>
      <c r="B477" t="s">
        <v>944</v>
      </c>
      <c r="C477">
        <v>1</v>
      </c>
      <c r="D477">
        <v>139.9</v>
      </c>
      <c r="E477" t="s">
        <v>18</v>
      </c>
      <c r="F477" t="s">
        <v>945</v>
      </c>
      <c r="G477" t="str">
        <f t="shared" si="14"/>
        <v>11096212</v>
      </c>
      <c r="H477" t="s">
        <v>946</v>
      </c>
      <c r="I477" t="s">
        <v>1070</v>
      </c>
      <c r="J477">
        <f t="shared" si="15"/>
        <v>139.9</v>
      </c>
    </row>
    <row r="478" spans="1:10" x14ac:dyDescent="0.35">
      <c r="A478" t="s">
        <v>1105</v>
      </c>
      <c r="B478" t="s">
        <v>755</v>
      </c>
      <c r="C478">
        <v>1</v>
      </c>
      <c r="D478">
        <v>149.9</v>
      </c>
      <c r="E478" t="s">
        <v>18</v>
      </c>
      <c r="F478" t="s">
        <v>756</v>
      </c>
      <c r="G478" t="str">
        <f t="shared" si="14"/>
        <v>11057036</v>
      </c>
      <c r="H478" t="s">
        <v>757</v>
      </c>
      <c r="I478" t="s">
        <v>1070</v>
      </c>
      <c r="J478">
        <f t="shared" si="15"/>
        <v>149.9</v>
      </c>
    </row>
    <row r="479" spans="1:10" x14ac:dyDescent="0.35">
      <c r="A479" t="s">
        <v>1106</v>
      </c>
      <c r="B479" t="s">
        <v>1107</v>
      </c>
      <c r="C479">
        <v>1</v>
      </c>
      <c r="D479">
        <v>199.9</v>
      </c>
      <c r="E479" t="s">
        <v>10</v>
      </c>
      <c r="F479" t="s">
        <v>1108</v>
      </c>
      <c r="G479" t="str">
        <f t="shared" si="14"/>
        <v>11131123</v>
      </c>
      <c r="H479" t="s">
        <v>1109</v>
      </c>
      <c r="I479" t="s">
        <v>1110</v>
      </c>
      <c r="J479">
        <f t="shared" si="15"/>
        <v>199.9</v>
      </c>
    </row>
    <row r="480" spans="1:10" x14ac:dyDescent="0.35">
      <c r="A480" t="s">
        <v>1106</v>
      </c>
      <c r="B480" t="s">
        <v>1111</v>
      </c>
      <c r="C480">
        <v>1</v>
      </c>
      <c r="D480">
        <v>259.89999999999998</v>
      </c>
      <c r="E480" t="s">
        <v>77</v>
      </c>
      <c r="F480" t="s">
        <v>1112</v>
      </c>
      <c r="G480" t="str">
        <f t="shared" si="14"/>
        <v>11180044</v>
      </c>
      <c r="H480" t="s">
        <v>1113</v>
      </c>
      <c r="I480" t="s">
        <v>1110</v>
      </c>
      <c r="J480">
        <f t="shared" si="15"/>
        <v>259.89999999999998</v>
      </c>
    </row>
    <row r="481" spans="1:10" x14ac:dyDescent="0.35">
      <c r="A481" t="s">
        <v>1114</v>
      </c>
      <c r="B481" t="s">
        <v>1115</v>
      </c>
      <c r="C481">
        <v>1</v>
      </c>
      <c r="D481">
        <v>379.9</v>
      </c>
      <c r="E481" t="s">
        <v>45</v>
      </c>
      <c r="F481" t="s">
        <v>1116</v>
      </c>
      <c r="G481" t="str">
        <f t="shared" si="14"/>
        <v>11179221</v>
      </c>
      <c r="H481" t="s">
        <v>1117</v>
      </c>
      <c r="I481" t="s">
        <v>1110</v>
      </c>
      <c r="J481">
        <f t="shared" si="15"/>
        <v>379.9</v>
      </c>
    </row>
    <row r="482" spans="1:10" x14ac:dyDescent="0.35">
      <c r="A482" t="s">
        <v>1118</v>
      </c>
      <c r="B482" t="s">
        <v>122</v>
      </c>
      <c r="C482">
        <v>1</v>
      </c>
      <c r="D482">
        <v>129.9</v>
      </c>
      <c r="E482" t="s">
        <v>18</v>
      </c>
      <c r="F482" t="s">
        <v>123</v>
      </c>
      <c r="G482" t="str">
        <f t="shared" si="14"/>
        <v>11200058</v>
      </c>
      <c r="H482" t="s">
        <v>124</v>
      </c>
      <c r="I482" t="s">
        <v>1110</v>
      </c>
      <c r="J482">
        <f t="shared" si="15"/>
        <v>129.9</v>
      </c>
    </row>
    <row r="483" spans="1:10" x14ac:dyDescent="0.35">
      <c r="A483" t="s">
        <v>1118</v>
      </c>
      <c r="B483" t="s">
        <v>94</v>
      </c>
      <c r="C483">
        <v>1</v>
      </c>
      <c r="D483">
        <v>109.9</v>
      </c>
      <c r="E483" t="s">
        <v>18</v>
      </c>
      <c r="F483" t="s">
        <v>95</v>
      </c>
      <c r="G483" t="str">
        <f t="shared" si="14"/>
        <v>11144058</v>
      </c>
      <c r="H483" t="s">
        <v>96</v>
      </c>
      <c r="I483" t="s">
        <v>1110</v>
      </c>
      <c r="J483">
        <f t="shared" si="15"/>
        <v>109.9</v>
      </c>
    </row>
    <row r="484" spans="1:10" x14ac:dyDescent="0.35">
      <c r="A484" t="s">
        <v>1119</v>
      </c>
      <c r="B484" t="s">
        <v>1120</v>
      </c>
      <c r="C484">
        <v>1</v>
      </c>
      <c r="D484">
        <v>329.9</v>
      </c>
      <c r="E484" t="s">
        <v>45</v>
      </c>
      <c r="F484" t="s">
        <v>1121</v>
      </c>
      <c r="G484" t="str">
        <f t="shared" si="14"/>
        <v>11144005</v>
      </c>
      <c r="H484" t="s">
        <v>1122</v>
      </c>
      <c r="I484" t="s">
        <v>1110</v>
      </c>
      <c r="J484">
        <f t="shared" si="15"/>
        <v>329.9</v>
      </c>
    </row>
    <row r="485" spans="1:10" x14ac:dyDescent="0.35">
      <c r="A485" t="s">
        <v>1119</v>
      </c>
      <c r="B485" t="s">
        <v>1123</v>
      </c>
      <c r="C485">
        <v>1</v>
      </c>
      <c r="D485">
        <v>369.9</v>
      </c>
      <c r="E485" t="s">
        <v>45</v>
      </c>
      <c r="F485" t="s">
        <v>1124</v>
      </c>
      <c r="G485" t="str">
        <f t="shared" si="14"/>
        <v>11268005</v>
      </c>
      <c r="H485" t="s">
        <v>1125</v>
      </c>
      <c r="I485" t="s">
        <v>1110</v>
      </c>
      <c r="J485">
        <f t="shared" si="15"/>
        <v>369.9</v>
      </c>
    </row>
    <row r="486" spans="1:10" x14ac:dyDescent="0.35">
      <c r="A486" t="s">
        <v>1119</v>
      </c>
      <c r="B486" t="s">
        <v>122</v>
      </c>
      <c r="C486">
        <v>1</v>
      </c>
      <c r="D486">
        <v>129.9</v>
      </c>
      <c r="E486" t="s">
        <v>18</v>
      </c>
      <c r="F486" t="s">
        <v>123</v>
      </c>
      <c r="G486" t="str">
        <f t="shared" si="14"/>
        <v>11200058</v>
      </c>
      <c r="H486" t="s">
        <v>124</v>
      </c>
      <c r="I486" t="s">
        <v>1110</v>
      </c>
      <c r="J486">
        <f t="shared" si="15"/>
        <v>129.9</v>
      </c>
    </row>
    <row r="487" spans="1:10" x14ac:dyDescent="0.35">
      <c r="A487" t="s">
        <v>1119</v>
      </c>
      <c r="B487" t="s">
        <v>98</v>
      </c>
      <c r="C487">
        <v>1</v>
      </c>
      <c r="D487">
        <v>109.9</v>
      </c>
      <c r="E487" t="s">
        <v>18</v>
      </c>
      <c r="F487" t="s">
        <v>99</v>
      </c>
      <c r="G487" t="str">
        <f t="shared" si="14"/>
        <v>11144058</v>
      </c>
      <c r="H487" t="s">
        <v>100</v>
      </c>
      <c r="I487" t="s">
        <v>1110</v>
      </c>
      <c r="J487">
        <f t="shared" si="15"/>
        <v>109.9</v>
      </c>
    </row>
    <row r="488" spans="1:10" x14ac:dyDescent="0.35">
      <c r="A488" t="s">
        <v>1126</v>
      </c>
      <c r="B488" t="s">
        <v>1127</v>
      </c>
      <c r="C488">
        <v>1</v>
      </c>
      <c r="D488">
        <v>119.9</v>
      </c>
      <c r="E488" t="s">
        <v>10</v>
      </c>
      <c r="F488" t="s">
        <v>1128</v>
      </c>
      <c r="G488" t="str">
        <f t="shared" si="14"/>
        <v>11135034</v>
      </c>
      <c r="H488" t="s">
        <v>1129</v>
      </c>
      <c r="I488" t="s">
        <v>1110</v>
      </c>
      <c r="J488">
        <f t="shared" si="15"/>
        <v>119.9</v>
      </c>
    </row>
    <row r="489" spans="1:10" x14ac:dyDescent="0.35">
      <c r="A489" t="s">
        <v>1126</v>
      </c>
      <c r="B489" t="s">
        <v>492</v>
      </c>
      <c r="C489">
        <v>1</v>
      </c>
      <c r="D489">
        <v>69.900000000000006</v>
      </c>
      <c r="E489" t="s">
        <v>18</v>
      </c>
      <c r="F489" t="s">
        <v>493</v>
      </c>
      <c r="G489" t="str">
        <f t="shared" si="14"/>
        <v>11135GIF</v>
      </c>
      <c r="H489" t="s">
        <v>494</v>
      </c>
      <c r="I489" t="s">
        <v>1110</v>
      </c>
      <c r="J489">
        <f t="shared" si="15"/>
        <v>69.900000000000006</v>
      </c>
    </row>
    <row r="490" spans="1:10" x14ac:dyDescent="0.35">
      <c r="A490" t="s">
        <v>1126</v>
      </c>
      <c r="B490" t="s">
        <v>597</v>
      </c>
      <c r="C490">
        <v>1</v>
      </c>
      <c r="D490">
        <v>289.89999999999998</v>
      </c>
      <c r="E490" t="s">
        <v>77</v>
      </c>
      <c r="F490" t="s">
        <v>598</v>
      </c>
      <c r="G490" t="str">
        <f t="shared" si="14"/>
        <v>11118217</v>
      </c>
      <c r="H490" t="s">
        <v>599</v>
      </c>
      <c r="I490" t="s">
        <v>1110</v>
      </c>
      <c r="J490">
        <f t="shared" si="15"/>
        <v>289.89999999999998</v>
      </c>
    </row>
    <row r="491" spans="1:10" x14ac:dyDescent="0.35">
      <c r="A491" t="s">
        <v>1126</v>
      </c>
      <c r="B491" t="s">
        <v>1130</v>
      </c>
      <c r="C491">
        <v>1</v>
      </c>
      <c r="D491">
        <v>219.9</v>
      </c>
      <c r="E491" t="s">
        <v>10</v>
      </c>
      <c r="F491" t="s">
        <v>1131</v>
      </c>
      <c r="G491" t="str">
        <f t="shared" si="14"/>
        <v>11128217</v>
      </c>
      <c r="H491" t="s">
        <v>1132</v>
      </c>
      <c r="I491" t="s">
        <v>1110</v>
      </c>
      <c r="J491">
        <f t="shared" si="15"/>
        <v>219.9</v>
      </c>
    </row>
    <row r="492" spans="1:10" x14ac:dyDescent="0.35">
      <c r="A492" t="s">
        <v>1126</v>
      </c>
      <c r="B492" t="s">
        <v>1133</v>
      </c>
      <c r="C492">
        <v>1</v>
      </c>
      <c r="D492">
        <v>119.9</v>
      </c>
      <c r="E492" t="s">
        <v>10</v>
      </c>
      <c r="F492" t="s">
        <v>1134</v>
      </c>
      <c r="G492" t="str">
        <f t="shared" si="14"/>
        <v>11135016</v>
      </c>
      <c r="H492" t="s">
        <v>1135</v>
      </c>
      <c r="I492" t="s">
        <v>1110</v>
      </c>
      <c r="J492">
        <f t="shared" si="15"/>
        <v>119.9</v>
      </c>
    </row>
    <row r="493" spans="1:10" x14ac:dyDescent="0.35">
      <c r="A493" t="s">
        <v>1126</v>
      </c>
      <c r="B493" t="s">
        <v>1136</v>
      </c>
      <c r="C493">
        <v>1</v>
      </c>
      <c r="D493">
        <v>169.9</v>
      </c>
      <c r="E493" t="s">
        <v>77</v>
      </c>
      <c r="F493" t="s">
        <v>1137</v>
      </c>
      <c r="G493" t="str">
        <f t="shared" si="14"/>
        <v>11135044</v>
      </c>
      <c r="H493" t="s">
        <v>1138</v>
      </c>
      <c r="I493" t="s">
        <v>1110</v>
      </c>
      <c r="J493">
        <f t="shared" si="15"/>
        <v>169.9</v>
      </c>
    </row>
    <row r="494" spans="1:10" x14ac:dyDescent="0.35">
      <c r="A494" t="s">
        <v>1126</v>
      </c>
      <c r="B494" t="s">
        <v>1139</v>
      </c>
      <c r="C494">
        <v>1</v>
      </c>
      <c r="D494">
        <v>379.9</v>
      </c>
      <c r="E494" t="s">
        <v>77</v>
      </c>
      <c r="F494" t="s">
        <v>1140</v>
      </c>
      <c r="G494" t="str">
        <f t="shared" si="14"/>
        <v>11175044</v>
      </c>
      <c r="H494" t="s">
        <v>1141</v>
      </c>
      <c r="I494" t="s">
        <v>1110</v>
      </c>
      <c r="J494">
        <f t="shared" si="15"/>
        <v>379.9</v>
      </c>
    </row>
    <row r="495" spans="1:10" x14ac:dyDescent="0.35">
      <c r="A495" t="s">
        <v>1126</v>
      </c>
      <c r="B495" t="s">
        <v>1142</v>
      </c>
      <c r="C495">
        <v>1</v>
      </c>
      <c r="D495">
        <v>199.9</v>
      </c>
      <c r="E495" t="s">
        <v>10</v>
      </c>
      <c r="F495" t="s">
        <v>1143</v>
      </c>
      <c r="G495" t="str">
        <f t="shared" si="14"/>
        <v>11110034</v>
      </c>
      <c r="H495" t="s">
        <v>1144</v>
      </c>
      <c r="I495" t="s">
        <v>1110</v>
      </c>
      <c r="J495">
        <f t="shared" si="15"/>
        <v>199.9</v>
      </c>
    </row>
    <row r="496" spans="1:10" x14ac:dyDescent="0.35">
      <c r="A496" t="s">
        <v>1145</v>
      </c>
      <c r="B496" t="s">
        <v>1146</v>
      </c>
      <c r="C496">
        <v>1</v>
      </c>
      <c r="D496">
        <v>119.9</v>
      </c>
      <c r="E496" t="s">
        <v>18</v>
      </c>
      <c r="F496" t="s">
        <v>1147</v>
      </c>
      <c r="G496" t="str">
        <f t="shared" si="14"/>
        <v>11116058</v>
      </c>
      <c r="H496" t="s">
        <v>1148</v>
      </c>
      <c r="I496" t="s">
        <v>1110</v>
      </c>
      <c r="J496">
        <f t="shared" si="15"/>
        <v>119.9</v>
      </c>
    </row>
    <row r="497" spans="1:10" x14ac:dyDescent="0.35">
      <c r="A497" t="s">
        <v>1145</v>
      </c>
      <c r="B497" t="s">
        <v>1071</v>
      </c>
      <c r="C497">
        <v>1</v>
      </c>
      <c r="D497">
        <v>69.900000000000006</v>
      </c>
      <c r="E497" t="s">
        <v>18</v>
      </c>
      <c r="F497" t="s">
        <v>1072</v>
      </c>
      <c r="G497" t="str">
        <f t="shared" si="14"/>
        <v>11135GIC</v>
      </c>
      <c r="H497" t="s">
        <v>1073</v>
      </c>
      <c r="I497" t="s">
        <v>1110</v>
      </c>
      <c r="J497">
        <f t="shared" si="15"/>
        <v>69.900000000000006</v>
      </c>
    </row>
    <row r="498" spans="1:10" x14ac:dyDescent="0.35">
      <c r="A498" t="s">
        <v>1149</v>
      </c>
      <c r="B498" t="s">
        <v>94</v>
      </c>
      <c r="C498">
        <v>1</v>
      </c>
      <c r="D498">
        <v>109.9</v>
      </c>
      <c r="E498" t="s">
        <v>18</v>
      </c>
      <c r="F498" t="s">
        <v>95</v>
      </c>
      <c r="G498" t="str">
        <f t="shared" si="14"/>
        <v>11144058</v>
      </c>
      <c r="H498" t="s">
        <v>96</v>
      </c>
      <c r="I498" t="s">
        <v>1110</v>
      </c>
      <c r="J498">
        <f t="shared" si="15"/>
        <v>109.9</v>
      </c>
    </row>
    <row r="499" spans="1:10" x14ac:dyDescent="0.35">
      <c r="A499" t="s">
        <v>1150</v>
      </c>
      <c r="B499" t="s">
        <v>1151</v>
      </c>
      <c r="C499">
        <v>1</v>
      </c>
      <c r="D499">
        <v>169.9</v>
      </c>
      <c r="E499" t="s">
        <v>77</v>
      </c>
      <c r="F499" t="s">
        <v>1152</v>
      </c>
      <c r="G499" t="str">
        <f t="shared" si="14"/>
        <v>11135044</v>
      </c>
      <c r="H499" t="s">
        <v>1153</v>
      </c>
      <c r="I499" t="s">
        <v>1110</v>
      </c>
      <c r="J499">
        <f t="shared" si="15"/>
        <v>169.9</v>
      </c>
    </row>
    <row r="500" spans="1:10" x14ac:dyDescent="0.35">
      <c r="A500" t="s">
        <v>1150</v>
      </c>
      <c r="B500" t="s">
        <v>398</v>
      </c>
      <c r="C500">
        <v>1</v>
      </c>
      <c r="D500">
        <v>229.9</v>
      </c>
      <c r="E500" t="s">
        <v>45</v>
      </c>
      <c r="F500" t="s">
        <v>399</v>
      </c>
      <c r="G500" t="str">
        <f t="shared" si="14"/>
        <v>11135217</v>
      </c>
      <c r="H500" t="s">
        <v>400</v>
      </c>
      <c r="I500" t="s">
        <v>1110</v>
      </c>
      <c r="J500">
        <f t="shared" si="15"/>
        <v>229.9</v>
      </c>
    </row>
    <row r="501" spans="1:10" x14ac:dyDescent="0.35">
      <c r="A501" t="s">
        <v>1150</v>
      </c>
      <c r="B501" t="s">
        <v>498</v>
      </c>
      <c r="C501">
        <v>1</v>
      </c>
      <c r="D501">
        <v>349.9</v>
      </c>
      <c r="E501" t="s">
        <v>45</v>
      </c>
      <c r="F501" t="s">
        <v>499</v>
      </c>
      <c r="G501" t="str">
        <f t="shared" si="14"/>
        <v>11269001</v>
      </c>
      <c r="H501" t="s">
        <v>500</v>
      </c>
      <c r="I501" t="s">
        <v>1110</v>
      </c>
      <c r="J501">
        <f t="shared" si="15"/>
        <v>349.9</v>
      </c>
    </row>
    <row r="502" spans="1:10" x14ac:dyDescent="0.35">
      <c r="A502" t="s">
        <v>1154</v>
      </c>
      <c r="B502" t="s">
        <v>322</v>
      </c>
      <c r="C502">
        <v>1</v>
      </c>
      <c r="D502">
        <v>139.9</v>
      </c>
      <c r="E502" t="s">
        <v>18</v>
      </c>
      <c r="F502" t="s">
        <v>323</v>
      </c>
      <c r="G502" t="str">
        <f t="shared" si="14"/>
        <v>11096GIF</v>
      </c>
      <c r="H502" t="s">
        <v>324</v>
      </c>
      <c r="I502" t="s">
        <v>1110</v>
      </c>
      <c r="J502">
        <f t="shared" si="15"/>
        <v>139.9</v>
      </c>
    </row>
    <row r="503" spans="1:10" x14ac:dyDescent="0.35">
      <c r="A503" t="s">
        <v>1154</v>
      </c>
      <c r="B503" t="s">
        <v>172</v>
      </c>
      <c r="C503">
        <v>1</v>
      </c>
      <c r="D503">
        <v>109.9</v>
      </c>
      <c r="E503" t="s">
        <v>18</v>
      </c>
      <c r="F503" t="s">
        <v>173</v>
      </c>
      <c r="G503" t="str">
        <f t="shared" si="14"/>
        <v>11144058</v>
      </c>
      <c r="H503" t="s">
        <v>174</v>
      </c>
      <c r="I503" t="s">
        <v>1110</v>
      </c>
      <c r="J503">
        <f t="shared" si="15"/>
        <v>109.9</v>
      </c>
    </row>
    <row r="504" spans="1:10" x14ac:dyDescent="0.35">
      <c r="A504" t="s">
        <v>1154</v>
      </c>
      <c r="B504" t="s">
        <v>531</v>
      </c>
      <c r="C504">
        <v>1</v>
      </c>
      <c r="D504">
        <v>119.9</v>
      </c>
      <c r="E504" t="s">
        <v>18</v>
      </c>
      <c r="F504" t="s">
        <v>532</v>
      </c>
      <c r="G504" t="str">
        <f t="shared" si="14"/>
        <v>11131212</v>
      </c>
      <c r="H504" t="s">
        <v>533</v>
      </c>
      <c r="I504" t="s">
        <v>1110</v>
      </c>
      <c r="J504">
        <f t="shared" si="15"/>
        <v>119.9</v>
      </c>
    </row>
    <row r="505" spans="1:10" x14ac:dyDescent="0.35">
      <c r="A505" t="s">
        <v>1154</v>
      </c>
      <c r="B505" t="s">
        <v>52</v>
      </c>
      <c r="C505">
        <v>1</v>
      </c>
      <c r="D505">
        <v>129.9</v>
      </c>
      <c r="E505" t="s">
        <v>18</v>
      </c>
      <c r="F505" t="s">
        <v>53</v>
      </c>
      <c r="G505" t="str">
        <f t="shared" si="14"/>
        <v>11200058</v>
      </c>
      <c r="H505" t="s">
        <v>54</v>
      </c>
      <c r="I505" t="s">
        <v>1110</v>
      </c>
      <c r="J505">
        <f t="shared" si="15"/>
        <v>129.9</v>
      </c>
    </row>
    <row r="506" spans="1:10" x14ac:dyDescent="0.35">
      <c r="A506" t="s">
        <v>1155</v>
      </c>
      <c r="B506" t="s">
        <v>1156</v>
      </c>
      <c r="C506">
        <v>1</v>
      </c>
      <c r="D506">
        <v>359.9</v>
      </c>
      <c r="E506" t="s">
        <v>45</v>
      </c>
      <c r="F506" t="s">
        <v>1157</v>
      </c>
      <c r="G506" t="str">
        <f t="shared" si="14"/>
        <v>11239036</v>
      </c>
      <c r="H506" t="s">
        <v>1158</v>
      </c>
      <c r="I506" t="s">
        <v>1110</v>
      </c>
      <c r="J506">
        <f t="shared" si="15"/>
        <v>359.9</v>
      </c>
    </row>
    <row r="507" spans="1:10" x14ac:dyDescent="0.35">
      <c r="A507" t="s">
        <v>1155</v>
      </c>
      <c r="B507" t="s">
        <v>907</v>
      </c>
      <c r="C507">
        <v>1</v>
      </c>
      <c r="D507">
        <v>359.9</v>
      </c>
      <c r="E507" t="s">
        <v>45</v>
      </c>
      <c r="F507" t="s">
        <v>908</v>
      </c>
      <c r="G507" t="str">
        <f t="shared" si="14"/>
        <v>11251036</v>
      </c>
      <c r="H507" t="s">
        <v>909</v>
      </c>
      <c r="I507" t="s">
        <v>1110</v>
      </c>
      <c r="J507">
        <f t="shared" si="15"/>
        <v>359.9</v>
      </c>
    </row>
    <row r="508" spans="1:10" x14ac:dyDescent="0.35">
      <c r="A508" t="s">
        <v>1159</v>
      </c>
      <c r="B508" t="s">
        <v>510</v>
      </c>
      <c r="C508">
        <v>1</v>
      </c>
      <c r="D508">
        <v>179.9</v>
      </c>
      <c r="E508" t="s">
        <v>10</v>
      </c>
      <c r="F508" t="s">
        <v>511</v>
      </c>
      <c r="G508" t="str">
        <f t="shared" si="14"/>
        <v>11117036</v>
      </c>
      <c r="H508" t="s">
        <v>512</v>
      </c>
      <c r="I508" t="s">
        <v>1110</v>
      </c>
      <c r="J508">
        <f t="shared" si="15"/>
        <v>179.9</v>
      </c>
    </row>
    <row r="509" spans="1:10" x14ac:dyDescent="0.35">
      <c r="A509" t="s">
        <v>1159</v>
      </c>
      <c r="B509" t="s">
        <v>377</v>
      </c>
      <c r="C509">
        <v>1</v>
      </c>
      <c r="D509">
        <v>119.9</v>
      </c>
      <c r="E509" t="s">
        <v>18</v>
      </c>
      <c r="F509" t="s">
        <v>378</v>
      </c>
      <c r="G509" t="str">
        <f t="shared" si="14"/>
        <v>11126001</v>
      </c>
      <c r="H509" t="s">
        <v>379</v>
      </c>
      <c r="I509" t="s">
        <v>1110</v>
      </c>
      <c r="J509">
        <f t="shared" si="15"/>
        <v>119.9</v>
      </c>
    </row>
    <row r="510" spans="1:10" x14ac:dyDescent="0.35">
      <c r="A510" t="s">
        <v>1160</v>
      </c>
      <c r="B510" t="s">
        <v>1161</v>
      </c>
      <c r="C510">
        <v>1</v>
      </c>
      <c r="D510">
        <v>79.900000000000006</v>
      </c>
      <c r="E510" t="s">
        <v>10</v>
      </c>
      <c r="F510" t="s">
        <v>1162</v>
      </c>
      <c r="G510" t="str">
        <f t="shared" si="14"/>
        <v>11158032</v>
      </c>
      <c r="H510" t="s">
        <v>1163</v>
      </c>
      <c r="I510" t="s">
        <v>1110</v>
      </c>
      <c r="J510">
        <f t="shared" si="15"/>
        <v>79.900000000000006</v>
      </c>
    </row>
    <row r="511" spans="1:10" x14ac:dyDescent="0.35">
      <c r="A511" t="s">
        <v>1160</v>
      </c>
      <c r="B511" t="s">
        <v>389</v>
      </c>
      <c r="C511">
        <v>1</v>
      </c>
      <c r="D511">
        <v>139.9</v>
      </c>
      <c r="E511" t="s">
        <v>18</v>
      </c>
      <c r="F511" t="s">
        <v>390</v>
      </c>
      <c r="G511" t="str">
        <f t="shared" si="14"/>
        <v>11096GIF</v>
      </c>
      <c r="H511" t="s">
        <v>391</v>
      </c>
      <c r="I511" t="s">
        <v>1110</v>
      </c>
      <c r="J511">
        <f t="shared" si="15"/>
        <v>139.9</v>
      </c>
    </row>
    <row r="512" spans="1:10" x14ac:dyDescent="0.35">
      <c r="A512" t="s">
        <v>1160</v>
      </c>
      <c r="B512" t="s">
        <v>1164</v>
      </c>
      <c r="C512">
        <v>1</v>
      </c>
      <c r="D512">
        <v>229.9</v>
      </c>
      <c r="E512" t="s">
        <v>45</v>
      </c>
      <c r="F512" t="s">
        <v>1165</v>
      </c>
      <c r="G512" t="str">
        <f t="shared" si="14"/>
        <v>11199219</v>
      </c>
      <c r="H512" t="s">
        <v>1166</v>
      </c>
      <c r="I512" t="s">
        <v>1110</v>
      </c>
      <c r="J512">
        <f t="shared" si="15"/>
        <v>229.9</v>
      </c>
    </row>
    <row r="513" spans="1:10" x14ac:dyDescent="0.35">
      <c r="A513" t="s">
        <v>1160</v>
      </c>
      <c r="B513" t="s">
        <v>1167</v>
      </c>
      <c r="C513">
        <v>1</v>
      </c>
      <c r="D513">
        <v>99.9</v>
      </c>
      <c r="E513" t="s">
        <v>10</v>
      </c>
      <c r="F513" t="s">
        <v>1168</v>
      </c>
      <c r="G513" t="str">
        <f t="shared" si="14"/>
        <v>11191135</v>
      </c>
      <c r="H513" t="s">
        <v>1169</v>
      </c>
      <c r="I513" t="s">
        <v>1110</v>
      </c>
      <c r="J513">
        <f t="shared" si="15"/>
        <v>99.9</v>
      </c>
    </row>
    <row r="514" spans="1:10" x14ac:dyDescent="0.35">
      <c r="A514" t="s">
        <v>1170</v>
      </c>
      <c r="B514" t="s">
        <v>864</v>
      </c>
      <c r="C514">
        <v>1</v>
      </c>
      <c r="D514">
        <v>379.9</v>
      </c>
      <c r="E514" t="s">
        <v>45</v>
      </c>
      <c r="F514" t="s">
        <v>865</v>
      </c>
      <c r="G514" t="str">
        <f t="shared" si="14"/>
        <v>11116001</v>
      </c>
      <c r="H514" t="s">
        <v>866</v>
      </c>
      <c r="I514" t="s">
        <v>1110</v>
      </c>
      <c r="J514">
        <f t="shared" si="15"/>
        <v>379.9</v>
      </c>
    </row>
    <row r="515" spans="1:10" x14ac:dyDescent="0.35">
      <c r="A515" t="s">
        <v>1170</v>
      </c>
      <c r="B515" t="s">
        <v>1171</v>
      </c>
      <c r="C515">
        <v>1</v>
      </c>
      <c r="D515">
        <v>259.89999999999998</v>
      </c>
      <c r="E515" t="s">
        <v>77</v>
      </c>
      <c r="F515" t="s">
        <v>1172</v>
      </c>
      <c r="G515" t="str">
        <f t="shared" ref="G515:G539" si="16">LEFT(H515,8)</f>
        <v>11184146</v>
      </c>
      <c r="H515" t="s">
        <v>1173</v>
      </c>
      <c r="I515" t="s">
        <v>1110</v>
      </c>
      <c r="J515">
        <f t="shared" ref="J515:J539" si="17">D515*C515</f>
        <v>259.89999999999998</v>
      </c>
    </row>
    <row r="516" spans="1:10" x14ac:dyDescent="0.35">
      <c r="A516" t="s">
        <v>1170</v>
      </c>
      <c r="B516" t="s">
        <v>1174</v>
      </c>
      <c r="C516">
        <v>1</v>
      </c>
      <c r="D516">
        <v>379.9</v>
      </c>
      <c r="E516" t="s">
        <v>45</v>
      </c>
      <c r="F516" t="s">
        <v>1175</v>
      </c>
      <c r="G516" t="str">
        <f t="shared" si="16"/>
        <v>11116217</v>
      </c>
      <c r="H516" t="s">
        <v>1176</v>
      </c>
      <c r="I516" t="s">
        <v>1110</v>
      </c>
      <c r="J516">
        <f t="shared" si="17"/>
        <v>379.9</v>
      </c>
    </row>
    <row r="517" spans="1:10" x14ac:dyDescent="0.35">
      <c r="A517" t="s">
        <v>1177</v>
      </c>
      <c r="B517" t="s">
        <v>199</v>
      </c>
      <c r="C517">
        <v>1</v>
      </c>
      <c r="D517">
        <v>149.9</v>
      </c>
      <c r="E517" t="s">
        <v>18</v>
      </c>
      <c r="F517" t="s">
        <v>200</v>
      </c>
      <c r="G517" t="str">
        <f t="shared" si="16"/>
        <v>11123001</v>
      </c>
      <c r="H517" t="s">
        <v>201</v>
      </c>
      <c r="I517" t="s">
        <v>1110</v>
      </c>
      <c r="J517">
        <f t="shared" si="17"/>
        <v>149.9</v>
      </c>
    </row>
    <row r="518" spans="1:10" x14ac:dyDescent="0.35">
      <c r="A518" t="s">
        <v>1178</v>
      </c>
      <c r="B518" t="s">
        <v>586</v>
      </c>
      <c r="C518">
        <v>1</v>
      </c>
      <c r="D518">
        <v>349.9</v>
      </c>
      <c r="E518" t="s">
        <v>45</v>
      </c>
      <c r="F518" t="s">
        <v>587</v>
      </c>
      <c r="G518" t="str">
        <f t="shared" si="16"/>
        <v>11269009</v>
      </c>
      <c r="H518" t="s">
        <v>588</v>
      </c>
      <c r="I518" t="s">
        <v>1110</v>
      </c>
      <c r="J518">
        <f t="shared" si="17"/>
        <v>349.9</v>
      </c>
    </row>
    <row r="519" spans="1:10" x14ac:dyDescent="0.35">
      <c r="A519" t="s">
        <v>1179</v>
      </c>
      <c r="B519" t="s">
        <v>172</v>
      </c>
      <c r="C519">
        <v>1</v>
      </c>
      <c r="D519">
        <v>109.9</v>
      </c>
      <c r="E519" t="s">
        <v>18</v>
      </c>
      <c r="F519" t="s">
        <v>173</v>
      </c>
      <c r="G519" t="str">
        <f t="shared" si="16"/>
        <v>11144058</v>
      </c>
      <c r="H519" t="s">
        <v>174</v>
      </c>
      <c r="I519" t="s">
        <v>1110</v>
      </c>
      <c r="J519">
        <f t="shared" si="17"/>
        <v>109.9</v>
      </c>
    </row>
    <row r="520" spans="1:10" x14ac:dyDescent="0.35">
      <c r="A520" t="s">
        <v>1179</v>
      </c>
      <c r="B520" t="s">
        <v>122</v>
      </c>
      <c r="C520">
        <v>1</v>
      </c>
      <c r="D520">
        <v>129.9</v>
      </c>
      <c r="E520" t="s">
        <v>18</v>
      </c>
      <c r="F520" t="s">
        <v>123</v>
      </c>
      <c r="G520" t="str">
        <f t="shared" si="16"/>
        <v>11200058</v>
      </c>
      <c r="H520" t="s">
        <v>124</v>
      </c>
      <c r="I520" t="s">
        <v>1110</v>
      </c>
      <c r="J520">
        <f t="shared" si="17"/>
        <v>129.9</v>
      </c>
    </row>
    <row r="521" spans="1:10" x14ac:dyDescent="0.35">
      <c r="A521" t="s">
        <v>1179</v>
      </c>
      <c r="B521" t="s">
        <v>398</v>
      </c>
      <c r="C521">
        <v>1</v>
      </c>
      <c r="D521">
        <v>229.9</v>
      </c>
      <c r="E521" t="s">
        <v>45</v>
      </c>
      <c r="F521" t="s">
        <v>399</v>
      </c>
      <c r="G521" t="str">
        <f t="shared" si="16"/>
        <v>11135217</v>
      </c>
      <c r="H521" t="s">
        <v>400</v>
      </c>
      <c r="I521" t="s">
        <v>1110</v>
      </c>
      <c r="J521">
        <f t="shared" si="17"/>
        <v>229.9</v>
      </c>
    </row>
    <row r="522" spans="1:10" x14ac:dyDescent="0.35">
      <c r="A522" t="s">
        <v>1179</v>
      </c>
      <c r="B522" t="s">
        <v>1180</v>
      </c>
      <c r="C522">
        <v>1</v>
      </c>
      <c r="D522">
        <v>379.9</v>
      </c>
      <c r="E522" t="s">
        <v>45</v>
      </c>
      <c r="F522" t="s">
        <v>1181</v>
      </c>
      <c r="G522" t="str">
        <f t="shared" si="16"/>
        <v>11167001</v>
      </c>
      <c r="H522" t="s">
        <v>1182</v>
      </c>
      <c r="I522" t="s">
        <v>1110</v>
      </c>
      <c r="J522">
        <f t="shared" si="17"/>
        <v>379.9</v>
      </c>
    </row>
    <row r="523" spans="1:10" x14ac:dyDescent="0.35">
      <c r="A523" t="s">
        <v>1183</v>
      </c>
      <c r="B523" t="s">
        <v>52</v>
      </c>
      <c r="C523">
        <v>1</v>
      </c>
      <c r="D523">
        <v>129.9</v>
      </c>
      <c r="E523" t="s">
        <v>18</v>
      </c>
      <c r="F523" t="s">
        <v>53</v>
      </c>
      <c r="G523" t="str">
        <f t="shared" si="16"/>
        <v>11200058</v>
      </c>
      <c r="H523" t="s">
        <v>54</v>
      </c>
      <c r="I523" t="s">
        <v>1110</v>
      </c>
      <c r="J523">
        <f t="shared" si="17"/>
        <v>129.9</v>
      </c>
    </row>
    <row r="524" spans="1:10" x14ac:dyDescent="0.35">
      <c r="A524" t="s">
        <v>1184</v>
      </c>
      <c r="B524" t="s">
        <v>1041</v>
      </c>
      <c r="C524">
        <v>1</v>
      </c>
      <c r="D524">
        <v>289.89999999999998</v>
      </c>
      <c r="E524" t="s">
        <v>45</v>
      </c>
      <c r="F524" t="s">
        <v>1042</v>
      </c>
      <c r="G524" t="str">
        <f t="shared" si="16"/>
        <v>11258036</v>
      </c>
      <c r="H524" t="s">
        <v>1043</v>
      </c>
      <c r="I524" t="s">
        <v>1185</v>
      </c>
      <c r="J524">
        <f t="shared" si="17"/>
        <v>289.89999999999998</v>
      </c>
    </row>
    <row r="525" spans="1:10" x14ac:dyDescent="0.35">
      <c r="A525" t="s">
        <v>1186</v>
      </c>
      <c r="B525" t="s">
        <v>846</v>
      </c>
      <c r="C525">
        <v>1</v>
      </c>
      <c r="D525">
        <v>379.9</v>
      </c>
      <c r="E525" t="s">
        <v>45</v>
      </c>
      <c r="F525" t="s">
        <v>847</v>
      </c>
      <c r="G525" t="str">
        <f t="shared" si="16"/>
        <v>11273036</v>
      </c>
      <c r="H525" t="s">
        <v>848</v>
      </c>
      <c r="I525" t="s">
        <v>1185</v>
      </c>
      <c r="J525">
        <f t="shared" si="17"/>
        <v>379.9</v>
      </c>
    </row>
    <row r="526" spans="1:10" x14ac:dyDescent="0.35">
      <c r="A526" t="s">
        <v>1186</v>
      </c>
      <c r="B526" t="s">
        <v>843</v>
      </c>
      <c r="C526">
        <v>1</v>
      </c>
      <c r="D526">
        <v>399.9</v>
      </c>
      <c r="E526" t="s">
        <v>45</v>
      </c>
      <c r="F526" t="s">
        <v>844</v>
      </c>
      <c r="G526" t="str">
        <f t="shared" si="16"/>
        <v>11276036</v>
      </c>
      <c r="H526" t="s">
        <v>845</v>
      </c>
      <c r="I526" t="s">
        <v>1185</v>
      </c>
      <c r="J526">
        <f t="shared" si="17"/>
        <v>399.9</v>
      </c>
    </row>
    <row r="527" spans="1:10" x14ac:dyDescent="0.35">
      <c r="A527" t="s">
        <v>1187</v>
      </c>
      <c r="B527" t="s">
        <v>1188</v>
      </c>
      <c r="C527">
        <v>1</v>
      </c>
      <c r="D527">
        <v>489.9</v>
      </c>
      <c r="E527" t="s">
        <v>77</v>
      </c>
      <c r="F527" t="s">
        <v>1189</v>
      </c>
      <c r="G527" t="str">
        <f t="shared" si="16"/>
        <v>11203036</v>
      </c>
      <c r="H527" t="s">
        <v>1190</v>
      </c>
      <c r="I527" t="s">
        <v>1185</v>
      </c>
      <c r="J527">
        <f t="shared" si="17"/>
        <v>489.9</v>
      </c>
    </row>
    <row r="528" spans="1:10" x14ac:dyDescent="0.35">
      <c r="A528" t="s">
        <v>1191</v>
      </c>
      <c r="B528" t="s">
        <v>1014</v>
      </c>
      <c r="C528">
        <v>1</v>
      </c>
      <c r="D528">
        <v>199.9</v>
      </c>
      <c r="E528" t="s">
        <v>45</v>
      </c>
      <c r="F528" t="s">
        <v>1015</v>
      </c>
      <c r="G528" t="str">
        <f t="shared" si="16"/>
        <v>11271001</v>
      </c>
      <c r="H528" t="s">
        <v>1016</v>
      </c>
      <c r="I528" t="s">
        <v>1185</v>
      </c>
      <c r="J528">
        <f t="shared" si="17"/>
        <v>199.9</v>
      </c>
    </row>
    <row r="529" spans="1:10" x14ac:dyDescent="0.35">
      <c r="A529" t="s">
        <v>1191</v>
      </c>
      <c r="B529" t="s">
        <v>1192</v>
      </c>
      <c r="C529">
        <v>1</v>
      </c>
      <c r="D529">
        <v>199.9</v>
      </c>
      <c r="E529" t="s">
        <v>45</v>
      </c>
      <c r="F529" t="s">
        <v>1193</v>
      </c>
      <c r="G529" t="str">
        <f t="shared" si="16"/>
        <v>11271005</v>
      </c>
      <c r="H529" t="s">
        <v>1194</v>
      </c>
      <c r="I529" t="s">
        <v>1185</v>
      </c>
      <c r="J529">
        <f t="shared" si="17"/>
        <v>199.9</v>
      </c>
    </row>
    <row r="530" spans="1:10" x14ac:dyDescent="0.35">
      <c r="A530" t="s">
        <v>1191</v>
      </c>
      <c r="B530" t="s">
        <v>1195</v>
      </c>
      <c r="C530">
        <v>1</v>
      </c>
      <c r="D530">
        <v>229.9</v>
      </c>
      <c r="E530" t="s">
        <v>45</v>
      </c>
      <c r="F530" t="s">
        <v>1196</v>
      </c>
      <c r="G530" t="str">
        <f t="shared" si="16"/>
        <v>11199212</v>
      </c>
      <c r="H530" t="s">
        <v>1197</v>
      </c>
      <c r="I530" t="s">
        <v>1185</v>
      </c>
      <c r="J530">
        <f t="shared" si="17"/>
        <v>229.9</v>
      </c>
    </row>
    <row r="531" spans="1:10" x14ac:dyDescent="0.35">
      <c r="A531" t="s">
        <v>1191</v>
      </c>
      <c r="B531" t="s">
        <v>507</v>
      </c>
      <c r="C531">
        <v>1</v>
      </c>
      <c r="D531">
        <v>139.9</v>
      </c>
      <c r="E531" t="s">
        <v>18</v>
      </c>
      <c r="F531" t="s">
        <v>508</v>
      </c>
      <c r="G531" t="str">
        <f t="shared" si="16"/>
        <v>11096GIF</v>
      </c>
      <c r="H531" t="s">
        <v>509</v>
      </c>
      <c r="I531" t="s">
        <v>1185</v>
      </c>
      <c r="J531">
        <f t="shared" si="17"/>
        <v>139.9</v>
      </c>
    </row>
    <row r="532" spans="1:10" x14ac:dyDescent="0.35">
      <c r="A532" t="s">
        <v>1191</v>
      </c>
      <c r="B532" t="s">
        <v>1198</v>
      </c>
      <c r="C532">
        <v>1</v>
      </c>
      <c r="D532">
        <v>229.9</v>
      </c>
      <c r="E532" t="s">
        <v>45</v>
      </c>
      <c r="F532" t="s">
        <v>1199</v>
      </c>
      <c r="G532" t="str">
        <f t="shared" si="16"/>
        <v>11199219</v>
      </c>
      <c r="H532" t="s">
        <v>1200</v>
      </c>
      <c r="I532" t="s">
        <v>1185</v>
      </c>
      <c r="J532">
        <f t="shared" si="17"/>
        <v>229.9</v>
      </c>
    </row>
    <row r="533" spans="1:10" x14ac:dyDescent="0.35">
      <c r="A533" t="s">
        <v>1201</v>
      </c>
      <c r="B533" t="s">
        <v>967</v>
      </c>
      <c r="C533">
        <v>1</v>
      </c>
      <c r="D533">
        <v>139.9</v>
      </c>
      <c r="E533" t="s">
        <v>18</v>
      </c>
      <c r="F533" t="s">
        <v>968</v>
      </c>
      <c r="G533" t="str">
        <f t="shared" si="16"/>
        <v>11096212</v>
      </c>
      <c r="H533" t="s">
        <v>969</v>
      </c>
      <c r="I533" t="s">
        <v>1185</v>
      </c>
      <c r="J533">
        <f t="shared" si="17"/>
        <v>139.9</v>
      </c>
    </row>
    <row r="534" spans="1:10" x14ac:dyDescent="0.35">
      <c r="A534" t="s">
        <v>1202</v>
      </c>
      <c r="B534" t="s">
        <v>1203</v>
      </c>
      <c r="C534">
        <v>1</v>
      </c>
      <c r="D534">
        <v>169.9</v>
      </c>
      <c r="E534" t="s">
        <v>77</v>
      </c>
      <c r="F534" t="s">
        <v>1204</v>
      </c>
      <c r="G534" t="str">
        <f t="shared" si="16"/>
        <v>11135221</v>
      </c>
      <c r="H534" t="s">
        <v>1205</v>
      </c>
      <c r="I534" t="s">
        <v>1185</v>
      </c>
      <c r="J534">
        <f t="shared" si="17"/>
        <v>169.9</v>
      </c>
    </row>
    <row r="535" spans="1:10" x14ac:dyDescent="0.35">
      <c r="A535" t="s">
        <v>1206</v>
      </c>
      <c r="B535" t="s">
        <v>1207</v>
      </c>
      <c r="C535">
        <v>1</v>
      </c>
      <c r="D535">
        <v>359.9</v>
      </c>
      <c r="E535" t="s">
        <v>45</v>
      </c>
      <c r="F535" t="s">
        <v>1208</v>
      </c>
      <c r="G535" t="str">
        <f t="shared" si="16"/>
        <v>11236058</v>
      </c>
      <c r="H535" t="s">
        <v>1209</v>
      </c>
      <c r="I535" t="s">
        <v>1185</v>
      </c>
      <c r="J535">
        <f t="shared" si="17"/>
        <v>359.9</v>
      </c>
    </row>
    <row r="536" spans="1:10" x14ac:dyDescent="0.35">
      <c r="A536" t="s">
        <v>1206</v>
      </c>
      <c r="B536" t="s">
        <v>700</v>
      </c>
      <c r="C536">
        <v>1</v>
      </c>
      <c r="D536">
        <v>689.9</v>
      </c>
      <c r="E536" t="s">
        <v>45</v>
      </c>
      <c r="F536" t="s">
        <v>701</v>
      </c>
      <c r="G536" t="str">
        <f t="shared" si="16"/>
        <v>11219001</v>
      </c>
      <c r="H536" t="s">
        <v>702</v>
      </c>
      <c r="I536" t="s">
        <v>1185</v>
      </c>
      <c r="J536">
        <f t="shared" si="17"/>
        <v>689.9</v>
      </c>
    </row>
    <row r="537" spans="1:10" x14ac:dyDescent="0.35">
      <c r="A537" t="s">
        <v>1210</v>
      </c>
      <c r="B537" t="s">
        <v>122</v>
      </c>
      <c r="C537">
        <v>1</v>
      </c>
      <c r="D537">
        <v>129.9</v>
      </c>
      <c r="E537" t="s">
        <v>18</v>
      </c>
      <c r="F537" t="s">
        <v>123</v>
      </c>
      <c r="G537" t="str">
        <f t="shared" si="16"/>
        <v>11200058</v>
      </c>
      <c r="H537" t="s">
        <v>124</v>
      </c>
      <c r="I537" t="s">
        <v>1185</v>
      </c>
      <c r="J537">
        <f t="shared" si="17"/>
        <v>129.9</v>
      </c>
    </row>
    <row r="538" spans="1:10" x14ac:dyDescent="0.35">
      <c r="A538" t="s">
        <v>1210</v>
      </c>
      <c r="B538" t="s">
        <v>973</v>
      </c>
      <c r="C538">
        <v>1</v>
      </c>
      <c r="D538">
        <v>139.9</v>
      </c>
      <c r="E538" t="s">
        <v>18</v>
      </c>
      <c r="F538" t="s">
        <v>974</v>
      </c>
      <c r="G538" t="str">
        <f t="shared" si="16"/>
        <v>11096GIF</v>
      </c>
      <c r="H538" t="s">
        <v>975</v>
      </c>
      <c r="I538" t="s">
        <v>1185</v>
      </c>
      <c r="J538">
        <f t="shared" si="17"/>
        <v>139.9</v>
      </c>
    </row>
    <row r="539" spans="1:10" x14ac:dyDescent="0.35">
      <c r="A539" t="s">
        <v>1211</v>
      </c>
      <c r="B539" t="s">
        <v>210</v>
      </c>
      <c r="C539">
        <v>1</v>
      </c>
      <c r="D539">
        <v>139.9</v>
      </c>
      <c r="E539" t="s">
        <v>18</v>
      </c>
      <c r="F539" t="s">
        <v>211</v>
      </c>
      <c r="G539" t="str">
        <f t="shared" si="16"/>
        <v>11096GIF</v>
      </c>
      <c r="H539" t="s">
        <v>212</v>
      </c>
      <c r="I539" t="s">
        <v>1185</v>
      </c>
      <c r="J539">
        <f t="shared" si="17"/>
        <v>139.9</v>
      </c>
    </row>
  </sheetData>
  <autoFilter ref="A1:J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RESUMO</vt:lpstr>
      <vt:lpstr>ESTOQUE</vt:lpstr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Mage Team</cp:lastModifiedBy>
  <dcterms:created xsi:type="dcterms:W3CDTF">2024-09-24T04:41:26Z</dcterms:created>
  <dcterms:modified xsi:type="dcterms:W3CDTF">2024-09-24T16:16:23Z</dcterms:modified>
</cp:coreProperties>
</file>