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ownloads\"/>
    </mc:Choice>
  </mc:AlternateContent>
  <xr:revisionPtr revIDLastSave="0" documentId="13_ncr:1_{0307F34F-87CB-4092-B121-B54A755BD8D5}" xr6:coauthVersionLast="47" xr6:coauthVersionMax="47" xr10:uidLastSave="{00000000-0000-0000-0000-000000000000}"/>
  <bookViews>
    <workbookView xWindow="-120" yWindow="-120" windowWidth="20730" windowHeight="11040" firstSheet="5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3" i="13"/>
  <c r="J4" i="13"/>
  <c r="J5" i="13"/>
  <c r="J6" i="13"/>
  <c r="J7" i="13"/>
  <c r="J8" i="13"/>
  <c r="J9" i="13"/>
  <c r="J10" i="13"/>
  <c r="J2" i="13"/>
  <c r="L2" i="5"/>
  <c r="K2" i="5"/>
  <c r="J2" i="5"/>
  <c r="L2" i="12"/>
  <c r="K2" i="12"/>
  <c r="J2" i="12"/>
  <c r="K2" i="7" a="1"/>
  <c r="K2" i="7"/>
  <c r="J2" i="7" a="1"/>
  <c r="J2" i="7"/>
  <c r="L2" i="7" a="1"/>
  <c r="L2" i="7"/>
  <c r="K3" i="1"/>
  <c r="K4" i="1"/>
  <c r="K5" i="1"/>
  <c r="K6" i="1"/>
  <c r="K7" i="1"/>
  <c r="K8" i="1"/>
  <c r="K9" i="1"/>
  <c r="K10" i="1"/>
  <c r="K2" i="1"/>
  <c r="J3" i="1"/>
  <c r="J4" i="1"/>
  <c r="J5" i="1"/>
  <c r="J6" i="1"/>
  <c r="J7" i="1"/>
  <c r="J8" i="1"/>
  <c r="J9" i="1"/>
  <c r="J10" i="1"/>
  <c r="J2" i="1"/>
  <c r="J2" i="6" a="1"/>
  <c r="J2" i="6"/>
  <c r="M2" i="3" a="1"/>
  <c r="M2" i="3"/>
  <c r="L2" i="3" a="1"/>
  <c r="L2" i="3" s="1"/>
  <c r="J2" i="3" a="1"/>
  <c r="J2" i="3"/>
  <c r="M2" i="4" a="1"/>
  <c r="M2" i="4"/>
  <c r="L2" i="4" a="1"/>
  <c r="L2" i="4"/>
  <c r="K2" i="4" a="1"/>
  <c r="K2" i="4"/>
  <c r="J2" i="2" a="1"/>
  <c r="J2" i="2"/>
  <c r="K2" i="8" a="1"/>
  <c r="K2" i="8"/>
  <c r="J2" i="8" a="1"/>
  <c r="J2" i="8"/>
  <c r="K3" i="9"/>
  <c r="J3" i="9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<sst xmlns="http://schemas.openxmlformats.org/spreadsheetml/2006/main" count="583" uniqueCount="88">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</sst>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K4" sqref="K4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 xml:space="preserve"> MAX(H2:H10)</f>
        <v>37933</v>
      </c>
      <c r="K2" s="1">
        <f xml:space="preserve"> MIN(H2:H10)</f>
        <v>35040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s="3">
        <f xml:space="preserve"> MAX(G2:G10)</f>
        <v>65000</v>
      </c>
      <c r="K3">
        <f>MIN(G2:G10)</f>
        <v>36000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J2" sqref="J2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11" max="11" width="18.855468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 xml:space="preserve"> IF(D2:D10&gt; 30,"Old","Young")</f>
        <v>Young</v>
      </c>
      <c r="K2" t="str" cm="1">
        <f t="array" ref="K2:K10" xml:space="preserve"> _xlfn.IFS(F2:F10 = "Salesman", "Sales",F2:F10 ="HR", "Fire Immedietly", F2:F10 = "Accountant", "Give Bonus")</f>
        <v>Sales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str">
        <v>Give Bonus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Fire Immedietly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e">
        <v>#N/A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str">
        <v>Give Bonus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J3" sqref="J3"/>
    </sheetView>
  </sheetViews>
  <sheetFormatPr defaultColWidth="10.85546875" defaultRowHeight="15" x14ac:dyDescent="0.25"/>
  <cols>
    <col min="1" max="1" width="10.7109375" bestFit="1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 xml:space="preserve"> LEN(C2:C10)</f>
        <v>7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7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10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topLeftCell="B1" workbookViewId="0">
      <selection activeCell="M45" sqref="M45"/>
    </sheetView>
  </sheetViews>
  <sheetFormatPr defaultColWidth="14.5703125" defaultRowHeight="15" x14ac:dyDescent="0.25"/>
  <cols>
    <col min="4" max="4" width="8" customWidth="1"/>
    <col min="10" max="10" width="32.28515625" bestFit="1" customWidth="1"/>
  </cols>
  <sheetData>
    <row r="1" spans="1:13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 cm="1">
        <f t="array" ref="K2:K10" xml:space="preserve"> LEFT(B2:B10, 3)</f>
        <v>Jim</v>
      </c>
      <c r="L2" t="str" cm="1">
        <f t="array" ref="L2:L10" xml:space="preserve"> RIGHT(A2:A10,1)</f>
        <v>1</v>
      </c>
      <c r="M2" t="str" cm="1">
        <f t="array" ref="M2:M10" xml:space="preserve"> RIGHT(H2:H10,4)</f>
        <v>2001</v>
      </c>
    </row>
    <row r="3" spans="1:13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v>Pam</v>
      </c>
      <c r="L3" t="str">
        <v>2</v>
      </c>
      <c r="M3" t="str">
        <v>1999</v>
      </c>
    </row>
    <row r="4" spans="1:13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v>Dwi</v>
      </c>
      <c r="L4" t="str">
        <v>3</v>
      </c>
      <c r="M4" t="str">
        <v>2000</v>
      </c>
    </row>
    <row r="5" spans="1:13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v>Ang</v>
      </c>
      <c r="L5" t="str">
        <v>4</v>
      </c>
      <c r="M5" t="str">
        <v>2000</v>
      </c>
    </row>
    <row r="6" spans="1:13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v>Tob</v>
      </c>
      <c r="L6" t="str">
        <v>5</v>
      </c>
      <c r="M6" t="str">
        <v>2001</v>
      </c>
    </row>
    <row r="7" spans="1:13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v>Mic</v>
      </c>
      <c r="L7" t="str">
        <v>6</v>
      </c>
      <c r="M7" t="str">
        <v>2001</v>
      </c>
    </row>
    <row r="8" spans="1:13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v>Mer</v>
      </c>
      <c r="L8" t="str">
        <v>7</v>
      </c>
      <c r="M8" t="str">
        <v>2003</v>
      </c>
    </row>
    <row r="9" spans="1:13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v>Sta</v>
      </c>
      <c r="L9" t="str">
        <v>8</v>
      </c>
      <c r="M9" t="str">
        <v>2002</v>
      </c>
    </row>
    <row r="10" spans="1:13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v>Kev</v>
      </c>
      <c r="L10" t="str">
        <v>9</v>
      </c>
      <c r="M10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M13"/>
  <sheetViews>
    <sheetView workbookViewId="0">
      <selection activeCell="K11" sqref="K11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3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3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 xml:space="preserve"> TEXT(H2:H10,"dd/mm/yyyy")</f>
        <v>02/11/2001</v>
      </c>
      <c r="K2" s="2"/>
      <c r="L2" t="str" cm="1">
        <f t="array" ref="L2:L10" xml:space="preserve"> TEXT(J2:J10,"dd/mm/yyyy")</f>
        <v>11/02/2001</v>
      </c>
      <c r="M2" t="str" cm="1">
        <f t="array" ref="M2:M10" xml:space="preserve"> RIGHT(_xlfn.ANCHORARRAY(L2), 4)</f>
        <v>2001</v>
      </c>
    </row>
    <row r="3" spans="1:13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03/10/1999</v>
      </c>
      <c r="K3" s="2"/>
      <c r="L3" t="str">
        <v>10/03/1999</v>
      </c>
      <c r="M3" t="str">
        <v>1999</v>
      </c>
    </row>
    <row r="4" spans="1:13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04/07/2000</v>
      </c>
      <c r="K4" s="2"/>
      <c r="L4" t="str">
        <v>07/04/2000</v>
      </c>
      <c r="M4" t="str">
        <v>2000</v>
      </c>
    </row>
    <row r="5" spans="1:13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05/01/2000</v>
      </c>
      <c r="K5" s="2"/>
      <c r="L5" t="str">
        <v>01/05/2000</v>
      </c>
      <c r="M5" t="str">
        <v>2000</v>
      </c>
    </row>
    <row r="6" spans="1:13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06/05/2001</v>
      </c>
      <c r="K6" s="2"/>
      <c r="L6" t="str">
        <v>05/06/2001</v>
      </c>
      <c r="M6" t="str">
        <v>2001</v>
      </c>
    </row>
    <row r="7" spans="1:13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07/12/1995</v>
      </c>
      <c r="K7" s="2"/>
      <c r="L7" t="str">
        <v>12/07/1995</v>
      </c>
      <c r="M7" t="str">
        <v>1995</v>
      </c>
    </row>
    <row r="8" spans="1:13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08/11/2003</v>
      </c>
      <c r="K8" s="2"/>
      <c r="L8" t="str">
        <v>11/08/2003</v>
      </c>
      <c r="M8" t="str">
        <v>2003</v>
      </c>
    </row>
    <row r="9" spans="1:13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09/06/2002</v>
      </c>
      <c r="K9" s="2"/>
      <c r="L9" t="str">
        <v>06/09/2002</v>
      </c>
      <c r="M9" t="str">
        <v>2002</v>
      </c>
    </row>
    <row r="10" spans="1:13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10/08/2003</v>
      </c>
      <c r="K10" s="2"/>
      <c r="L10" t="str">
        <v>08/10/2003</v>
      </c>
      <c r="M10" t="str">
        <v>2003</v>
      </c>
    </row>
    <row r="12" spans="1:13" x14ac:dyDescent="0.25">
      <c r="H12" s="1"/>
    </row>
    <row r="13" spans="1:13" x14ac:dyDescent="0.25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J3" sqref="J3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25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 xml:space="preserve"> TRIM(C2:C10)</f>
        <v>Halpert</v>
      </c>
    </row>
    <row r="3" spans="1:11" x14ac:dyDescent="0.25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25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25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25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25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25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25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25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I18" sqref="I18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 cm="1">
        <f t="array" ref="J2:J10" xml:space="preserve"> SUBSTITUTE(H2:H10, "/","-",1)</f>
        <v>11-2/2001</v>
      </c>
      <c r="K2" t="str" cm="1">
        <f t="array" ref="K2:K10" xml:space="preserve"> SUBSTITUTE(H2:H10, "/","-",2)</f>
        <v>11/2-2001</v>
      </c>
      <c r="L2" t="str" cm="1">
        <f t="array" ref="L2:L10" xml:space="preserve"> SUBSTITUTE(H2:H10, "/","-")</f>
        <v>11-2-2001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v>10-3/1999</v>
      </c>
      <c r="K3" t="str">
        <v>10/3-1999</v>
      </c>
      <c r="L3" t="str">
        <v>10-3-1999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v>7-4/2000</v>
      </c>
      <c r="K4" t="str">
        <v>7/4-2000</v>
      </c>
      <c r="L4" t="str">
        <v>7-4-2000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t="str">
        <v>1-5/2000</v>
      </c>
      <c r="K5" t="str">
        <v>1/5-2000</v>
      </c>
      <c r="L5" t="str">
        <v>1-5-2000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v>5-6/2001</v>
      </c>
      <c r="K6" t="str">
        <v>5/6-2001</v>
      </c>
      <c r="L6" t="str">
        <v>5-6-2001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v>5-6/2001</v>
      </c>
      <c r="K7" t="str">
        <v>5/6-2001</v>
      </c>
      <c r="L7" t="str">
        <v>5-6-2001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v>11-8/2003</v>
      </c>
      <c r="K8" t="str">
        <v>11/8-2003</v>
      </c>
      <c r="L8" t="str">
        <v>11-8-2003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v>6-9/2002</v>
      </c>
      <c r="K9" t="str">
        <v>6/9-2002</v>
      </c>
      <c r="L9" t="str">
        <v>6-9-2002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v>8-10/2003</v>
      </c>
      <c r="K10" t="str">
        <v>8/10-2003</v>
      </c>
      <c r="L10" t="str">
        <v>8-10-2003</v>
      </c>
    </row>
    <row r="12" spans="1:12" x14ac:dyDescent="0.25">
      <c r="H12" s="2"/>
      <c r="I12" s="2"/>
    </row>
    <row r="13" spans="1:12" x14ac:dyDescent="0.25">
      <c r="H13" s="2"/>
      <c r="I13" s="2"/>
    </row>
    <row r="14" spans="1:12" x14ac:dyDescent="0.25">
      <c r="H14" s="2"/>
      <c r="I14" s="2"/>
    </row>
    <row r="15" spans="1:12" x14ac:dyDescent="0.25">
      <c r="H15" s="2"/>
      <c r="I15" s="2"/>
    </row>
    <row r="16" spans="1:12" x14ac:dyDescent="0.25">
      <c r="H16" s="2"/>
      <c r="I16" s="2"/>
    </row>
    <row r="17" spans="8:9" x14ac:dyDescent="0.25">
      <c r="H17" s="2"/>
      <c r="I17" s="2"/>
    </row>
    <row r="18" spans="8:9" x14ac:dyDescent="0.25">
      <c r="H18" s="2"/>
      <c r="I18" s="2"/>
    </row>
    <row r="19" spans="8:9" x14ac:dyDescent="0.25">
      <c r="H19" s="2"/>
      <c r="I19" s="2"/>
    </row>
    <row r="20" spans="8:9" x14ac:dyDescent="0.25">
      <c r="H20" s="2"/>
      <c r="I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L3" sqref="L3"/>
    </sheetView>
  </sheetViews>
  <sheetFormatPr defaultColWidth="13" defaultRowHeight="15" x14ac:dyDescent="0.25"/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 xml:space="preserve"> SUM(G2:G10)</f>
        <v>437000</v>
      </c>
      <c r="K2">
        <f>SUMIF(G2:G10,"&gt;50000")</f>
        <v>128000</v>
      </c>
      <c r="L2">
        <f>SUMIFS(G2:G10,E2:E10, "Female", D2:D10, "&gt;30")</f>
        <v>88000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L3" sqref="L3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 xml:space="preserve"> COUNT(G2:G10)</f>
        <v>9</v>
      </c>
      <c r="K2">
        <f xml:space="preserve"> COUNTIF(G2:G10,"&gt;45000")</f>
        <v>5</v>
      </c>
      <c r="L2">
        <f>COUNTIFS(A2:A10,"&gt; 1004",E2:E10,"Male")</f>
        <v>4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K12"/>
  <sheetViews>
    <sheetView workbookViewId="0">
      <selection activeCell="L12" sqref="L12"/>
    </sheetView>
  </sheetViews>
  <sheetFormatPr defaultRowHeight="15" x14ac:dyDescent="0.25"/>
  <cols>
    <col min="2" max="2" width="10.42578125" customWidth="1"/>
    <col min="3" max="5" width="10.7109375" customWidth="1"/>
    <col min="6" max="6" width="16.5703125" customWidth="1"/>
    <col min="8" max="8" width="14.28515625" customWidth="1"/>
    <col min="9" max="9" width="14.7109375" customWidth="1"/>
    <col min="10" max="10" width="22" bestFit="1" customWidth="1"/>
    <col min="11" max="11" width="27.570312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 xml:space="preserve"> CONCATENATE(B2, "  ", C2)</f>
        <v>Jim  Halpert</v>
      </c>
      <c r="K2" t="str">
        <f xml:space="preserve"> CONCATENATE(B2, ".", C2, "@gmail.com")</f>
        <v>Jim.Halpert@gmail.com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 xml:space="preserve"> CONCATENATE(B3, "  ", C3)</f>
        <v>Pam  Beasley</v>
      </c>
      <c r="K3" t="str">
        <f t="shared" ref="K3:K10" si="1" xml:space="preserve"> CONCATENATE(B3, ".", C3, "@gmail.com")</f>
        <v>Pam.Beasley@gmail.com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  Schrute</v>
      </c>
      <c r="K4" t="str">
        <f t="shared" si="1"/>
        <v>Dwight.Schrute@gmail.com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  Martin</v>
      </c>
      <c r="K5" t="str">
        <f t="shared" si="1"/>
        <v>Angela.Martin@gmail.com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  Flenderson</v>
      </c>
      <c r="K6" t="str">
        <f t="shared" si="1"/>
        <v>Toby.Flenderson@gmail.com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  Scott</v>
      </c>
      <c r="K7" t="str">
        <f t="shared" si="1"/>
        <v>Michael.Scott@gmail.com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 Palmer</v>
      </c>
      <c r="K8" t="str">
        <f t="shared" si="1"/>
        <v>Meredith.Palmer@gmail.com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  Hudson</v>
      </c>
      <c r="K9" t="str">
        <f t="shared" si="1"/>
        <v>Stanley.Hudson@gmail.com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  Malone</v>
      </c>
      <c r="K10" t="str">
        <f t="shared" si="1"/>
        <v>Kevin.Malone@gmail.com</v>
      </c>
    </row>
    <row r="11" spans="1:11" x14ac:dyDescent="0.25">
      <c r="H11" t="str">
        <f t="shared" ref="H11:H12" si="2">CONCATENATE(B11," ",C11)</f>
        <v xml:space="preserve"> </v>
      </c>
    </row>
    <row r="12" spans="1:11" x14ac:dyDescent="0.25">
      <c r="H12" t="str">
        <f t="shared" si="2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workbookViewId="0">
      <selection activeCell="N16" sqref="N16"/>
    </sheetView>
  </sheetViews>
  <sheetFormatPr defaultRowHeight="15" x14ac:dyDescent="0.25"/>
  <cols>
    <col min="8" max="8" width="14.42578125" customWidth="1"/>
    <col min="9" max="9" width="13.2851562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>
        <f xml:space="preserve"> _xlfn.DAYS(I2,H2)</f>
        <v>5056</v>
      </c>
      <c r="K2">
        <f xml:space="preserve"> NETWORKDAYS(H2,I2)</f>
        <v>3611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>
        <f t="shared" ref="J3:J10" si="0" xml:space="preserve"> _xlfn.DAYS(I3,H3)</f>
        <v>5851</v>
      </c>
      <c r="K3">
        <f t="shared" ref="K3:K10" si="1" xml:space="preserve"> NETWORKDAYS(H3,I3)</f>
        <v>4180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>
        <f t="shared" si="0"/>
        <v>6275</v>
      </c>
      <c r="K4">
        <f t="shared" si="1"/>
        <v>4484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>
        <f t="shared" si="0"/>
        <v>5811</v>
      </c>
      <c r="K5">
        <f t="shared" si="1"/>
        <v>4152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>
        <f t="shared" si="0"/>
        <v>5960</v>
      </c>
      <c r="K6">
        <f t="shared" si="1"/>
        <v>4258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>
        <f t="shared" si="0"/>
        <v>4511</v>
      </c>
      <c r="K7">
        <f t="shared" si="1"/>
        <v>3223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>
        <f t="shared" si="0"/>
        <v>3595</v>
      </c>
      <c r="K8">
        <f t="shared" si="1"/>
        <v>2568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>
        <f t="shared" si="0"/>
        <v>4700</v>
      </c>
      <c r="K9">
        <f t="shared" si="1"/>
        <v>3358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>
        <f t="shared" si="0"/>
        <v>4273</v>
      </c>
      <c r="K10">
        <f t="shared" si="1"/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Samuel Karumbo</cp:lastModifiedBy>
  <dcterms:created xsi:type="dcterms:W3CDTF">2021-12-16T14:18:34Z</dcterms:created>
  <dcterms:modified xsi:type="dcterms:W3CDTF">2025-08-28T05:53:49Z</dcterms:modified>
</cp:coreProperties>
</file>