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slicers/slicer2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xl/python.xml" ContentType="application/vnd.ms-excel.pyth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Adm\OneDrive\Cursos\DIO\IA - CAIXA\EXCEL\"/>
    </mc:Choice>
  </mc:AlternateContent>
  <xr:revisionPtr revIDLastSave="0" documentId="13_ncr:1_{567AD716-250D-44FE-801F-0AE3C191CB7F}" xr6:coauthVersionLast="47" xr6:coauthVersionMax="47" xr10:uidLastSave="{00000000-0000-0000-0000-000000000000}"/>
  <bookViews>
    <workbookView xWindow="21330" yWindow="105" windowWidth="17040" windowHeight="15480" tabRatio="545" xr2:uid="{2B9709BC-EED0-470D-8595-8D43CE961FB8}"/>
  </bookViews>
  <sheets>
    <sheet name="Data" sheetId="1" r:id="rId1"/>
    <sheet name="Controller" sheetId="3" r:id="rId2"/>
    <sheet name="Caixinha" sheetId="5" r:id="rId3"/>
    <sheet name="Dashboard" sheetId="4" r:id="rId4"/>
  </sheets>
  <definedNames>
    <definedName name="SegmentaçãodeDados_Mês1">#N/A</definedName>
  </definedNames>
  <calcPr calcId="191029"/>
  <pivotCaches>
    <pivotCache cacheId="16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5" l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</calcChain>
</file>

<file path=xl/python.xml><?xml version="1.0" encoding="utf-8"?>
<python xmlns="http://schemas.microsoft.com/office/spreadsheetml/2023/python">
  <environmentDefinition id="{882DD1B0-6546-4DFA-8A08-902A380B44EA}">
    <initialization>
      <code xml:space="preserve">import numpy as np
import pandas as pd
import matplotlib.pyplot as plt
import seaborn as sns
import statsmodels as sm
import excel
import warnings
warnings.simplefilter('ignore')
excel.set_xl_scalar_conversion(excel.convert_to_scalar)
excel.set_xl_array_conversion(excel.convert_to_dataframe)
</code>
    </initialization>
  </environmentDefinition>
</python>
</file>

<file path=xl/sharedStrings.xml><?xml version="1.0" encoding="utf-8"?>
<sst xmlns="http://schemas.openxmlformats.org/spreadsheetml/2006/main" count="253" uniqueCount="81">
  <si>
    <t>Data</t>
  </si>
  <si>
    <t>Tipo</t>
  </si>
  <si>
    <t>Descrição</t>
  </si>
  <si>
    <t>Valor</t>
  </si>
  <si>
    <t>Categoria</t>
  </si>
  <si>
    <t>Operação Bancária</t>
  </si>
  <si>
    <t>Status</t>
  </si>
  <si>
    <t>ENTRADA</t>
  </si>
  <si>
    <t>Renda Fixa</t>
  </si>
  <si>
    <t>Salário mensal</t>
  </si>
  <si>
    <t>Transferência</t>
  </si>
  <si>
    <t>Recebido</t>
  </si>
  <si>
    <t>SAÍDA</t>
  </si>
  <si>
    <t>Alimentação</t>
  </si>
  <si>
    <t>Compras no supermercado</t>
  </si>
  <si>
    <t>Débito Automático</t>
  </si>
  <si>
    <t>Pendente</t>
  </si>
  <si>
    <t>Transporte</t>
  </si>
  <si>
    <t>Gasolina</t>
  </si>
  <si>
    <t>Cartão de Crédito</t>
  </si>
  <si>
    <t>Pago</t>
  </si>
  <si>
    <t>Lazer</t>
  </si>
  <si>
    <t>Cinema</t>
  </si>
  <si>
    <t>Saúde</t>
  </si>
  <si>
    <t>Consulta odontológica</t>
  </si>
  <si>
    <t>Educação</t>
  </si>
  <si>
    <t>Material escolar</t>
  </si>
  <si>
    <t>Vestuário</t>
  </si>
  <si>
    <t>Compra de roupas de inverno</t>
  </si>
  <si>
    <t>Investimentos</t>
  </si>
  <si>
    <t>Dividendos de ações</t>
  </si>
  <si>
    <t>Serviços</t>
  </si>
  <si>
    <t>Limpeza do apartamento</t>
  </si>
  <si>
    <t>Eletrônicos</t>
  </si>
  <si>
    <t>Compra de novo celular</t>
  </si>
  <si>
    <t>Utilidades Domésticas</t>
  </si>
  <si>
    <t>Reparos domésticos</t>
  </si>
  <si>
    <t>Presentes</t>
  </si>
  <si>
    <t>Presente de aniversário</t>
  </si>
  <si>
    <t>Beleza</t>
  </si>
  <si>
    <t>Corte de cabelo e barba</t>
  </si>
  <si>
    <t>Pet Care</t>
  </si>
  <si>
    <t>Ração e petiscos para o cachorro</t>
  </si>
  <si>
    <t>Viagem</t>
  </si>
  <si>
    <t>Reserva de pousada</t>
  </si>
  <si>
    <t>Gastronomia</t>
  </si>
  <si>
    <t>Jantar em restaurante francês</t>
  </si>
  <si>
    <t>Cinema e jantar</t>
  </si>
  <si>
    <t>Plano de saúde</t>
  </si>
  <si>
    <t>Compra de roupas</t>
  </si>
  <si>
    <t>Freelance</t>
  </si>
  <si>
    <t>Pagamento por projeto freelancer</t>
  </si>
  <si>
    <t>Manutenção do veículo</t>
  </si>
  <si>
    <t>Compra de novo smartphone</t>
  </si>
  <si>
    <t>Utilidades Dom.</t>
  </si>
  <si>
    <t>Conta de energia elétrica</t>
  </si>
  <si>
    <t>Aniversário da mãe</t>
  </si>
  <si>
    <t>Recarga de cartão de transporte</t>
  </si>
  <si>
    <t>Ingressos para teatro</t>
  </si>
  <si>
    <t>Remédios de farmácia</t>
  </si>
  <si>
    <t>Cursos online</t>
  </si>
  <si>
    <t>Roupas de primavera</t>
  </si>
  <si>
    <t>Manutenção da casa</t>
  </si>
  <si>
    <t>Venda de ativos</t>
  </si>
  <si>
    <t>Venda de equipamentos eletrônicos</t>
  </si>
  <si>
    <t>Manutenção do computador</t>
  </si>
  <si>
    <t>Troca de móveis da cozinha</t>
  </si>
  <si>
    <t>Presentes para casamento</t>
  </si>
  <si>
    <t>Veterinário para o pet</t>
  </si>
  <si>
    <t>Salão de beleza</t>
  </si>
  <si>
    <t>Jantar em restaurante italiano</t>
  </si>
  <si>
    <t>Reserva de hotel para fim de semana</t>
  </si>
  <si>
    <t>Rótulos de Linha</t>
  </si>
  <si>
    <t>Total Geral</t>
  </si>
  <si>
    <t>Soma de Valor</t>
  </si>
  <si>
    <t>Quanto tive de SAÍDA por CATEGORIA, sumarizado em reais</t>
  </si>
  <si>
    <t>Mês</t>
  </si>
  <si>
    <t>Data de Lançamento</t>
  </si>
  <si>
    <t>Depósito Reservado</t>
  </si>
  <si>
    <t>Total Reservado</t>
  </si>
  <si>
    <t>Meta de Reserva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</si>
</sst>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4" formatCode="&quot;R$&quot;\ #,##0.00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color theme="5" tint="0.3999755851924192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1" fillId="5" borderId="0" applyNumberFormat="0" applyBorder="0" applyAlignment="0" applyProtection="0"/>
  </cellStyleXfs>
  <cellXfs count="25">
    <xf numFmtId="0" fontId="0" fillId="0" borderId="0" xfId="0"/>
    <xf numFmtId="14" fontId="0" fillId="0" borderId="0" xfId="0" applyNumberFormat="1" applyAlignment="1">
      <alignment horizontal="center" wrapText="1"/>
    </xf>
    <xf numFmtId="0" fontId="0" fillId="0" borderId="0" xfId="0" applyAlignment="1">
      <alignment horizontal="center" wrapText="1"/>
    </xf>
    <xf numFmtId="44" fontId="0" fillId="0" borderId="0" xfId="1" applyFont="1" applyAlignment="1">
      <alignment horizontal="center" wrapText="1"/>
    </xf>
    <xf numFmtId="164" fontId="0" fillId="0" borderId="0" xfId="1" applyNumberFormat="1" applyFont="1" applyAlignment="1">
      <alignment horizontal="center" wrapText="1"/>
    </xf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1" fontId="0" fillId="0" borderId="0" xfId="0" applyNumberFormat="1"/>
    <xf numFmtId="1" fontId="0" fillId="0" borderId="0" xfId="0" applyNumberFormat="1" applyAlignment="1">
      <alignment horizontal="center" wrapText="1"/>
    </xf>
    <xf numFmtId="0" fontId="0" fillId="3" borderId="0" xfId="0" applyFill="1" applyBorder="1"/>
    <xf numFmtId="0" fontId="3" fillId="2" borderId="0" xfId="0" applyFont="1" applyFill="1"/>
    <xf numFmtId="0" fontId="4" fillId="0" borderId="0" xfId="0" applyFont="1"/>
    <xf numFmtId="14" fontId="0" fillId="0" borderId="0" xfId="0" applyNumberFormat="1" applyFill="1"/>
    <xf numFmtId="164" fontId="0" fillId="0" borderId="0" xfId="0" applyNumberFormat="1" applyFill="1"/>
    <xf numFmtId="0" fontId="2" fillId="2" borderId="0" xfId="0" applyFont="1" applyFill="1"/>
    <xf numFmtId="0" fontId="3" fillId="5" borderId="1" xfId="2" applyFont="1" applyBorder="1"/>
    <xf numFmtId="0" fontId="0" fillId="5" borderId="0" xfId="0" applyFont="1" applyFill="1"/>
    <xf numFmtId="164" fontId="0" fillId="6" borderId="0" xfId="0" applyNumberFormat="1" applyFont="1" applyFill="1"/>
    <xf numFmtId="0" fontId="0" fillId="6" borderId="0" xfId="0" applyFont="1" applyFill="1" applyAlignment="1">
      <alignment horizontal="left"/>
    </xf>
    <xf numFmtId="164" fontId="0" fillId="5" borderId="0" xfId="0" applyNumberFormat="1" applyFont="1" applyFill="1"/>
    <xf numFmtId="0" fontId="0" fillId="5" borderId="0" xfId="0" applyFont="1" applyFill="1" applyAlignment="1">
      <alignment horizontal="left"/>
    </xf>
  </cellXfs>
  <cellStyles count="3">
    <cellStyle name="40% - Ênfase2" xfId="2" builtinId="35"/>
    <cellStyle name="Moeda" xfId="1" builtinId="4"/>
    <cellStyle name="Normal" xfId="0" builtinId="0"/>
  </cellStyles>
  <dxfs count="14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5"/>
          <bgColor theme="5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5"/>
          <bgColor theme="5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5"/>
          <bgColor theme="5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5"/>
          <bgColor theme="5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5"/>
          <bgColor theme="5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5"/>
          <bgColor theme="5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5"/>
          <bgColor theme="5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5"/>
          <bgColor theme="5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5"/>
          <bgColor theme="5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5"/>
          <bgColor theme="5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5"/>
          <bgColor theme="5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5"/>
          <bgColor theme="5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5"/>
          <bgColor theme="5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5"/>
          <bgColor theme="5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5"/>
          <bgColor theme="5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5"/>
          <bgColor theme="5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5"/>
          <bgColor theme="5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5"/>
          <bgColor theme="5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5"/>
          <bgColor theme="5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5"/>
          <bgColor theme="5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5"/>
          <bgColor theme="5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5"/>
          <bgColor theme="5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5"/>
          <bgColor theme="5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5"/>
          <bgColor theme="5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5"/>
          <bgColor theme="5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5"/>
          <bgColor theme="5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5"/>
          <bgColor theme="5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5"/>
          <bgColor theme="5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5"/>
          <bgColor theme="5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5"/>
          <bgColor theme="5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5"/>
          <bgColor theme="5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5"/>
          <bgColor theme="5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5"/>
          <bgColor theme="5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5"/>
          <bgColor theme="5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5"/>
          <bgColor theme="5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5"/>
          <bgColor theme="5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5"/>
          <bgColor theme="5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5"/>
          <bgColor theme="5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5"/>
          <bgColor theme="5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5"/>
          <bgColor theme="5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5"/>
          <bgColor theme="5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5"/>
          <bgColor theme="5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5"/>
          <bgColor theme="5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5"/>
          <bgColor theme="5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5"/>
          <bgColor theme="5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5"/>
          <bgColor theme="5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5"/>
          <bgColor theme="5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5"/>
          <bgColor theme="5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5"/>
          <bgColor theme="5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5"/>
          <bgColor theme="5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5"/>
          <bgColor theme="5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5"/>
          <bgColor theme="5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5"/>
          <bgColor theme="5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5"/>
          <bgColor theme="5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5"/>
          <bgColor theme="5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5"/>
          <bgColor theme="5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5"/>
          <bgColor theme="5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5"/>
          <bgColor theme="5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5"/>
          <bgColor theme="5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5"/>
          <bgColor theme="5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5"/>
          <bgColor theme="5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5"/>
          <bgColor theme="5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5"/>
          <bgColor theme="5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5"/>
          <bgColor theme="5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5"/>
          <bgColor theme="5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5"/>
          <bgColor theme="5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5"/>
          <bgColor theme="5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5"/>
          <bgColor theme="5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5"/>
          <bgColor theme="5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5"/>
          <bgColor theme="5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5"/>
          <bgColor theme="5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5"/>
          <bgColor theme="5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5"/>
          <bgColor theme="5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5"/>
          <bgColor theme="5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5"/>
          <bgColor theme="5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5"/>
          <bgColor theme="5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5"/>
          <bgColor theme="5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5"/>
          <bgColor theme="5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5"/>
          <bgColor theme="5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5"/>
          <bgColor theme="5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5"/>
          <bgColor theme="5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5"/>
          <bgColor theme="5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5"/>
          <bgColor theme="5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5"/>
          <bgColor theme="5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5"/>
          <bgColor theme="5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5"/>
          <bgColor theme="5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5"/>
          <bgColor theme="5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5"/>
          <bgColor theme="5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5"/>
          <bgColor theme="5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5"/>
          <bgColor theme="5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5"/>
          <bgColor theme="5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5"/>
          <bgColor theme="5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5"/>
          <bgColor theme="5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5"/>
          <bgColor theme="5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5"/>
          <bgColor theme="5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5"/>
          <bgColor theme="5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5"/>
          <bgColor theme="5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5"/>
          <bgColor theme="5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5"/>
          <bgColor theme="5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5"/>
          <bgColor theme="5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5"/>
          <bgColor theme="5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5"/>
          <bgColor theme="5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5"/>
          <bgColor theme="5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5"/>
          <bgColor theme="5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5"/>
          <bgColor theme="5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5"/>
          <bgColor theme="5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5"/>
          <bgColor theme="5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5"/>
          <bgColor theme="5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5"/>
          <bgColor theme="5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5"/>
          <bgColor theme="5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5"/>
          <bgColor theme="5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5"/>
          <bgColor theme="5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5"/>
          <bgColor theme="5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5"/>
          <bgColor theme="5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5"/>
          <bgColor theme="5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5"/>
          <bgColor theme="5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5"/>
          <bgColor theme="5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5"/>
          <bgColor theme="5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5"/>
          <bgColor theme="5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5"/>
          <bgColor theme="5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5"/>
          <bgColor theme="5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5"/>
          <bgColor theme="5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5"/>
          <bgColor theme="5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5"/>
          <bgColor theme="5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5"/>
          <bgColor theme="5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5"/>
          <bgColor theme="5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5"/>
          <bgColor theme="5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5"/>
          <bgColor theme="5" tint="0.5999938962981048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5" tint="0.39997558519241921"/>
        </patternFill>
      </fill>
    </dxf>
    <dxf>
      <numFmt numFmtId="164" formatCode="&quot;R$&quot;\ #,##0.00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&quot;R$&quot;\ #,##0.00"/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numFmt numFmtId="19" formatCode="dd/mm/yyyy"/>
      <alignment horizontal="center" vertical="bottom" textRotation="0" wrapText="1" indent="0" justifyLastLine="0" shrinkToFit="0" readingOrder="0"/>
    </dxf>
    <dxf>
      <numFmt numFmtId="19" formatCode="dd/mm/yyyy"/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font>
        <color theme="0"/>
      </font>
      <border>
        <bottom style="thin">
          <color theme="5"/>
        </bottom>
        <vertical/>
        <horizontal/>
      </border>
    </dxf>
    <dxf>
      <font>
        <color theme="1"/>
      </font>
      <fill>
        <patternFill>
          <bgColor theme="5" tint="0.39994506668294322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StyleLight2 2" pivot="0" table="0" count="10" xr9:uid="{F30FE9AC-FBD7-4D44-82F4-66BF277CEC8E}">
      <tableStyleElement type="wholeTable" dxfId="142"/>
      <tableStyleElement type="headerRow" dxfId="141"/>
    </tableStyle>
  </tableStyle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5" tint="0.79995117038483843"/>
              <bgColor theme="0" tint="-4.9989318521683403E-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5" tint="0.59999389629810485"/>
              <bgColor theme="0" tint="-4.9989318521683403E-2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theme="5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2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microsoft.com/office/2023/09/relationships/Python" Target="python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 Financeira.xlsx]Controller!TBL_Entrada</c:name>
    <c:fmtId val="8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4961812051362644E-2"/>
          <c:y val="0.12037037037037036"/>
          <c:w val="0.88232786526684159"/>
          <c:h val="0.4932418343540390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Controller!$D$7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Controller!$C$8:$C$18</c:f>
              <c:strCache>
                <c:ptCount val="10"/>
                <c:pt idx="0">
                  <c:v>Alimentação</c:v>
                </c:pt>
                <c:pt idx="1">
                  <c:v>Educação</c:v>
                </c:pt>
                <c:pt idx="2">
                  <c:v>Eletrônicos</c:v>
                </c:pt>
                <c:pt idx="3">
                  <c:v>Lazer</c:v>
                </c:pt>
                <c:pt idx="4">
                  <c:v>Presentes</c:v>
                </c:pt>
                <c:pt idx="5">
                  <c:v>Saúde</c:v>
                </c:pt>
                <c:pt idx="6">
                  <c:v>Serviços</c:v>
                </c:pt>
                <c:pt idx="7">
                  <c:v>Transporte</c:v>
                </c:pt>
                <c:pt idx="8">
                  <c:v>Utilidades Dom.</c:v>
                </c:pt>
                <c:pt idx="9">
                  <c:v>Vestuário</c:v>
                </c:pt>
              </c:strCache>
            </c:strRef>
          </c:cat>
          <c:val>
            <c:numRef>
              <c:f>Controller!$D$8:$D$18</c:f>
              <c:numCache>
                <c:formatCode>"R$"\ #,##0.00</c:formatCode>
                <c:ptCount val="10"/>
                <c:pt idx="0">
                  <c:v>450</c:v>
                </c:pt>
                <c:pt idx="1">
                  <c:v>350</c:v>
                </c:pt>
                <c:pt idx="2">
                  <c:v>1500</c:v>
                </c:pt>
                <c:pt idx="3">
                  <c:v>200</c:v>
                </c:pt>
                <c:pt idx="4">
                  <c:v>400</c:v>
                </c:pt>
                <c:pt idx="5">
                  <c:v>600</c:v>
                </c:pt>
                <c:pt idx="6">
                  <c:v>800</c:v>
                </c:pt>
                <c:pt idx="7">
                  <c:v>300</c:v>
                </c:pt>
                <c:pt idx="8">
                  <c:v>250</c:v>
                </c:pt>
                <c:pt idx="9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ED-4854-BA84-3FB1D28F632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427698000"/>
        <c:axId val="427697040"/>
      </c:barChart>
      <c:catAx>
        <c:axId val="427698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7697040"/>
        <c:crosses val="autoZero"/>
        <c:auto val="1"/>
        <c:lblAlgn val="ctr"/>
        <c:lblOffset val="100"/>
        <c:noMultiLvlLbl val="0"/>
      </c:catAx>
      <c:valAx>
        <c:axId val="42769704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$&quot;\ #,##0.00" sourceLinked="1"/>
        <c:majorTickMark val="out"/>
        <c:minorTickMark val="none"/>
        <c:tickLblPos val="nextTo"/>
        <c:crossAx val="427698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 Financeira.xlsx]Controller!TBL_Saída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Controller!$G$11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Controller!$F$12</c:f>
              <c:strCache>
                <c:ptCount val="1"/>
                <c:pt idx="0">
                  <c:v>Total Geral</c:v>
                </c:pt>
              </c:strCache>
            </c:strRef>
          </c:cat>
          <c:val>
            <c:numRef>
              <c:f>Controller!$G$12</c:f>
              <c:numCache>
                <c:formatCode>"R$"\ #,##0.00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6AC3-4407-A1B0-A448708A4F2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34422080"/>
        <c:axId val="1134420160"/>
      </c:barChart>
      <c:catAx>
        <c:axId val="1134422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34420160"/>
        <c:crosses val="autoZero"/>
        <c:auto val="1"/>
        <c:lblAlgn val="ctr"/>
        <c:lblOffset val="100"/>
        <c:noMultiLvlLbl val="0"/>
      </c:catAx>
      <c:valAx>
        <c:axId val="113442016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$&quot;\ #,##0.00" sourceLinked="1"/>
        <c:majorTickMark val="none"/>
        <c:minorTickMark val="none"/>
        <c:tickLblPos val="nextTo"/>
        <c:crossAx val="1134422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gradFill>
                <a:gsLst>
                  <a:gs pos="0">
                    <a:schemeClr val="accent2"/>
                  </a:gs>
                  <a:gs pos="74000">
                    <a:schemeClr val="bg1"/>
                  </a:gs>
                  <a:gs pos="83000">
                    <a:schemeClr val="bg1"/>
                  </a:gs>
                  <a:gs pos="100000">
                    <a:schemeClr val="bg1"/>
                  </a:gs>
                </a:gsLst>
                <a:lin ang="5400000" scaled="1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6E7-4EA5-BE6B-10E3BF9B2304}"/>
              </c:ext>
            </c:extLst>
          </c:dPt>
          <c:val>
            <c:numRef>
              <c:f>'Caixinha'!$D$3:$D$4</c:f>
              <c:numCache>
                <c:formatCode>"R$"\ #,##0.00</c:formatCode>
                <c:ptCount val="2"/>
                <c:pt idx="0">
                  <c:v>3115</c:v>
                </c:pt>
                <c:pt idx="1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E7-4EA5-BE6B-10E3BF9B23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3139071"/>
        <c:axId val="413142431"/>
      </c:barChart>
      <c:catAx>
        <c:axId val="4131390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13142431"/>
        <c:crosses val="autoZero"/>
        <c:auto val="1"/>
        <c:lblAlgn val="ctr"/>
        <c:lblOffset val="100"/>
        <c:noMultiLvlLbl val="0"/>
      </c:catAx>
      <c:valAx>
        <c:axId val="413142431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$&quot;\ #,##0.00" sourceLinked="1"/>
        <c:majorTickMark val="none"/>
        <c:minorTickMark val="none"/>
        <c:tickLblPos val="nextTo"/>
        <c:crossAx val="4131390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hyperlink" Target="#Data!A1"/><Relationship Id="rId13" Type="http://schemas.openxmlformats.org/officeDocument/2006/relationships/image" Target="../media/image10.svg"/><Relationship Id="rId3" Type="http://schemas.openxmlformats.org/officeDocument/2006/relationships/image" Target="../media/image2.svg"/><Relationship Id="rId7" Type="http://schemas.openxmlformats.org/officeDocument/2006/relationships/image" Target="../media/image5.png"/><Relationship Id="rId12" Type="http://schemas.openxmlformats.org/officeDocument/2006/relationships/image" Target="../media/image9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6" Type="http://schemas.openxmlformats.org/officeDocument/2006/relationships/image" Target="../media/image4.svg"/><Relationship Id="rId11" Type="http://schemas.openxmlformats.org/officeDocument/2006/relationships/image" Target="../media/image8.jpeg"/><Relationship Id="rId5" Type="http://schemas.openxmlformats.org/officeDocument/2006/relationships/image" Target="../media/image3.png"/><Relationship Id="rId10" Type="http://schemas.openxmlformats.org/officeDocument/2006/relationships/image" Target="../media/image7.svg"/><Relationship Id="rId4" Type="http://schemas.openxmlformats.org/officeDocument/2006/relationships/chart" Target="../charts/chart2.xml"/><Relationship Id="rId9" Type="http://schemas.openxmlformats.org/officeDocument/2006/relationships/image" Target="../media/image6.png"/><Relationship Id="rId1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238125</xdr:colOff>
      <xdr:row>5</xdr:row>
      <xdr:rowOff>85725</xdr:rowOff>
    </xdr:from>
    <xdr:to>
      <xdr:col>11</xdr:col>
      <xdr:colOff>238125</xdr:colOff>
      <xdr:row>19</xdr:row>
      <xdr:rowOff>85725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Mês" hidden="1">
              <a:extLst>
                <a:ext uri="{FF2B5EF4-FFF2-40B4-BE49-F238E27FC236}">
                  <a16:creationId xmlns:a16="http://schemas.microsoft.com/office/drawing/2014/main" id="{7DE2B79D-6268-357D-10AF-ECC019B93EB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162800" y="1028700"/>
              <a:ext cx="1828800" cy="2667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149680</xdr:colOff>
      <xdr:row>26</xdr:row>
      <xdr:rowOff>122463</xdr:rowOff>
    </xdr:from>
    <xdr:to>
      <xdr:col>20</xdr:col>
      <xdr:colOff>435427</xdr:colOff>
      <xdr:row>46</xdr:row>
      <xdr:rowOff>81642</xdr:rowOff>
    </xdr:to>
    <xdr:grpSp>
      <xdr:nvGrpSpPr>
        <xdr:cNvPr id="66" name="Agrupar 65">
          <a:extLst>
            <a:ext uri="{FF2B5EF4-FFF2-40B4-BE49-F238E27FC236}">
              <a16:creationId xmlns:a16="http://schemas.microsoft.com/office/drawing/2014/main" id="{9013DC22-0394-6926-871B-2C564F3196B3}"/>
            </a:ext>
          </a:extLst>
        </xdr:cNvPr>
        <xdr:cNvGrpSpPr/>
      </xdr:nvGrpSpPr>
      <xdr:grpSpPr>
        <a:xfrm>
          <a:off x="2000251" y="5837463"/>
          <a:ext cx="11919855" cy="3769179"/>
          <a:chOff x="2109109" y="5388428"/>
          <a:chExt cx="10014855" cy="3437164"/>
        </a:xfrm>
      </xdr:grpSpPr>
      <xdr:grpSp>
        <xdr:nvGrpSpPr>
          <xdr:cNvPr id="18" name="Agrupar 17">
            <a:extLst>
              <a:ext uri="{FF2B5EF4-FFF2-40B4-BE49-F238E27FC236}">
                <a16:creationId xmlns:a16="http://schemas.microsoft.com/office/drawing/2014/main" id="{4934DCDD-78BE-11AF-139D-320BEF59463C}"/>
              </a:ext>
            </a:extLst>
          </xdr:cNvPr>
          <xdr:cNvGrpSpPr/>
        </xdr:nvGrpSpPr>
        <xdr:grpSpPr>
          <a:xfrm>
            <a:off x="2109109" y="5388428"/>
            <a:ext cx="10014855" cy="3437164"/>
            <a:chOff x="1836965" y="5415643"/>
            <a:chExt cx="10110106" cy="3437164"/>
          </a:xfrm>
        </xdr:grpSpPr>
        <xdr:grpSp>
          <xdr:nvGrpSpPr>
            <xdr:cNvPr id="9" name="Agrupar 8">
              <a:extLst>
                <a:ext uri="{FF2B5EF4-FFF2-40B4-BE49-F238E27FC236}">
                  <a16:creationId xmlns:a16="http://schemas.microsoft.com/office/drawing/2014/main" id="{61B5F013-34DE-06D5-6FC6-A5AA2A99E2E9}"/>
                </a:ext>
              </a:extLst>
            </xdr:cNvPr>
            <xdr:cNvGrpSpPr/>
          </xdr:nvGrpSpPr>
          <xdr:grpSpPr>
            <a:xfrm>
              <a:off x="1836965" y="5415643"/>
              <a:ext cx="10110106" cy="3437164"/>
              <a:chOff x="1836965" y="5415643"/>
              <a:chExt cx="10110106" cy="3437164"/>
            </a:xfrm>
          </xdr:grpSpPr>
          <xdr:graphicFrame macro="">
            <xdr:nvGraphicFramePr>
              <xdr:cNvPr id="3" name="Gráfico 2">
                <a:extLst>
                  <a:ext uri="{FF2B5EF4-FFF2-40B4-BE49-F238E27FC236}">
                    <a16:creationId xmlns:a16="http://schemas.microsoft.com/office/drawing/2014/main" id="{0EE2CF1B-8D97-4AA7-B80C-03A3FA894C85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1850571" y="6109607"/>
              <a:ext cx="10082893" cy="2743200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1"/>
              </a:graphicData>
            </a:graphic>
          </xdr:graphicFrame>
          <xdr:sp macro="" textlink="">
            <xdr:nvSpPr>
              <xdr:cNvPr id="8" name="Retângulo: Cantos Superiores Arredondados 7">
                <a:extLst>
                  <a:ext uri="{FF2B5EF4-FFF2-40B4-BE49-F238E27FC236}">
                    <a16:creationId xmlns:a16="http://schemas.microsoft.com/office/drawing/2014/main" id="{7C658CA3-6770-4A7E-813C-26209BBDF3A6}"/>
                  </a:ext>
                </a:extLst>
              </xdr:cNvPr>
              <xdr:cNvSpPr/>
            </xdr:nvSpPr>
            <xdr:spPr>
              <a:xfrm>
                <a:off x="1836965" y="5415643"/>
                <a:ext cx="10110106" cy="696686"/>
              </a:xfrm>
              <a:prstGeom prst="round2SameRect">
                <a:avLst>
                  <a:gd name="adj1" fmla="val 50000"/>
                  <a:gd name="adj2" fmla="val 0"/>
                </a:avLst>
              </a:prstGeom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 kern="1200"/>
              </a:p>
            </xdr:txBody>
          </xdr:sp>
        </xdr:grpSp>
        <xdr:sp macro="" textlink="">
          <xdr:nvSpPr>
            <xdr:cNvPr id="15" name="CaixaDeTexto 14">
              <a:extLst>
                <a:ext uri="{FF2B5EF4-FFF2-40B4-BE49-F238E27FC236}">
                  <a16:creationId xmlns:a16="http://schemas.microsoft.com/office/drawing/2014/main" id="{72F436FE-A6C2-475B-906C-57A3C7A2E3AC}"/>
                </a:ext>
              </a:extLst>
            </xdr:cNvPr>
            <xdr:cNvSpPr txBox="1"/>
          </xdr:nvSpPr>
          <xdr:spPr>
            <a:xfrm>
              <a:off x="2381251" y="5551714"/>
              <a:ext cx="4939393" cy="312964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2000" b="1" kern="1200">
                  <a:solidFill>
                    <a:schemeClr val="bg1"/>
                  </a:solidFill>
                  <a:latin typeface="Segoe UI Light" panose="020B0502040204020203" pitchFamily="34" charset="0"/>
                  <a:cs typeface="Segoe UI Light" panose="020B0502040204020203" pitchFamily="34" charset="0"/>
                </a:rPr>
                <a:t>Saídas</a:t>
              </a:r>
            </a:p>
          </xdr:txBody>
        </xdr:sp>
      </xdr:grpSp>
      <xdr:pic>
        <xdr:nvPicPr>
          <xdr:cNvPr id="21" name="Gráfico 20" descr="Dinheiro voador estrutura de tópicos">
            <a:extLst>
              <a:ext uri="{FF2B5EF4-FFF2-40B4-BE49-F238E27FC236}">
                <a16:creationId xmlns:a16="http://schemas.microsoft.com/office/drawing/2014/main" id="{2A9E728B-5048-3F52-16CB-D0D2E688394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96DAC541-7B7A-43D3-8B79-37D633B846F1}">
                <asvg:svgBlip xmlns:asvg="http://schemas.microsoft.com/office/drawing/2016/SVG/main" r:embed="rId3"/>
              </a:ext>
            </a:extLst>
          </a:blip>
          <a:stretch>
            <a:fillRect/>
          </a:stretch>
        </xdr:blipFill>
        <xdr:spPr>
          <a:xfrm>
            <a:off x="2258784" y="5565320"/>
            <a:ext cx="397329" cy="397329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258538</xdr:colOff>
      <xdr:row>6</xdr:row>
      <xdr:rowOff>173769</xdr:rowOff>
    </xdr:from>
    <xdr:to>
      <xdr:col>8</xdr:col>
      <xdr:colOff>257454</xdr:colOff>
      <xdr:row>22</xdr:row>
      <xdr:rowOff>163286</xdr:rowOff>
    </xdr:to>
    <xdr:sp macro="" textlink="">
      <xdr:nvSpPr>
        <xdr:cNvPr id="5" name="Retângulo 4">
          <a:extLst>
            <a:ext uri="{FF2B5EF4-FFF2-40B4-BE49-F238E27FC236}">
              <a16:creationId xmlns:a16="http://schemas.microsoft.com/office/drawing/2014/main" id="{D1B7D33B-80E6-0865-55ED-7542E7929702}"/>
            </a:ext>
          </a:extLst>
        </xdr:cNvPr>
        <xdr:cNvSpPr/>
      </xdr:nvSpPr>
      <xdr:spPr>
        <a:xfrm>
          <a:off x="1592038" y="2078769"/>
          <a:ext cx="4285166" cy="3037517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</xdr:col>
      <xdr:colOff>258540</xdr:colOff>
      <xdr:row>3</xdr:row>
      <xdr:rowOff>149679</xdr:rowOff>
    </xdr:from>
    <xdr:to>
      <xdr:col>8</xdr:col>
      <xdr:colOff>257455</xdr:colOff>
      <xdr:row>21</xdr:row>
      <xdr:rowOff>75049</xdr:rowOff>
    </xdr:to>
    <xdr:grpSp>
      <xdr:nvGrpSpPr>
        <xdr:cNvPr id="68" name="Agrupar 67">
          <a:extLst>
            <a:ext uri="{FF2B5EF4-FFF2-40B4-BE49-F238E27FC236}">
              <a16:creationId xmlns:a16="http://schemas.microsoft.com/office/drawing/2014/main" id="{AFFB076D-ECA7-44EA-5CF7-5E4DD6AF32F6}"/>
            </a:ext>
          </a:extLst>
        </xdr:cNvPr>
        <xdr:cNvGrpSpPr/>
      </xdr:nvGrpSpPr>
      <xdr:grpSpPr>
        <a:xfrm>
          <a:off x="2109111" y="1483179"/>
          <a:ext cx="4285165" cy="3354370"/>
          <a:chOff x="2109111" y="1483179"/>
          <a:chExt cx="4285165" cy="3354370"/>
        </a:xfrm>
      </xdr:grpSpPr>
      <xdr:graphicFrame macro="">
        <xdr:nvGraphicFramePr>
          <xdr:cNvPr id="4" name="Gráfico 3">
            <a:extLst>
              <a:ext uri="{FF2B5EF4-FFF2-40B4-BE49-F238E27FC236}">
                <a16:creationId xmlns:a16="http://schemas.microsoft.com/office/drawing/2014/main" id="{DF6D8A6F-8FB2-4C96-9CAB-880228F0DBD5}"/>
              </a:ext>
            </a:extLst>
          </xdr:cNvPr>
          <xdr:cNvGraphicFramePr>
            <a:graphicFrameLocks/>
          </xdr:cNvGraphicFramePr>
        </xdr:nvGraphicFramePr>
        <xdr:xfrm>
          <a:off x="2386646" y="2436125"/>
          <a:ext cx="3730093" cy="240142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grpSp>
        <xdr:nvGrpSpPr>
          <xdr:cNvPr id="67" name="Agrupar 66">
            <a:extLst>
              <a:ext uri="{FF2B5EF4-FFF2-40B4-BE49-F238E27FC236}">
                <a16:creationId xmlns:a16="http://schemas.microsoft.com/office/drawing/2014/main" id="{57509EFC-1233-7B28-1719-1DEA616C1519}"/>
              </a:ext>
            </a:extLst>
          </xdr:cNvPr>
          <xdr:cNvGrpSpPr/>
        </xdr:nvGrpSpPr>
        <xdr:grpSpPr>
          <a:xfrm>
            <a:off x="2109111" y="1483179"/>
            <a:ext cx="4285165" cy="609886"/>
            <a:chOff x="2109111" y="1483179"/>
            <a:chExt cx="4285165" cy="609886"/>
          </a:xfrm>
        </xdr:grpSpPr>
        <xdr:sp macro="" textlink="">
          <xdr:nvSpPr>
            <xdr:cNvPr id="6" name="Retângulo: Cantos Superiores Arredondados 5">
              <a:extLst>
                <a:ext uri="{FF2B5EF4-FFF2-40B4-BE49-F238E27FC236}">
                  <a16:creationId xmlns:a16="http://schemas.microsoft.com/office/drawing/2014/main" id="{73204E6F-B7C1-B714-963C-CE1215540410}"/>
                </a:ext>
              </a:extLst>
            </xdr:cNvPr>
            <xdr:cNvSpPr/>
          </xdr:nvSpPr>
          <xdr:spPr>
            <a:xfrm>
              <a:off x="2109111" y="1483179"/>
              <a:ext cx="4285165" cy="609886"/>
            </a:xfrm>
            <a:prstGeom prst="round2SameRect">
              <a:avLst>
                <a:gd name="adj1" fmla="val 50000"/>
                <a:gd name="adj2" fmla="val 0"/>
              </a:avLst>
            </a:prstGeom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sp macro="" textlink="">
          <xdr:nvSpPr>
            <xdr:cNvPr id="11" name="CaixaDeTexto 10">
              <a:extLst>
                <a:ext uri="{FF2B5EF4-FFF2-40B4-BE49-F238E27FC236}">
                  <a16:creationId xmlns:a16="http://schemas.microsoft.com/office/drawing/2014/main" id="{FACD13E4-F8D8-9429-6398-13FD080994A6}"/>
                </a:ext>
              </a:extLst>
            </xdr:cNvPr>
            <xdr:cNvSpPr txBox="1"/>
          </xdr:nvSpPr>
          <xdr:spPr>
            <a:xfrm>
              <a:off x="2394857" y="1576777"/>
              <a:ext cx="3932463" cy="38265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2000" b="1" kern="1200">
                  <a:solidFill>
                    <a:schemeClr val="bg1"/>
                  </a:solidFill>
                  <a:latin typeface="Segoe UI Light" panose="020B0502040204020203" pitchFamily="34" charset="0"/>
                  <a:cs typeface="Segoe UI Light" panose="020B0502040204020203" pitchFamily="34" charset="0"/>
                </a:rPr>
                <a:t>  Entradas</a:t>
              </a:r>
            </a:p>
          </xdr:txBody>
        </xdr:sp>
      </xdr:grpSp>
    </xdr:grpSp>
    <xdr:clientData/>
  </xdr:twoCellAnchor>
  <xdr:twoCellAnchor>
    <xdr:from>
      <xdr:col>1</xdr:col>
      <xdr:colOff>336248</xdr:colOff>
      <xdr:row>4</xdr:row>
      <xdr:rowOff>90210</xdr:rowOff>
    </xdr:from>
    <xdr:to>
      <xdr:col>2</xdr:col>
      <xdr:colOff>81393</xdr:colOff>
      <xdr:row>6</xdr:row>
      <xdr:rowOff>92770</xdr:rowOff>
    </xdr:to>
    <xdr:pic>
      <xdr:nvPicPr>
        <xdr:cNvPr id="23" name="Gráfico 22" descr="Registrar estrutura de tópicos">
          <a:extLst>
            <a:ext uri="{FF2B5EF4-FFF2-40B4-BE49-F238E27FC236}">
              <a16:creationId xmlns:a16="http://schemas.microsoft.com/office/drawing/2014/main" id="{8AABA1D8-20B3-6E1E-E1D1-3AAF9412BC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669748" y="1614210"/>
          <a:ext cx="357466" cy="38356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</xdr:row>
      <xdr:rowOff>122465</xdr:rowOff>
    </xdr:from>
    <xdr:to>
      <xdr:col>0</xdr:col>
      <xdr:colOff>1828800</xdr:colOff>
      <xdr:row>18</xdr:row>
      <xdr:rowOff>74840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7" name="Mês 1">
              <a:extLst>
                <a:ext uri="{FF2B5EF4-FFF2-40B4-BE49-F238E27FC236}">
                  <a16:creationId xmlns:a16="http://schemas.microsoft.com/office/drawing/2014/main" id="{622BC478-6AF4-40FB-A3F7-B3D63F060BC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2217965"/>
              <a:ext cx="1828800" cy="20478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</xdr:col>
      <xdr:colOff>353786</xdr:colOff>
      <xdr:row>0</xdr:row>
      <xdr:rowOff>0</xdr:rowOff>
    </xdr:from>
    <xdr:to>
      <xdr:col>16</xdr:col>
      <xdr:colOff>136071</xdr:colOff>
      <xdr:row>0</xdr:row>
      <xdr:rowOff>857250</xdr:rowOff>
    </xdr:to>
    <xdr:grpSp>
      <xdr:nvGrpSpPr>
        <xdr:cNvPr id="29" name="Agrupar 28">
          <a:extLst>
            <a:ext uri="{FF2B5EF4-FFF2-40B4-BE49-F238E27FC236}">
              <a16:creationId xmlns:a16="http://schemas.microsoft.com/office/drawing/2014/main" id="{FAD27A01-D65D-1F18-6351-AD14A26433B5}"/>
            </a:ext>
          </a:extLst>
        </xdr:cNvPr>
        <xdr:cNvGrpSpPr/>
      </xdr:nvGrpSpPr>
      <xdr:grpSpPr>
        <a:xfrm>
          <a:off x="2204357" y="0"/>
          <a:ext cx="8967107" cy="857250"/>
          <a:chOff x="1687286" y="0"/>
          <a:chExt cx="9797143" cy="857250"/>
        </a:xfrm>
      </xdr:grpSpPr>
      <xdr:sp macro="" textlink="">
        <xdr:nvSpPr>
          <xdr:cNvPr id="12" name="Retângulo 11">
            <a:extLst>
              <a:ext uri="{FF2B5EF4-FFF2-40B4-BE49-F238E27FC236}">
                <a16:creationId xmlns:a16="http://schemas.microsoft.com/office/drawing/2014/main" id="{B1C5770E-2C4C-4852-AB7B-1632664CCCF7}"/>
              </a:ext>
            </a:extLst>
          </xdr:cNvPr>
          <xdr:cNvSpPr/>
        </xdr:nvSpPr>
        <xdr:spPr>
          <a:xfrm>
            <a:off x="1687286" y="54429"/>
            <a:ext cx="9797143" cy="802821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">
        <xdr:nvSpPr>
          <xdr:cNvPr id="13" name="Retângulo 12">
            <a:extLst>
              <a:ext uri="{FF2B5EF4-FFF2-40B4-BE49-F238E27FC236}">
                <a16:creationId xmlns:a16="http://schemas.microsoft.com/office/drawing/2014/main" id="{2F69F822-EC48-4624-A789-56293D99EE35}"/>
              </a:ext>
            </a:extLst>
          </xdr:cNvPr>
          <xdr:cNvSpPr/>
        </xdr:nvSpPr>
        <xdr:spPr>
          <a:xfrm>
            <a:off x="1782538" y="176893"/>
            <a:ext cx="625928" cy="544285"/>
          </a:xfrm>
          <a:prstGeom prst="rect">
            <a:avLst/>
          </a:prstGeom>
          <a:solidFill>
            <a:schemeClr val="accent2">
              <a:lumMod val="60000"/>
              <a:lumOff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">
        <xdr:nvSpPr>
          <xdr:cNvPr id="14" name="CaixaDeTexto 13">
            <a:extLst>
              <a:ext uri="{FF2B5EF4-FFF2-40B4-BE49-F238E27FC236}">
                <a16:creationId xmlns:a16="http://schemas.microsoft.com/office/drawing/2014/main" id="{DBF7E6AC-6B3C-C34B-0544-44E5558C1950}"/>
              </a:ext>
            </a:extLst>
          </xdr:cNvPr>
          <xdr:cNvSpPr txBox="1"/>
        </xdr:nvSpPr>
        <xdr:spPr>
          <a:xfrm>
            <a:off x="2517322" y="394606"/>
            <a:ext cx="3401786" cy="36739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400" b="0" kern="1200">
                <a:latin typeface="Segoe UI Light" panose="020B0502040204020203" pitchFamily="34" charset="0"/>
                <a:cs typeface="Segoe UI Light" panose="020B0502040204020203" pitchFamily="34" charset="0"/>
              </a:rPr>
              <a:t>Acompanhamento Financeiro</a:t>
            </a:r>
          </a:p>
        </xdr:txBody>
      </xdr:sp>
      <xdr:pic>
        <xdr:nvPicPr>
          <xdr:cNvPr id="17" name="Imagem 16">
            <a:extLst>
              <a:ext uri="{FF2B5EF4-FFF2-40B4-BE49-F238E27FC236}">
                <a16:creationId xmlns:a16="http://schemas.microsoft.com/office/drawing/2014/main" id="{AF5D3990-7133-798D-98BB-AD987CEF507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/>
          <a:stretch>
            <a:fillRect/>
          </a:stretch>
        </xdr:blipFill>
        <xdr:spPr>
          <a:xfrm>
            <a:off x="2517322" y="0"/>
            <a:ext cx="1814469" cy="598714"/>
          </a:xfrm>
          <a:prstGeom prst="rect">
            <a:avLst/>
          </a:prstGeom>
        </xdr:spPr>
      </xdr:pic>
      <xdr:grpSp>
        <xdr:nvGrpSpPr>
          <xdr:cNvPr id="27" name="Agrupar 26">
            <a:hlinkClick xmlns:r="http://schemas.openxmlformats.org/officeDocument/2006/relationships" r:id="rId8"/>
            <a:extLst>
              <a:ext uri="{FF2B5EF4-FFF2-40B4-BE49-F238E27FC236}">
                <a16:creationId xmlns:a16="http://schemas.microsoft.com/office/drawing/2014/main" id="{93D2C33D-5764-1DBA-0A0B-BE0CBCE335C8}"/>
              </a:ext>
            </a:extLst>
          </xdr:cNvPr>
          <xdr:cNvGrpSpPr/>
        </xdr:nvGrpSpPr>
        <xdr:grpSpPr>
          <a:xfrm>
            <a:off x="6068784" y="204107"/>
            <a:ext cx="3633109" cy="367393"/>
            <a:chOff x="6068784" y="204107"/>
            <a:chExt cx="3633109" cy="367393"/>
          </a:xfrm>
        </xdr:grpSpPr>
        <xdr:sp macro="" textlink="">
          <xdr:nvSpPr>
            <xdr:cNvPr id="20" name="Retângulo 19">
              <a:extLst>
                <a:ext uri="{FF2B5EF4-FFF2-40B4-BE49-F238E27FC236}">
                  <a16:creationId xmlns:a16="http://schemas.microsoft.com/office/drawing/2014/main" id="{73F10102-E59D-4A6F-9B56-0AAA9A2DA050}"/>
                </a:ext>
              </a:extLst>
            </xdr:cNvPr>
            <xdr:cNvSpPr/>
          </xdr:nvSpPr>
          <xdr:spPr>
            <a:xfrm>
              <a:off x="6068784" y="204107"/>
              <a:ext cx="3633109" cy="367393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pt-BR" sz="1100" kern="1200">
                  <a:solidFill>
                    <a:schemeClr val="tx1">
                      <a:lumMod val="65000"/>
                      <a:lumOff val="35000"/>
                    </a:schemeClr>
                  </a:solidFill>
                </a:rPr>
                <a:t>Pesquisae dados.....</a:t>
              </a:r>
            </a:p>
          </xdr:txBody>
        </xdr:sp>
        <xdr:pic>
          <xdr:nvPicPr>
            <xdr:cNvPr id="26" name="Gráfico 25" descr="Lupa com preenchimento sólido">
              <a:extLst>
                <a:ext uri="{FF2B5EF4-FFF2-40B4-BE49-F238E27FC236}">
                  <a16:creationId xmlns:a16="http://schemas.microsoft.com/office/drawing/2014/main" id="{3AA27D26-98CA-02C9-DE06-31A4EA51CA1F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9">
              <a:extLst>
                <a:ext uri="{96DAC541-7B7A-43D3-8B79-37D633B846F1}">
                  <asvg:svgBlip xmlns:asvg="http://schemas.microsoft.com/office/drawing/2016/SVG/main" r:embed="rId10"/>
                </a:ext>
              </a:extLst>
            </a:blip>
            <a:stretch>
              <a:fillRect/>
            </a:stretch>
          </xdr:blipFill>
          <xdr:spPr>
            <a:xfrm>
              <a:off x="9375323" y="285750"/>
              <a:ext cx="204107" cy="204107"/>
            </a:xfrm>
            <a:prstGeom prst="rect">
              <a:avLst/>
            </a:prstGeom>
          </xdr:spPr>
        </xdr:pic>
      </xdr:grpSp>
      <xdr:pic>
        <xdr:nvPicPr>
          <xdr:cNvPr id="28" name="Imagem 27" descr="Abor – Mascoteria – Mascotes e Personagens 3D - glasbau-fuchs.at">
            <a:extLst>
              <a:ext uri="{FF2B5EF4-FFF2-40B4-BE49-F238E27FC236}">
                <a16:creationId xmlns:a16="http://schemas.microsoft.com/office/drawing/2014/main" id="{1787CC4F-98DF-CA92-1A7F-624FA0E7DD08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1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t="-16667" b="-5666"/>
          <a:stretch/>
        </xdr:blipFill>
        <xdr:spPr bwMode="auto">
          <a:xfrm>
            <a:off x="1847921" y="176280"/>
            <a:ext cx="478901" cy="52312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0</xdr:col>
      <xdr:colOff>0</xdr:colOff>
      <xdr:row>0</xdr:row>
      <xdr:rowOff>285750</xdr:rowOff>
    </xdr:from>
    <xdr:to>
      <xdr:col>0</xdr:col>
      <xdr:colOff>1251857</xdr:colOff>
      <xdr:row>0</xdr:row>
      <xdr:rowOff>680358</xdr:rowOff>
    </xdr:to>
    <xdr:sp macro="" textlink="">
      <xdr:nvSpPr>
        <xdr:cNvPr id="31" name="Retângulo: Cantos Arredondados 30">
          <a:extLst>
            <a:ext uri="{FF2B5EF4-FFF2-40B4-BE49-F238E27FC236}">
              <a16:creationId xmlns:a16="http://schemas.microsoft.com/office/drawing/2014/main" id="{15C6C002-A9D3-DEF3-8A76-0BD8F5C95CFA}"/>
            </a:ext>
          </a:extLst>
        </xdr:cNvPr>
        <xdr:cNvSpPr/>
      </xdr:nvSpPr>
      <xdr:spPr>
        <a:xfrm>
          <a:off x="0" y="285750"/>
          <a:ext cx="1251857" cy="394608"/>
        </a:xfrm>
        <a:prstGeom prst="roundRect">
          <a:avLst>
            <a:gd name="adj" fmla="val 38667"/>
          </a:avLst>
        </a:prstGeom>
        <a:solidFill>
          <a:schemeClr val="tx2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400" kern="1200"/>
            <a:t>SamPharma</a:t>
          </a:r>
        </a:p>
      </xdr:txBody>
    </xdr:sp>
    <xdr:clientData/>
  </xdr:twoCellAnchor>
  <xdr:twoCellAnchor editAs="oneCell">
    <xdr:from>
      <xdr:col>0</xdr:col>
      <xdr:colOff>1292678</xdr:colOff>
      <xdr:row>0</xdr:row>
      <xdr:rowOff>231322</xdr:rowOff>
    </xdr:from>
    <xdr:to>
      <xdr:col>0</xdr:col>
      <xdr:colOff>1755321</xdr:colOff>
      <xdr:row>0</xdr:row>
      <xdr:rowOff>693965</xdr:rowOff>
    </xdr:to>
    <xdr:pic>
      <xdr:nvPicPr>
        <xdr:cNvPr id="34" name="Gráfico 33" descr="Dinheiro estrutura de tópicos">
          <a:extLst>
            <a:ext uri="{FF2B5EF4-FFF2-40B4-BE49-F238E27FC236}">
              <a16:creationId xmlns:a16="http://schemas.microsoft.com/office/drawing/2014/main" id="{BFA3ECEE-E178-8A29-C503-064E9C89BB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1292678" y="231322"/>
          <a:ext cx="462643" cy="462643"/>
        </a:xfrm>
        <a:prstGeom prst="rect">
          <a:avLst/>
        </a:prstGeom>
      </xdr:spPr>
    </xdr:pic>
    <xdr:clientData/>
  </xdr:twoCellAnchor>
  <xdr:twoCellAnchor>
    <xdr:from>
      <xdr:col>9</xdr:col>
      <xdr:colOff>136075</xdr:colOff>
      <xdr:row>3</xdr:row>
      <xdr:rowOff>122466</xdr:rowOff>
    </xdr:from>
    <xdr:to>
      <xdr:col>16</xdr:col>
      <xdr:colOff>176893</xdr:colOff>
      <xdr:row>22</xdr:row>
      <xdr:rowOff>136072</xdr:rowOff>
    </xdr:to>
    <xdr:grpSp>
      <xdr:nvGrpSpPr>
        <xdr:cNvPr id="65" name="Agrupar 64">
          <a:extLst>
            <a:ext uri="{FF2B5EF4-FFF2-40B4-BE49-F238E27FC236}">
              <a16:creationId xmlns:a16="http://schemas.microsoft.com/office/drawing/2014/main" id="{BA36A9D2-2D20-DA32-40DD-7B65AFABCC3F}"/>
            </a:ext>
          </a:extLst>
        </xdr:cNvPr>
        <xdr:cNvGrpSpPr/>
      </xdr:nvGrpSpPr>
      <xdr:grpSpPr>
        <a:xfrm>
          <a:off x="6885218" y="1455966"/>
          <a:ext cx="4327068" cy="3633106"/>
          <a:chOff x="6885218" y="1455966"/>
          <a:chExt cx="3755567" cy="3633106"/>
        </a:xfrm>
      </xdr:grpSpPr>
      <xdr:sp macro="" textlink="">
        <xdr:nvSpPr>
          <xdr:cNvPr id="49" name="Retângulo 48">
            <a:extLst>
              <a:ext uri="{FF2B5EF4-FFF2-40B4-BE49-F238E27FC236}">
                <a16:creationId xmlns:a16="http://schemas.microsoft.com/office/drawing/2014/main" id="{C641C09D-BE74-F996-1C8C-2B931EC67EA0}"/>
              </a:ext>
            </a:extLst>
          </xdr:cNvPr>
          <xdr:cNvSpPr/>
        </xdr:nvSpPr>
        <xdr:spPr>
          <a:xfrm>
            <a:off x="6898821" y="2051555"/>
            <a:ext cx="3728356" cy="3037517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">
        <xdr:nvSpPr>
          <xdr:cNvPr id="50" name="Retângulo: Cantos Superiores Arredondados 49">
            <a:extLst>
              <a:ext uri="{FF2B5EF4-FFF2-40B4-BE49-F238E27FC236}">
                <a16:creationId xmlns:a16="http://schemas.microsoft.com/office/drawing/2014/main" id="{B1CD53E7-5FED-932C-12B7-629B58B0DF20}"/>
              </a:ext>
            </a:extLst>
          </xdr:cNvPr>
          <xdr:cNvSpPr/>
        </xdr:nvSpPr>
        <xdr:spPr>
          <a:xfrm>
            <a:off x="6885218" y="1455966"/>
            <a:ext cx="3755567" cy="609886"/>
          </a:xfrm>
          <a:prstGeom prst="round2SameRect">
            <a:avLst>
              <a:gd name="adj1" fmla="val 50000"/>
              <a:gd name="adj2" fmla="val 0"/>
            </a:avLst>
          </a:prstGeom>
          <a:solidFill>
            <a:schemeClr val="accent2">
              <a:lumMod val="60000"/>
              <a:lumOff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">
        <xdr:nvSpPr>
          <xdr:cNvPr id="52" name="CaixaDeTexto 51">
            <a:extLst>
              <a:ext uri="{FF2B5EF4-FFF2-40B4-BE49-F238E27FC236}">
                <a16:creationId xmlns:a16="http://schemas.microsoft.com/office/drawing/2014/main" id="{5C44A298-E2F6-AD98-D353-D21C09C80B01}"/>
              </a:ext>
            </a:extLst>
          </xdr:cNvPr>
          <xdr:cNvSpPr txBox="1"/>
        </xdr:nvSpPr>
        <xdr:spPr>
          <a:xfrm>
            <a:off x="7317818" y="1549562"/>
            <a:ext cx="2543508" cy="47790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2000" b="1" kern="1200">
                <a:solidFill>
                  <a:schemeClr val="bg1"/>
                </a:solidFill>
                <a:latin typeface="Segoe UI Light" panose="020B0502040204020203" pitchFamily="34" charset="0"/>
                <a:cs typeface="Segoe UI Light" panose="020B0502040204020203" pitchFamily="34" charset="0"/>
              </a:rPr>
              <a:t>  Economias</a:t>
            </a:r>
          </a:p>
        </xdr:txBody>
      </xdr:sp>
    </xdr:grpSp>
    <xdr:clientData/>
  </xdr:twoCellAnchor>
  <xdr:twoCellAnchor>
    <xdr:from>
      <xdr:col>9</xdr:col>
      <xdr:colOff>270214</xdr:colOff>
      <xdr:row>4</xdr:row>
      <xdr:rowOff>107472</xdr:rowOff>
    </xdr:from>
    <xdr:to>
      <xdr:col>10</xdr:col>
      <xdr:colOff>130225</xdr:colOff>
      <xdr:row>6</xdr:row>
      <xdr:rowOff>78217</xdr:rowOff>
    </xdr:to>
    <xdr:sp macro="" textlink="">
      <xdr:nvSpPr>
        <xdr:cNvPr id="63" name="Gráfico 61" descr="Cofrinho com preenchimento sólido">
          <a:extLst>
            <a:ext uri="{FF2B5EF4-FFF2-40B4-BE49-F238E27FC236}">
              <a16:creationId xmlns:a16="http://schemas.microsoft.com/office/drawing/2014/main" id="{55E34307-4FF1-03B6-5D7E-CA202A5F7E89}"/>
            </a:ext>
          </a:extLst>
        </xdr:cNvPr>
        <xdr:cNvSpPr/>
      </xdr:nvSpPr>
      <xdr:spPr>
        <a:xfrm>
          <a:off x="6502285" y="1631472"/>
          <a:ext cx="472333" cy="351745"/>
        </a:xfrm>
        <a:custGeom>
          <a:avLst/>
          <a:gdLst>
            <a:gd name="connsiteX0" fmla="*/ 422274 w 472333"/>
            <a:gd name="connsiteY0" fmla="*/ 178391 h 351745"/>
            <a:gd name="connsiteX1" fmla="*/ 415607 w 472333"/>
            <a:gd name="connsiteY1" fmla="*/ 175057 h 351745"/>
            <a:gd name="connsiteX2" fmla="*/ 411162 w 472333"/>
            <a:gd name="connsiteY2" fmla="*/ 162278 h 351745"/>
            <a:gd name="connsiteX3" fmla="*/ 420607 w 472333"/>
            <a:gd name="connsiteY3" fmla="*/ 146165 h 351745"/>
            <a:gd name="connsiteX4" fmla="*/ 421163 w 472333"/>
            <a:gd name="connsiteY4" fmla="*/ 145609 h 351745"/>
            <a:gd name="connsiteX5" fmla="*/ 433387 w 472333"/>
            <a:gd name="connsiteY5" fmla="*/ 161722 h 351745"/>
            <a:gd name="connsiteX6" fmla="*/ 422274 w 472333"/>
            <a:gd name="connsiteY6" fmla="*/ 178391 h 351745"/>
            <a:gd name="connsiteX7" fmla="*/ 271145 w 472333"/>
            <a:gd name="connsiteY7" fmla="*/ 68933 h 351745"/>
            <a:gd name="connsiteX8" fmla="*/ 261143 w 472333"/>
            <a:gd name="connsiteY8" fmla="*/ 75600 h 351745"/>
            <a:gd name="connsiteX9" fmla="*/ 256698 w 472333"/>
            <a:gd name="connsiteY9" fmla="*/ 74489 h 351745"/>
            <a:gd name="connsiteX10" fmla="*/ 201136 w 472333"/>
            <a:gd name="connsiteY10" fmla="*/ 61710 h 351745"/>
            <a:gd name="connsiteX11" fmla="*/ 169465 w 472333"/>
            <a:gd name="connsiteY11" fmla="*/ 66155 h 351745"/>
            <a:gd name="connsiteX12" fmla="*/ 155575 w 472333"/>
            <a:gd name="connsiteY12" fmla="*/ 58376 h 351745"/>
            <a:gd name="connsiteX13" fmla="*/ 163353 w 472333"/>
            <a:gd name="connsiteY13" fmla="*/ 44485 h 351745"/>
            <a:gd name="connsiteX14" fmla="*/ 200580 w 472333"/>
            <a:gd name="connsiteY14" fmla="*/ 39485 h 351745"/>
            <a:gd name="connsiteX15" fmla="*/ 265033 w 472333"/>
            <a:gd name="connsiteY15" fmla="*/ 53931 h 351745"/>
            <a:gd name="connsiteX16" fmla="*/ 271145 w 472333"/>
            <a:gd name="connsiteY16" fmla="*/ 68933 h 351745"/>
            <a:gd name="connsiteX17" fmla="*/ 462835 w 472333"/>
            <a:gd name="connsiteY17" fmla="*/ 111716 h 351745"/>
            <a:gd name="connsiteX18" fmla="*/ 417829 w 472333"/>
            <a:gd name="connsiteY18" fmla="*/ 121162 h 351745"/>
            <a:gd name="connsiteX19" fmla="*/ 367823 w 472333"/>
            <a:gd name="connsiteY19" fmla="*/ 124495 h 351745"/>
            <a:gd name="connsiteX20" fmla="*/ 200025 w 472333"/>
            <a:gd name="connsiteY20" fmla="*/ 17260 h 351745"/>
            <a:gd name="connsiteX21" fmla="*/ 130572 w 472333"/>
            <a:gd name="connsiteY21" fmla="*/ 32817 h 351745"/>
            <a:gd name="connsiteX22" fmla="*/ 62230 w 472333"/>
            <a:gd name="connsiteY22" fmla="*/ 591 h 351745"/>
            <a:gd name="connsiteX23" fmla="*/ 54451 w 472333"/>
            <a:gd name="connsiteY23" fmla="*/ 7259 h 351745"/>
            <a:gd name="connsiteX24" fmla="*/ 76676 w 472333"/>
            <a:gd name="connsiteY24" fmla="*/ 70044 h 351745"/>
            <a:gd name="connsiteX25" fmla="*/ 44450 w 472333"/>
            <a:gd name="connsiteY25" fmla="*/ 117828 h 351745"/>
            <a:gd name="connsiteX26" fmla="*/ 36671 w 472333"/>
            <a:gd name="connsiteY26" fmla="*/ 124495 h 351745"/>
            <a:gd name="connsiteX27" fmla="*/ 16669 w 472333"/>
            <a:gd name="connsiteY27" fmla="*/ 129496 h 351745"/>
            <a:gd name="connsiteX28" fmla="*/ 0 w 472333"/>
            <a:gd name="connsiteY28" fmla="*/ 151165 h 351745"/>
            <a:gd name="connsiteX29" fmla="*/ 0 w 472333"/>
            <a:gd name="connsiteY29" fmla="*/ 194504 h 351745"/>
            <a:gd name="connsiteX30" fmla="*/ 16669 w 472333"/>
            <a:gd name="connsiteY30" fmla="*/ 216173 h 351745"/>
            <a:gd name="connsiteX31" fmla="*/ 37227 w 472333"/>
            <a:gd name="connsiteY31" fmla="*/ 221174 h 351745"/>
            <a:gd name="connsiteX32" fmla="*/ 45006 w 472333"/>
            <a:gd name="connsiteY32" fmla="*/ 227841 h 351745"/>
            <a:gd name="connsiteX33" fmla="*/ 86677 w 472333"/>
            <a:gd name="connsiteY33" fmla="*/ 285071 h 351745"/>
            <a:gd name="connsiteX34" fmla="*/ 90567 w 472333"/>
            <a:gd name="connsiteY34" fmla="*/ 291738 h 351745"/>
            <a:gd name="connsiteX35" fmla="*/ 98901 w 472333"/>
            <a:gd name="connsiteY35" fmla="*/ 342300 h 351745"/>
            <a:gd name="connsiteX36" fmla="*/ 110014 w 472333"/>
            <a:gd name="connsiteY36" fmla="*/ 351745 h 351745"/>
            <a:gd name="connsiteX37" fmla="*/ 146685 w 472333"/>
            <a:gd name="connsiteY37" fmla="*/ 351745 h 351745"/>
            <a:gd name="connsiteX38" fmla="*/ 157797 w 472333"/>
            <a:gd name="connsiteY38" fmla="*/ 342300 h 351745"/>
            <a:gd name="connsiteX39" fmla="*/ 160575 w 472333"/>
            <a:gd name="connsiteY39" fmla="*/ 324520 h 351745"/>
            <a:gd name="connsiteX40" fmla="*/ 200580 w 472333"/>
            <a:gd name="connsiteY40" fmla="*/ 329521 h 351745"/>
            <a:gd name="connsiteX41" fmla="*/ 245586 w 472333"/>
            <a:gd name="connsiteY41" fmla="*/ 323409 h 351745"/>
            <a:gd name="connsiteX42" fmla="*/ 248920 w 472333"/>
            <a:gd name="connsiteY42" fmla="*/ 342300 h 351745"/>
            <a:gd name="connsiteX43" fmla="*/ 260032 w 472333"/>
            <a:gd name="connsiteY43" fmla="*/ 351745 h 351745"/>
            <a:gd name="connsiteX44" fmla="*/ 296703 w 472333"/>
            <a:gd name="connsiteY44" fmla="*/ 351745 h 351745"/>
            <a:gd name="connsiteX45" fmla="*/ 307816 w 472333"/>
            <a:gd name="connsiteY45" fmla="*/ 342300 h 351745"/>
            <a:gd name="connsiteX46" fmla="*/ 316150 w 472333"/>
            <a:gd name="connsiteY46" fmla="*/ 291738 h 351745"/>
            <a:gd name="connsiteX47" fmla="*/ 320039 w 472333"/>
            <a:gd name="connsiteY47" fmla="*/ 285071 h 351745"/>
            <a:gd name="connsiteX48" fmla="*/ 377824 w 472333"/>
            <a:gd name="connsiteY48" fmla="*/ 172835 h 351745"/>
            <a:gd name="connsiteX49" fmla="*/ 374491 w 472333"/>
            <a:gd name="connsiteY49" fmla="*/ 145609 h 351745"/>
            <a:gd name="connsiteX50" fmla="*/ 395049 w 472333"/>
            <a:gd name="connsiteY50" fmla="*/ 141720 h 351745"/>
            <a:gd name="connsiteX51" fmla="*/ 388937 w 472333"/>
            <a:gd name="connsiteY51" fmla="*/ 161722 h 351745"/>
            <a:gd name="connsiteX52" fmla="*/ 400049 w 472333"/>
            <a:gd name="connsiteY52" fmla="*/ 191170 h 351745"/>
            <a:gd name="connsiteX53" fmla="*/ 422274 w 472333"/>
            <a:gd name="connsiteY53" fmla="*/ 201171 h 351745"/>
            <a:gd name="connsiteX54" fmla="*/ 455612 w 472333"/>
            <a:gd name="connsiteY54" fmla="*/ 162278 h 351745"/>
            <a:gd name="connsiteX55" fmla="*/ 443944 w 472333"/>
            <a:gd name="connsiteY55" fmla="*/ 135052 h 351745"/>
            <a:gd name="connsiteX56" fmla="*/ 459501 w 472333"/>
            <a:gd name="connsiteY56" fmla="*/ 133941 h 351745"/>
            <a:gd name="connsiteX57" fmla="*/ 472280 w 472333"/>
            <a:gd name="connsiteY57" fmla="*/ 124495 h 351745"/>
            <a:gd name="connsiteX58" fmla="*/ 462835 w 472333"/>
            <a:gd name="connsiteY58" fmla="*/ 111716 h 35174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  <a:cxn ang="0">
              <a:pos x="connsiteX35" y="connsiteY35"/>
            </a:cxn>
            <a:cxn ang="0">
              <a:pos x="connsiteX36" y="connsiteY36"/>
            </a:cxn>
            <a:cxn ang="0">
              <a:pos x="connsiteX37" y="connsiteY37"/>
            </a:cxn>
            <a:cxn ang="0">
              <a:pos x="connsiteX38" y="connsiteY38"/>
            </a:cxn>
            <a:cxn ang="0">
              <a:pos x="connsiteX39" y="connsiteY39"/>
            </a:cxn>
            <a:cxn ang="0">
              <a:pos x="connsiteX40" y="connsiteY40"/>
            </a:cxn>
            <a:cxn ang="0">
              <a:pos x="connsiteX41" y="connsiteY41"/>
            </a:cxn>
            <a:cxn ang="0">
              <a:pos x="connsiteX42" y="connsiteY42"/>
            </a:cxn>
            <a:cxn ang="0">
              <a:pos x="connsiteX43" y="connsiteY43"/>
            </a:cxn>
            <a:cxn ang="0">
              <a:pos x="connsiteX44" y="connsiteY44"/>
            </a:cxn>
            <a:cxn ang="0">
              <a:pos x="connsiteX45" y="connsiteY45"/>
            </a:cxn>
            <a:cxn ang="0">
              <a:pos x="connsiteX46" y="connsiteY46"/>
            </a:cxn>
            <a:cxn ang="0">
              <a:pos x="connsiteX47" y="connsiteY47"/>
            </a:cxn>
            <a:cxn ang="0">
              <a:pos x="connsiteX48" y="connsiteY48"/>
            </a:cxn>
            <a:cxn ang="0">
              <a:pos x="connsiteX49" y="connsiteY49"/>
            </a:cxn>
            <a:cxn ang="0">
              <a:pos x="connsiteX50" y="connsiteY50"/>
            </a:cxn>
            <a:cxn ang="0">
              <a:pos x="connsiteX51" y="connsiteY51"/>
            </a:cxn>
            <a:cxn ang="0">
              <a:pos x="connsiteX52" y="connsiteY52"/>
            </a:cxn>
            <a:cxn ang="0">
              <a:pos x="connsiteX53" y="connsiteY53"/>
            </a:cxn>
            <a:cxn ang="0">
              <a:pos x="connsiteX54" y="connsiteY54"/>
            </a:cxn>
            <a:cxn ang="0">
              <a:pos x="connsiteX55" y="connsiteY55"/>
            </a:cxn>
            <a:cxn ang="0">
              <a:pos x="connsiteX56" y="connsiteY56"/>
            </a:cxn>
            <a:cxn ang="0">
              <a:pos x="connsiteX57" y="connsiteY57"/>
            </a:cxn>
            <a:cxn ang="0">
              <a:pos x="connsiteX58" y="connsiteY58"/>
            </a:cxn>
          </a:cxnLst>
          <a:rect l="l" t="t" r="r" b="b"/>
          <a:pathLst>
            <a:path w="472333" h="351745">
              <a:moveTo>
                <a:pt x="422274" y="178391"/>
              </a:moveTo>
              <a:cubicBezTo>
                <a:pt x="419496" y="178391"/>
                <a:pt x="417274" y="176724"/>
                <a:pt x="415607" y="175057"/>
              </a:cubicBezTo>
              <a:cubicBezTo>
                <a:pt x="412829" y="172279"/>
                <a:pt x="411162" y="167278"/>
                <a:pt x="411162" y="162278"/>
              </a:cubicBezTo>
              <a:cubicBezTo>
                <a:pt x="411162" y="155055"/>
                <a:pt x="416162" y="149498"/>
                <a:pt x="420607" y="146165"/>
              </a:cubicBezTo>
              <a:lnTo>
                <a:pt x="421163" y="145609"/>
              </a:lnTo>
              <a:cubicBezTo>
                <a:pt x="431720" y="151165"/>
                <a:pt x="433387" y="156721"/>
                <a:pt x="433387" y="161722"/>
              </a:cubicBezTo>
              <a:cubicBezTo>
                <a:pt x="433387" y="170612"/>
                <a:pt x="428386" y="178391"/>
                <a:pt x="422274" y="178391"/>
              </a:cubicBezTo>
              <a:close/>
              <a:moveTo>
                <a:pt x="271145" y="68933"/>
              </a:moveTo>
              <a:cubicBezTo>
                <a:pt x="269478" y="72822"/>
                <a:pt x="265033" y="75600"/>
                <a:pt x="261143" y="75600"/>
              </a:cubicBezTo>
              <a:cubicBezTo>
                <a:pt x="259476" y="75600"/>
                <a:pt x="257810" y="75045"/>
                <a:pt x="256698" y="74489"/>
              </a:cubicBezTo>
              <a:cubicBezTo>
                <a:pt x="238918" y="66155"/>
                <a:pt x="219471" y="61710"/>
                <a:pt x="201136" y="61710"/>
              </a:cubicBezTo>
              <a:cubicBezTo>
                <a:pt x="190579" y="61710"/>
                <a:pt x="180022" y="63377"/>
                <a:pt x="169465" y="66155"/>
              </a:cubicBezTo>
              <a:cubicBezTo>
                <a:pt x="163353" y="67822"/>
                <a:pt x="157242" y="64488"/>
                <a:pt x="155575" y="58376"/>
              </a:cubicBezTo>
              <a:cubicBezTo>
                <a:pt x="153908" y="52264"/>
                <a:pt x="157242" y="46152"/>
                <a:pt x="163353" y="44485"/>
              </a:cubicBezTo>
              <a:cubicBezTo>
                <a:pt x="175577" y="41152"/>
                <a:pt x="188357" y="39485"/>
                <a:pt x="200580" y="39485"/>
              </a:cubicBezTo>
              <a:cubicBezTo>
                <a:pt x="221694" y="39485"/>
                <a:pt x="244475" y="44485"/>
                <a:pt x="265033" y="53931"/>
              </a:cubicBezTo>
              <a:cubicBezTo>
                <a:pt x="271145" y="56709"/>
                <a:pt x="273923" y="63377"/>
                <a:pt x="271145" y="68933"/>
              </a:cubicBezTo>
              <a:close/>
              <a:moveTo>
                <a:pt x="462835" y="111716"/>
              </a:moveTo>
              <a:cubicBezTo>
                <a:pt x="448944" y="109493"/>
                <a:pt x="431720" y="113383"/>
                <a:pt x="417829" y="121162"/>
              </a:cubicBezTo>
              <a:cubicBezTo>
                <a:pt x="405050" y="118383"/>
                <a:pt x="385603" y="118383"/>
                <a:pt x="367823" y="124495"/>
              </a:cubicBezTo>
              <a:cubicBezTo>
                <a:pt x="341709" y="62265"/>
                <a:pt x="268922" y="17260"/>
                <a:pt x="200025" y="17260"/>
              </a:cubicBezTo>
              <a:cubicBezTo>
                <a:pt x="176133" y="17260"/>
                <a:pt x="152241" y="22816"/>
                <a:pt x="130572" y="32817"/>
              </a:cubicBezTo>
              <a:lnTo>
                <a:pt x="62230" y="591"/>
              </a:lnTo>
              <a:cubicBezTo>
                <a:pt x="57785" y="-1631"/>
                <a:pt x="52784" y="2814"/>
                <a:pt x="54451" y="7259"/>
              </a:cubicBezTo>
              <a:lnTo>
                <a:pt x="76676" y="70044"/>
              </a:lnTo>
              <a:cubicBezTo>
                <a:pt x="63341" y="83935"/>
                <a:pt x="52229" y="100048"/>
                <a:pt x="44450" y="117828"/>
              </a:cubicBezTo>
              <a:cubicBezTo>
                <a:pt x="43339" y="121162"/>
                <a:pt x="40561" y="123384"/>
                <a:pt x="36671" y="124495"/>
              </a:cubicBezTo>
              <a:lnTo>
                <a:pt x="16669" y="129496"/>
              </a:lnTo>
              <a:cubicBezTo>
                <a:pt x="6667" y="131718"/>
                <a:pt x="0" y="140608"/>
                <a:pt x="0" y="151165"/>
              </a:cubicBezTo>
              <a:lnTo>
                <a:pt x="0" y="194504"/>
              </a:lnTo>
              <a:cubicBezTo>
                <a:pt x="0" y="204505"/>
                <a:pt x="6667" y="213395"/>
                <a:pt x="16669" y="216173"/>
              </a:cubicBezTo>
              <a:lnTo>
                <a:pt x="37227" y="221174"/>
              </a:lnTo>
              <a:cubicBezTo>
                <a:pt x="40561" y="222285"/>
                <a:pt x="43339" y="224508"/>
                <a:pt x="45006" y="227841"/>
              </a:cubicBezTo>
              <a:cubicBezTo>
                <a:pt x="54451" y="249511"/>
                <a:pt x="68897" y="268958"/>
                <a:pt x="86677" y="285071"/>
              </a:cubicBezTo>
              <a:cubicBezTo>
                <a:pt x="88344" y="286738"/>
                <a:pt x="90011" y="288960"/>
                <a:pt x="90567" y="291738"/>
              </a:cubicBezTo>
              <a:lnTo>
                <a:pt x="98901" y="342300"/>
              </a:lnTo>
              <a:cubicBezTo>
                <a:pt x="100012" y="347856"/>
                <a:pt x="104457" y="351745"/>
                <a:pt x="110014" y="351745"/>
              </a:cubicBezTo>
              <a:lnTo>
                <a:pt x="146685" y="351745"/>
              </a:lnTo>
              <a:cubicBezTo>
                <a:pt x="152241" y="351745"/>
                <a:pt x="156686" y="347856"/>
                <a:pt x="157797" y="342300"/>
              </a:cubicBezTo>
              <a:lnTo>
                <a:pt x="160575" y="324520"/>
              </a:lnTo>
              <a:cubicBezTo>
                <a:pt x="173355" y="327854"/>
                <a:pt x="186690" y="329521"/>
                <a:pt x="200580" y="329521"/>
              </a:cubicBezTo>
              <a:cubicBezTo>
                <a:pt x="215582" y="329521"/>
                <a:pt x="231140" y="327298"/>
                <a:pt x="245586" y="323409"/>
              </a:cubicBezTo>
              <a:lnTo>
                <a:pt x="248920" y="342300"/>
              </a:lnTo>
              <a:cubicBezTo>
                <a:pt x="250031" y="347856"/>
                <a:pt x="254476" y="351745"/>
                <a:pt x="260032" y="351745"/>
              </a:cubicBezTo>
              <a:lnTo>
                <a:pt x="296703" y="351745"/>
              </a:lnTo>
              <a:cubicBezTo>
                <a:pt x="302259" y="351745"/>
                <a:pt x="306704" y="347856"/>
                <a:pt x="307816" y="342300"/>
              </a:cubicBezTo>
              <a:lnTo>
                <a:pt x="316150" y="291738"/>
              </a:lnTo>
              <a:cubicBezTo>
                <a:pt x="316706" y="288960"/>
                <a:pt x="317817" y="286738"/>
                <a:pt x="320039" y="285071"/>
              </a:cubicBezTo>
              <a:cubicBezTo>
                <a:pt x="353932" y="255623"/>
                <a:pt x="377824" y="216729"/>
                <a:pt x="377824" y="172835"/>
              </a:cubicBezTo>
              <a:cubicBezTo>
                <a:pt x="377824" y="163389"/>
                <a:pt x="376713" y="154499"/>
                <a:pt x="374491" y="145609"/>
              </a:cubicBezTo>
              <a:cubicBezTo>
                <a:pt x="381158" y="143387"/>
                <a:pt x="388381" y="141720"/>
                <a:pt x="395049" y="141720"/>
              </a:cubicBezTo>
              <a:cubicBezTo>
                <a:pt x="391159" y="147832"/>
                <a:pt x="388937" y="154499"/>
                <a:pt x="388937" y="161722"/>
              </a:cubicBezTo>
              <a:cubicBezTo>
                <a:pt x="388381" y="172835"/>
                <a:pt x="392826" y="183391"/>
                <a:pt x="400049" y="191170"/>
              </a:cubicBezTo>
              <a:cubicBezTo>
                <a:pt x="406161" y="197282"/>
                <a:pt x="413940" y="201171"/>
                <a:pt x="422274" y="201171"/>
              </a:cubicBezTo>
              <a:cubicBezTo>
                <a:pt x="440610" y="201171"/>
                <a:pt x="455612" y="183947"/>
                <a:pt x="455612" y="162278"/>
              </a:cubicBezTo>
              <a:cubicBezTo>
                <a:pt x="455612" y="151721"/>
                <a:pt x="451722" y="142275"/>
                <a:pt x="443944" y="135052"/>
              </a:cubicBezTo>
              <a:cubicBezTo>
                <a:pt x="449500" y="133941"/>
                <a:pt x="454500" y="133385"/>
                <a:pt x="459501" y="133941"/>
              </a:cubicBezTo>
              <a:cubicBezTo>
                <a:pt x="465613" y="135052"/>
                <a:pt x="471169" y="130607"/>
                <a:pt x="472280" y="124495"/>
              </a:cubicBezTo>
              <a:cubicBezTo>
                <a:pt x="472836" y="118383"/>
                <a:pt x="468947" y="112827"/>
                <a:pt x="462835" y="111716"/>
              </a:cubicBezTo>
              <a:close/>
            </a:path>
          </a:pathLst>
        </a:custGeom>
        <a:solidFill>
          <a:srgbClr val="000000"/>
        </a:solidFill>
        <a:ln w="5457" cap="flat">
          <a:noFill/>
          <a:prstDash val="solid"/>
          <a:miter/>
        </a:ln>
      </xdr:spPr>
      <xdr:txBody>
        <a:bodyPr rtlCol="0" anchor="ctr"/>
        <a:lstStyle/>
        <a:p>
          <a:endParaRPr lang="pt-BR"/>
        </a:p>
      </xdr:txBody>
    </xdr:sp>
    <xdr:clientData/>
  </xdr:twoCellAnchor>
  <xdr:twoCellAnchor>
    <xdr:from>
      <xdr:col>10</xdr:col>
      <xdr:colOff>381000</xdr:colOff>
      <xdr:row>7</xdr:row>
      <xdr:rowOff>37697</xdr:rowOff>
    </xdr:from>
    <xdr:to>
      <xdr:col>14</xdr:col>
      <xdr:colOff>593951</xdr:colOff>
      <xdr:row>21</xdr:row>
      <xdr:rowOff>113897</xdr:rowOff>
    </xdr:to>
    <xdr:graphicFrame macro="">
      <xdr:nvGraphicFramePr>
        <xdr:cNvPr id="64" name="Gráfico 63">
          <a:extLst>
            <a:ext uri="{FF2B5EF4-FFF2-40B4-BE49-F238E27FC236}">
              <a16:creationId xmlns:a16="http://schemas.microsoft.com/office/drawing/2014/main" id="{E00C7DC0-BFF6-48B6-BAC3-16F5EEBF00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" refreshedDate="45649.889263078701" createdVersion="8" refreshedVersion="8" minRefreshableVersion="3" recordCount="44" xr:uid="{2D91B7F2-86B9-4349-86F8-BEE69A27973C}">
  <cacheSource type="worksheet">
    <worksheetSource name="TBL_operations"/>
  </cacheSource>
  <cacheFields count="8">
    <cacheField name="Data" numFmtId="14">
      <sharedItems containsSemiMixedTypes="0" containsNonDate="0" containsDate="1" containsString="0" minDate="2024-08-01T00:00:00" maxDate="2024-11-01T00:00:00"/>
    </cacheField>
    <cacheField name="Mês" numFmtId="0">
      <sharedItems containsSemiMixedTypes="0" containsDate="1" containsString="0" containsMixedTypes="1" minDate="1900-01-07T00:00:00" maxDate="1899-12-31T00:37:04" count="6">
        <d v="1900-01-07T00:00:00"/>
        <n v="8"/>
        <d v="1900-01-08T00:00:00"/>
        <n v="9"/>
        <d v="1900-01-09T00:00:00"/>
        <n v="10"/>
      </sharedItems>
    </cacheField>
    <cacheField name="Tipo" numFmtId="0">
      <sharedItems count="2">
        <s v="ENTRADA"/>
        <s v="SAÍDA"/>
      </sharedItems>
    </cacheField>
    <cacheField name="Categoria" numFmtId="0">
      <sharedItems count="19">
        <s v="Renda Fixa"/>
        <s v="Alimentação"/>
        <s v="Transporte"/>
        <s v="Lazer"/>
        <s v="Saúde"/>
        <s v="Educação"/>
        <s v="Vestuário"/>
        <s v="Investimentos"/>
        <s v="Serviços"/>
        <s v="Eletrônicos"/>
        <s v="Utilidades Domésticas"/>
        <s v="Presentes"/>
        <s v="Beleza"/>
        <s v="Pet Care"/>
        <s v="Viagem"/>
        <s v="Gastronomia"/>
        <s v="Freelance"/>
        <s v="Utilidades Dom."/>
        <s v="Venda de ativos"/>
      </sharedItems>
    </cacheField>
    <cacheField name="Descrição" numFmtId="0">
      <sharedItems/>
    </cacheField>
    <cacheField name="Valor" numFmtId="164">
      <sharedItems containsSemiMixedTypes="0" containsString="0" containsNumber="1" containsInteger="1" minValue="90" maxValue="5000"/>
    </cacheField>
    <cacheField name="Operação Bancária" numFmtId="0">
      <sharedItems/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 pivotCacheId="57229448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d v="2024-08-01T00:00:00"/>
    <x v="0"/>
    <x v="0"/>
    <x v="0"/>
    <s v="Salário mensal"/>
    <n v="5000"/>
    <s v="Transferência"/>
    <s v="Recebido"/>
  </r>
  <r>
    <d v="2024-08-01T00:00:00"/>
    <x v="1"/>
    <x v="1"/>
    <x v="1"/>
    <s v="Compras no supermercado"/>
    <n v="550"/>
    <s v="Débito Automático"/>
    <s v="Pendente"/>
  </r>
  <r>
    <d v="2024-08-03T00:00:00"/>
    <x v="1"/>
    <x v="1"/>
    <x v="2"/>
    <s v="Gasolina"/>
    <n v="300"/>
    <s v="Cartão de Crédito"/>
    <s v="Pago"/>
  </r>
  <r>
    <d v="2024-08-05T00:00:00"/>
    <x v="1"/>
    <x v="1"/>
    <x v="3"/>
    <s v="Cinema"/>
    <n v="120"/>
    <s v="Cartão de Crédito"/>
    <s v="Pago"/>
  </r>
  <r>
    <d v="2024-08-07T00:00:00"/>
    <x v="1"/>
    <x v="1"/>
    <x v="4"/>
    <s v="Consulta odontológica"/>
    <n v="250"/>
    <s v="Transferência"/>
    <s v="Pago"/>
  </r>
  <r>
    <d v="2024-08-10T00:00:00"/>
    <x v="1"/>
    <x v="1"/>
    <x v="5"/>
    <s v="Material escolar"/>
    <n v="400"/>
    <s v="Débito Automático"/>
    <s v="Pendente"/>
  </r>
  <r>
    <d v="2024-08-12T00:00:00"/>
    <x v="1"/>
    <x v="1"/>
    <x v="6"/>
    <s v="Compra de roupas de inverno"/>
    <n v="600"/>
    <s v="Cartão de Crédito"/>
    <s v="Pendente"/>
  </r>
  <r>
    <d v="2024-08-15T00:00:00"/>
    <x v="0"/>
    <x v="0"/>
    <x v="7"/>
    <s v="Dividendos de ações"/>
    <n v="800"/>
    <s v="Transferência"/>
    <s v="Recebido"/>
  </r>
  <r>
    <d v="2024-08-15T00:00:00"/>
    <x v="1"/>
    <x v="1"/>
    <x v="8"/>
    <s v="Limpeza do apartamento"/>
    <n v="150"/>
    <s v="Transferência"/>
    <s v="Pago"/>
  </r>
  <r>
    <d v="2024-08-18T00:00:00"/>
    <x v="1"/>
    <x v="1"/>
    <x v="9"/>
    <s v="Compra de novo celular"/>
    <n v="1200"/>
    <s v="Cartão de Crédito"/>
    <s v="Pendente"/>
  </r>
  <r>
    <d v="2024-08-20T00:00:00"/>
    <x v="1"/>
    <x v="1"/>
    <x v="10"/>
    <s v="Reparos domésticos"/>
    <n v="450"/>
    <s v="Débito Automático"/>
    <s v="Pago"/>
  </r>
  <r>
    <d v="2024-08-22T00:00:00"/>
    <x v="1"/>
    <x v="1"/>
    <x v="11"/>
    <s v="Presente de aniversário"/>
    <n v="180"/>
    <s v="Transferência"/>
    <s v="Pendente"/>
  </r>
  <r>
    <d v="2024-08-24T00:00:00"/>
    <x v="1"/>
    <x v="1"/>
    <x v="12"/>
    <s v="Corte de cabelo e barba"/>
    <n v="90"/>
    <s v="Débito Automático"/>
    <s v="Pago"/>
  </r>
  <r>
    <d v="2024-08-28T00:00:00"/>
    <x v="1"/>
    <x v="1"/>
    <x v="13"/>
    <s v="Ração e petiscos para o cachorro"/>
    <n v="200"/>
    <s v="Débito Automático"/>
    <s v="Pago"/>
  </r>
  <r>
    <d v="2024-08-30T00:00:00"/>
    <x v="1"/>
    <x v="1"/>
    <x v="14"/>
    <s v="Reserva de pousada"/>
    <n v="750"/>
    <s v="Transferência"/>
    <s v="Pendente"/>
  </r>
  <r>
    <d v="2024-08-31T00:00:00"/>
    <x v="1"/>
    <x v="1"/>
    <x v="15"/>
    <s v="Jantar em restaurante francês"/>
    <n v="350"/>
    <s v="Cartão de Crédito"/>
    <s v="Pago"/>
  </r>
  <r>
    <d v="2024-09-01T00:00:00"/>
    <x v="2"/>
    <x v="0"/>
    <x v="0"/>
    <s v="Salário mensal"/>
    <n v="5000"/>
    <s v="Transferência"/>
    <s v="Recebido"/>
  </r>
  <r>
    <d v="2024-09-02T00:00:00"/>
    <x v="3"/>
    <x v="1"/>
    <x v="1"/>
    <s v="Compras no supermercado"/>
    <n v="450"/>
    <s v="Débito Automático"/>
    <s v="Pendente"/>
  </r>
  <r>
    <d v="2024-09-05T00:00:00"/>
    <x v="3"/>
    <x v="1"/>
    <x v="2"/>
    <s v="Gasolina"/>
    <n v="300"/>
    <s v="Débito Automático"/>
    <s v="Pago"/>
  </r>
  <r>
    <d v="2024-09-08T00:00:00"/>
    <x v="3"/>
    <x v="1"/>
    <x v="3"/>
    <s v="Cinema e jantar"/>
    <n v="200"/>
    <s v="Transferência"/>
    <s v="Pago"/>
  </r>
  <r>
    <d v="2024-09-11T00:00:00"/>
    <x v="3"/>
    <x v="1"/>
    <x v="4"/>
    <s v="Plano de saúde"/>
    <n v="600"/>
    <s v="Débito Automático"/>
    <s v="Pendente"/>
  </r>
  <r>
    <d v="2024-09-14T00:00:00"/>
    <x v="3"/>
    <x v="1"/>
    <x v="5"/>
    <s v="Material escolar"/>
    <n v="350"/>
    <s v="Transferência"/>
    <s v="Pago"/>
  </r>
  <r>
    <d v="2024-09-17T00:00:00"/>
    <x v="3"/>
    <x v="1"/>
    <x v="6"/>
    <s v="Compra de roupas"/>
    <n v="500"/>
    <s v="Cartão de Crédito"/>
    <s v="Pendente"/>
  </r>
  <r>
    <d v="2024-09-20T00:00:00"/>
    <x v="2"/>
    <x v="0"/>
    <x v="16"/>
    <s v="Pagamento por projeto freelancer"/>
    <n v="1200"/>
    <s v="Transferência"/>
    <s v="Recebido"/>
  </r>
  <r>
    <d v="2024-09-20T00:00:00"/>
    <x v="3"/>
    <x v="1"/>
    <x v="8"/>
    <s v="Manutenção do veículo"/>
    <n v="800"/>
    <s v="Transferência"/>
    <s v="Pago"/>
  </r>
  <r>
    <d v="2024-09-23T00:00:00"/>
    <x v="3"/>
    <x v="1"/>
    <x v="9"/>
    <s v="Compra de novo smartphone"/>
    <n v="1500"/>
    <s v="Cartão de Crédito"/>
    <s v="Pendente"/>
  </r>
  <r>
    <d v="2024-09-26T00:00:00"/>
    <x v="3"/>
    <x v="1"/>
    <x v="17"/>
    <s v="Conta de energia elétrica"/>
    <n v="250"/>
    <s v="Débito Automático"/>
    <s v="Pago"/>
  </r>
  <r>
    <d v="2024-09-29T00:00:00"/>
    <x v="3"/>
    <x v="1"/>
    <x v="11"/>
    <s v="Aniversário da mãe"/>
    <n v="400"/>
    <s v="Cartão de Crédito"/>
    <s v="Pendente"/>
  </r>
  <r>
    <d v="2024-10-01T00:00:00"/>
    <x v="4"/>
    <x v="0"/>
    <x v="0"/>
    <s v="Salário mensal"/>
    <n v="5000"/>
    <s v="Transferência"/>
    <s v="Recebido"/>
  </r>
  <r>
    <d v="2024-10-01T00:00:00"/>
    <x v="5"/>
    <x v="1"/>
    <x v="1"/>
    <s v="Compras no supermercado"/>
    <n v="600"/>
    <s v="Débito Automático"/>
    <s v="Pendente"/>
  </r>
  <r>
    <d v="2024-10-03T00:00:00"/>
    <x v="5"/>
    <x v="1"/>
    <x v="2"/>
    <s v="Recarga de cartão de transporte"/>
    <n v="200"/>
    <s v="Cartão de Crédito"/>
    <s v="Pago"/>
  </r>
  <r>
    <d v="2024-10-05T00:00:00"/>
    <x v="5"/>
    <x v="1"/>
    <x v="3"/>
    <s v="Ingressos para teatro"/>
    <n v="180"/>
    <s v="Transferência"/>
    <s v="Pago"/>
  </r>
  <r>
    <d v="2024-10-08T00:00:00"/>
    <x v="5"/>
    <x v="1"/>
    <x v="4"/>
    <s v="Remédios de farmácia"/>
    <n v="120"/>
    <s v="Débito Automático"/>
    <s v="Pendente"/>
  </r>
  <r>
    <d v="2024-10-10T00:00:00"/>
    <x v="5"/>
    <x v="1"/>
    <x v="5"/>
    <s v="Cursos online"/>
    <n v="350"/>
    <s v="Cartão de Crédito"/>
    <s v="Pendente"/>
  </r>
  <r>
    <d v="2024-10-13T00:00:00"/>
    <x v="5"/>
    <x v="1"/>
    <x v="6"/>
    <s v="Roupas de primavera"/>
    <n v="400"/>
    <s v="Transferência"/>
    <s v="Pago"/>
  </r>
  <r>
    <d v="2024-10-15T00:00:00"/>
    <x v="5"/>
    <x v="1"/>
    <x v="8"/>
    <s v="Manutenção da casa"/>
    <n v="450"/>
    <s v="Débito Automático"/>
    <s v="Pago"/>
  </r>
  <r>
    <d v="2024-10-18T00:00:00"/>
    <x v="4"/>
    <x v="0"/>
    <x v="18"/>
    <s v="Venda de equipamentos eletrônicos"/>
    <n v="1500"/>
    <s v="Transferência"/>
    <s v="Recebido"/>
  </r>
  <r>
    <d v="2024-10-18T00:00:00"/>
    <x v="5"/>
    <x v="1"/>
    <x v="9"/>
    <s v="Manutenção do computador"/>
    <n v="300"/>
    <s v="Cartão de Crédito"/>
    <s v="Pendente"/>
  </r>
  <r>
    <d v="2024-10-20T00:00:00"/>
    <x v="5"/>
    <x v="1"/>
    <x v="10"/>
    <s v="Troca de móveis da cozinha"/>
    <n v="800"/>
    <s v="Transferência"/>
    <s v="Pago"/>
  </r>
  <r>
    <d v="2024-10-22T00:00:00"/>
    <x v="5"/>
    <x v="1"/>
    <x v="11"/>
    <s v="Presentes para casamento"/>
    <n v="250"/>
    <s v="Cartão de Crédito"/>
    <s v="Pendente"/>
  </r>
  <r>
    <d v="2024-10-24T00:00:00"/>
    <x v="5"/>
    <x v="1"/>
    <x v="13"/>
    <s v="Veterinário para o pet"/>
    <n v="150"/>
    <s v="Débito Automático"/>
    <s v="Pago"/>
  </r>
  <r>
    <d v="2024-10-26T00:00:00"/>
    <x v="5"/>
    <x v="1"/>
    <x v="12"/>
    <s v="Salão de beleza"/>
    <n v="250"/>
    <s v="Transferência"/>
    <s v="Pendente"/>
  </r>
  <r>
    <d v="2024-10-30T00:00:00"/>
    <x v="5"/>
    <x v="1"/>
    <x v="15"/>
    <s v="Jantar em restaurante italiano"/>
    <n v="220"/>
    <s v="Transferência"/>
    <s v="Pendente"/>
  </r>
  <r>
    <d v="2024-10-31T00:00:00"/>
    <x v="5"/>
    <x v="1"/>
    <x v="14"/>
    <s v="Reserva de hotel para fim de semana"/>
    <n v="500"/>
    <s v="Cartão de Crédito"/>
    <s v="Pendent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56EF5D-047C-4AF1-A4BD-238B4D383FF0}" name="TBL_Entrada" cacheId="1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9">
  <location ref="C7:D18" firstHeaderRow="1" firstDataRow="1" firstDataCol="1" rowPageCount="1" colPageCount="1"/>
  <pivotFields count="8">
    <pivotField numFmtId="14" showAll="0"/>
    <pivotField showAll="0">
      <items count="7">
        <item h="1" x="1"/>
        <item x="3"/>
        <item h="1" x="5"/>
        <item h="1" x="0"/>
        <item h="1" x="2"/>
        <item h="1" x="4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164" showAll="0"/>
    <pivotField showAll="0"/>
    <pivotField showAll="0"/>
  </pivotFields>
  <rowFields count="1">
    <field x="3"/>
  </rowFields>
  <rowItems count="11">
    <i>
      <x/>
    </i>
    <i>
      <x v="2"/>
    </i>
    <i>
      <x v="3"/>
    </i>
    <i>
      <x v="7"/>
    </i>
    <i>
      <x v="9"/>
    </i>
    <i>
      <x v="11"/>
    </i>
    <i>
      <x v="12"/>
    </i>
    <i>
      <x v="13"/>
    </i>
    <i>
      <x v="14"/>
    </i>
    <i>
      <x v="17"/>
    </i>
    <i t="grand">
      <x/>
    </i>
  </rowItems>
  <colItems count="1">
    <i/>
  </colItems>
  <pageFields count="1">
    <pageField fld="2" item="1" hier="-1"/>
  </pageFields>
  <dataFields count="1">
    <dataField name="Soma de Valor" fld="5" baseField="2" baseItem="0" numFmtId="164"/>
  </dataFields>
  <formats count="4">
    <format dxfId="127">
      <pivotArea field="3" type="button" dataOnly="0" labelOnly="1" outline="0" axis="axisRow" fieldPosition="0"/>
    </format>
    <format dxfId="126">
      <pivotArea dataOnly="0" labelOnly="1" outline="0" axis="axisValues" fieldPosition="0"/>
    </format>
    <format dxfId="121">
      <pivotArea grandRow="1" outline="0" collapsedLevelsAreSubtotals="1" fieldPosition="0"/>
    </format>
    <format dxfId="120">
      <pivotArea dataOnly="0" labelOnly="1" grandRow="1" outline="0" fieldPosition="0"/>
    </format>
  </formats>
  <chartFormats count="1"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451443-47E9-4274-AAED-2702EDE1EA48}" name="TBL_Saída" cacheId="1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1">
  <location ref="F11:G12" firstHeaderRow="1" firstDataRow="1" firstDataCol="1" rowPageCount="1" colPageCount="1"/>
  <pivotFields count="8">
    <pivotField numFmtId="14" showAll="0"/>
    <pivotField showAll="0">
      <items count="7">
        <item h="1" x="1"/>
        <item x="3"/>
        <item h="1" x="5"/>
        <item h="1" x="0"/>
        <item h="1" x="2"/>
        <item h="1" x="4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164" showAll="0"/>
    <pivotField showAll="0"/>
    <pivotField showAll="0"/>
  </pivotFields>
  <rowFields count="1">
    <field x="3"/>
  </rowFields>
  <rowItems count="1">
    <i t="grand">
      <x/>
    </i>
  </rowItems>
  <colItems count="1">
    <i/>
  </colItems>
  <pageFields count="1">
    <pageField fld="2" item="0" hier="-1"/>
  </pageFields>
  <dataFields count="1">
    <dataField name="Soma de Valor" fld="5" baseField="2" baseItem="0" numFmtId="164"/>
  </dataFields>
  <formats count="4">
    <format dxfId="125">
      <pivotArea field="3" type="button" dataOnly="0" labelOnly="1" outline="0" axis="axisRow" fieldPosition="0"/>
    </format>
    <format dxfId="124">
      <pivotArea dataOnly="0" labelOnly="1" outline="0" axis="axisValues" fieldPosition="0"/>
    </format>
    <format dxfId="123">
      <pivotArea grandRow="1" outline="0" collapsedLevelsAreSubtotals="1" fieldPosition="0"/>
    </format>
    <format dxfId="122">
      <pivotArea dataOnly="0" labelOnly="1" grandRow="1" outline="0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1" xr10:uid="{4173E713-859D-4653-9DF1-BCE47ACA9FBF}" sourceName="Mês">
  <pivotTables>
    <pivotTable tabId="3" name="TBL_Entrada"/>
    <pivotTable tabId="3" name="TBL_Saída"/>
  </pivotTables>
  <data>
    <tabular pivotCacheId="572294487">
      <items count="6">
        <i x="1"/>
        <i x="3" s="1"/>
        <i x="5"/>
        <i x="0"/>
        <i x="2"/>
        <i x="4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" xr10:uid="{E722EB18-8480-46D7-9765-78C270E44C6B}" cache="SegmentaçãodeDados_Mês1" caption="Mês" rowHeight="257175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 1" xr10:uid="{9CBABEFB-0353-496E-AD29-5C7F4D3D74C4}" cache="SegmentaçãodeDados_Mês1" caption="Mês" style="SlicerStyleLight2 2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7011FCA-66FF-491D-BD26-046940C27C33}" name="TBL_operations" displayName="TBL_operations" ref="A1:H45" totalsRowShown="0" dataDxfId="140">
  <autoFilter ref="A1:H45" xr:uid="{D7011FCA-66FF-491D-BD26-046940C27C33}">
    <filterColumn colId="2">
      <filters>
        <filter val="SAÍDA"/>
      </filters>
    </filterColumn>
  </autoFilter>
  <tableColumns count="8">
    <tableColumn id="1" xr3:uid="{9DE345CD-066B-44CC-81A2-758C868CC7EE}" name="Data" dataDxfId="139"/>
    <tableColumn id="8" xr3:uid="{0DE86AD8-48BE-42D8-A17B-356ABCC73124}" name="Mês" dataDxfId="138">
      <calculatedColumnFormula>MONTH(TBL_operations[[#This Row],[Data]])</calculatedColumnFormula>
    </tableColumn>
    <tableColumn id="2" xr3:uid="{FA1F8362-3378-466A-9E5B-1A1570887456}" name="Tipo" dataDxfId="137"/>
    <tableColumn id="3" xr3:uid="{DB283ED3-C1F2-45C6-B4E9-713843A8F092}" name="Categoria" dataDxfId="136"/>
    <tableColumn id="4" xr3:uid="{109B5878-8EBA-442E-A696-7D631EB97250}" name="Descrição" dataDxfId="135"/>
    <tableColumn id="5" xr3:uid="{2A3C0BF4-A2B0-4A6A-935E-D716146E803F}" name="Valor" dataDxfId="134" dataCellStyle="Moeda"/>
    <tableColumn id="6" xr3:uid="{0E2A06B8-83D0-4C06-ADE6-D4142B491B91}" name="Operação Bancária" dataDxfId="133"/>
    <tableColumn id="7" xr3:uid="{5B79F0C3-5983-49F5-9F6F-68EA8C5B89B3}" name="Status" dataDxfId="13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30DD26C-8041-403D-844A-1FF58D3D349A}" name="Caixinha" displayName="Caixinha" ref="C6:D17" totalsRowShown="0" headerRowDxfId="128" dataDxfId="131">
  <autoFilter ref="C6:D17" xr:uid="{830DD26C-8041-403D-844A-1FF58D3D349A}"/>
  <tableColumns count="2">
    <tableColumn id="1" xr3:uid="{7B5085E7-904D-4FD5-9562-808AB8F74492}" name="Data de Lançamento" dataDxfId="130"/>
    <tableColumn id="2" xr3:uid="{7FEC7668-FC98-4B09-8B66-28B345BF46AB}" name="Depósito Reservado" dataDxfId="129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microsoft.com/office/2007/relationships/slicer" Target="../slicers/slicer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432ED-A2D6-42F2-AD4E-9D1FD43BD883}">
  <sheetPr>
    <tabColor theme="4" tint="0.39997558519241921"/>
  </sheetPr>
  <dimension ref="A1:H45"/>
  <sheetViews>
    <sheetView tabSelected="1" workbookViewId="0">
      <selection activeCell="J11" sqref="J11"/>
    </sheetView>
  </sheetViews>
  <sheetFormatPr defaultRowHeight="20.25" customHeight="1" x14ac:dyDescent="0.25"/>
  <cols>
    <col min="1" max="1" width="10.42578125" bestFit="1" customWidth="1"/>
    <col min="2" max="2" width="10.42578125" style="11" bestFit="1" customWidth="1"/>
    <col min="3" max="3" width="14.140625" customWidth="1"/>
    <col min="4" max="4" width="24" customWidth="1"/>
    <col min="5" max="5" width="31.28515625" customWidth="1"/>
    <col min="6" max="6" width="20.140625" bestFit="1" customWidth="1"/>
    <col min="7" max="7" width="21" customWidth="1"/>
  </cols>
  <sheetData>
    <row r="1" spans="1:8" ht="20.25" customHeight="1" x14ac:dyDescent="0.25">
      <c r="A1" t="s">
        <v>0</v>
      </c>
      <c r="B1" s="11" t="s">
        <v>76</v>
      </c>
      <c r="C1" t="s">
        <v>1</v>
      </c>
      <c r="D1" t="s">
        <v>4</v>
      </c>
      <c r="E1" t="s">
        <v>2</v>
      </c>
      <c r="F1" t="s">
        <v>3</v>
      </c>
      <c r="G1" t="s">
        <v>5</v>
      </c>
      <c r="H1" t="s">
        <v>6</v>
      </c>
    </row>
    <row r="2" spans="1:8" ht="30" hidden="1" x14ac:dyDescent="0.25">
      <c r="A2" s="1">
        <v>45505</v>
      </c>
      <c r="B2" s="1">
        <f>MONTH(TBL_operations[[#This Row],[Data]])</f>
        <v>8</v>
      </c>
      <c r="C2" s="2" t="s">
        <v>7</v>
      </c>
      <c r="D2" s="2" t="s">
        <v>8</v>
      </c>
      <c r="E2" s="2" t="s">
        <v>9</v>
      </c>
      <c r="F2" s="4">
        <v>5000</v>
      </c>
      <c r="G2" s="2" t="s">
        <v>10</v>
      </c>
      <c r="H2" s="2" t="s">
        <v>11</v>
      </c>
    </row>
    <row r="3" spans="1:8" ht="20.25" customHeight="1" x14ac:dyDescent="0.25">
      <c r="A3" s="1">
        <v>45505</v>
      </c>
      <c r="B3" s="12">
        <f>MONTH(TBL_operations[[#This Row],[Data]])</f>
        <v>8</v>
      </c>
      <c r="C3" s="2" t="s">
        <v>12</v>
      </c>
      <c r="D3" s="2" t="s">
        <v>13</v>
      </c>
      <c r="E3" s="2" t="s">
        <v>14</v>
      </c>
      <c r="F3" s="4">
        <v>550</v>
      </c>
      <c r="G3" s="2" t="s">
        <v>15</v>
      </c>
      <c r="H3" s="2" t="s">
        <v>16</v>
      </c>
    </row>
    <row r="4" spans="1:8" ht="20.25" customHeight="1" x14ac:dyDescent="0.25">
      <c r="A4" s="1">
        <v>45507</v>
      </c>
      <c r="B4" s="12">
        <f>MONTH(TBL_operations[[#This Row],[Data]])</f>
        <v>8</v>
      </c>
      <c r="C4" s="2" t="s">
        <v>12</v>
      </c>
      <c r="D4" s="2" t="s">
        <v>17</v>
      </c>
      <c r="E4" s="2" t="s">
        <v>18</v>
      </c>
      <c r="F4" s="4">
        <v>300</v>
      </c>
      <c r="G4" s="2" t="s">
        <v>19</v>
      </c>
      <c r="H4" s="2" t="s">
        <v>20</v>
      </c>
    </row>
    <row r="5" spans="1:8" ht="20.25" customHeight="1" x14ac:dyDescent="0.25">
      <c r="A5" s="1">
        <v>45509</v>
      </c>
      <c r="B5" s="12">
        <f>MONTH(TBL_operations[[#This Row],[Data]])</f>
        <v>8</v>
      </c>
      <c r="C5" s="2" t="s">
        <v>12</v>
      </c>
      <c r="D5" s="2" t="s">
        <v>21</v>
      </c>
      <c r="E5" s="2" t="s">
        <v>22</v>
      </c>
      <c r="F5" s="4">
        <v>120</v>
      </c>
      <c r="G5" s="2" t="s">
        <v>19</v>
      </c>
      <c r="H5" s="2" t="s">
        <v>20</v>
      </c>
    </row>
    <row r="6" spans="1:8" ht="20.25" customHeight="1" x14ac:dyDescent="0.25">
      <c r="A6" s="1">
        <v>45511</v>
      </c>
      <c r="B6" s="12">
        <f>MONTH(TBL_operations[[#This Row],[Data]])</f>
        <v>8</v>
      </c>
      <c r="C6" s="2" t="s">
        <v>12</v>
      </c>
      <c r="D6" s="2" t="s">
        <v>23</v>
      </c>
      <c r="E6" s="2" t="s">
        <v>24</v>
      </c>
      <c r="F6" s="4">
        <v>250</v>
      </c>
      <c r="G6" s="2" t="s">
        <v>10</v>
      </c>
      <c r="H6" s="2" t="s">
        <v>20</v>
      </c>
    </row>
    <row r="7" spans="1:8" ht="20.25" customHeight="1" x14ac:dyDescent="0.25">
      <c r="A7" s="1">
        <v>45514</v>
      </c>
      <c r="B7" s="12">
        <f>MONTH(TBL_operations[[#This Row],[Data]])</f>
        <v>8</v>
      </c>
      <c r="C7" s="2" t="s">
        <v>12</v>
      </c>
      <c r="D7" s="2" t="s">
        <v>25</v>
      </c>
      <c r="E7" s="2" t="s">
        <v>26</v>
      </c>
      <c r="F7" s="4">
        <v>400</v>
      </c>
      <c r="G7" s="2" t="s">
        <v>15</v>
      </c>
      <c r="H7" s="2" t="s">
        <v>16</v>
      </c>
    </row>
    <row r="8" spans="1:8" ht="20.25" customHeight="1" x14ac:dyDescent="0.25">
      <c r="A8" s="1">
        <v>45516</v>
      </c>
      <c r="B8" s="12">
        <f>MONTH(TBL_operations[[#This Row],[Data]])</f>
        <v>8</v>
      </c>
      <c r="C8" s="2" t="s">
        <v>12</v>
      </c>
      <c r="D8" s="2" t="s">
        <v>27</v>
      </c>
      <c r="E8" s="2" t="s">
        <v>28</v>
      </c>
      <c r="F8" s="4">
        <v>600</v>
      </c>
      <c r="G8" s="2" t="s">
        <v>19</v>
      </c>
      <c r="H8" s="2" t="s">
        <v>16</v>
      </c>
    </row>
    <row r="9" spans="1:8" ht="30" hidden="1" x14ac:dyDescent="0.25">
      <c r="A9" s="1">
        <v>45519</v>
      </c>
      <c r="B9" s="1">
        <f>MONTH(TBL_operations[[#This Row],[Data]])</f>
        <v>8</v>
      </c>
      <c r="C9" s="2" t="s">
        <v>7</v>
      </c>
      <c r="D9" s="2" t="s">
        <v>29</v>
      </c>
      <c r="E9" s="2" t="s">
        <v>30</v>
      </c>
      <c r="F9" s="4">
        <v>800</v>
      </c>
      <c r="G9" s="2" t="s">
        <v>10</v>
      </c>
      <c r="H9" s="2" t="s">
        <v>11</v>
      </c>
    </row>
    <row r="10" spans="1:8" ht="20.25" customHeight="1" x14ac:dyDescent="0.25">
      <c r="A10" s="1">
        <v>45519</v>
      </c>
      <c r="B10" s="12">
        <f>MONTH(TBL_operations[[#This Row],[Data]])</f>
        <v>8</v>
      </c>
      <c r="C10" s="2" t="s">
        <v>12</v>
      </c>
      <c r="D10" s="2" t="s">
        <v>31</v>
      </c>
      <c r="E10" s="2" t="s">
        <v>32</v>
      </c>
      <c r="F10" s="4">
        <v>150</v>
      </c>
      <c r="G10" s="2" t="s">
        <v>10</v>
      </c>
      <c r="H10" s="2" t="s">
        <v>20</v>
      </c>
    </row>
    <row r="11" spans="1:8" ht="20.25" customHeight="1" x14ac:dyDescent="0.25">
      <c r="A11" s="1">
        <v>45522</v>
      </c>
      <c r="B11" s="12">
        <f>MONTH(TBL_operations[[#This Row],[Data]])</f>
        <v>8</v>
      </c>
      <c r="C11" s="2" t="s">
        <v>12</v>
      </c>
      <c r="D11" s="2" t="s">
        <v>33</v>
      </c>
      <c r="E11" s="2" t="s">
        <v>34</v>
      </c>
      <c r="F11" s="4">
        <v>1200</v>
      </c>
      <c r="G11" s="2" t="s">
        <v>19</v>
      </c>
      <c r="H11" s="2" t="s">
        <v>16</v>
      </c>
    </row>
    <row r="12" spans="1:8" ht="20.25" customHeight="1" x14ac:dyDescent="0.25">
      <c r="A12" s="1">
        <v>45524</v>
      </c>
      <c r="B12" s="12">
        <f>MONTH(TBL_operations[[#This Row],[Data]])</f>
        <v>8</v>
      </c>
      <c r="C12" s="2" t="s">
        <v>12</v>
      </c>
      <c r="D12" s="2" t="s">
        <v>35</v>
      </c>
      <c r="E12" s="2" t="s">
        <v>36</v>
      </c>
      <c r="F12" s="4">
        <v>450</v>
      </c>
      <c r="G12" s="2" t="s">
        <v>15</v>
      </c>
      <c r="H12" s="2" t="s">
        <v>20</v>
      </c>
    </row>
    <row r="13" spans="1:8" ht="20.25" customHeight="1" x14ac:dyDescent="0.25">
      <c r="A13" s="1">
        <v>45526</v>
      </c>
      <c r="B13" s="12">
        <f>MONTH(TBL_operations[[#This Row],[Data]])</f>
        <v>8</v>
      </c>
      <c r="C13" s="2" t="s">
        <v>12</v>
      </c>
      <c r="D13" s="2" t="s">
        <v>37</v>
      </c>
      <c r="E13" s="2" t="s">
        <v>38</v>
      </c>
      <c r="F13" s="4">
        <v>180</v>
      </c>
      <c r="G13" s="2" t="s">
        <v>10</v>
      </c>
      <c r="H13" s="2" t="s">
        <v>16</v>
      </c>
    </row>
    <row r="14" spans="1:8" ht="20.25" customHeight="1" x14ac:dyDescent="0.25">
      <c r="A14" s="1">
        <v>45528</v>
      </c>
      <c r="B14" s="12">
        <f>MONTH(TBL_operations[[#This Row],[Data]])</f>
        <v>8</v>
      </c>
      <c r="C14" s="2" t="s">
        <v>12</v>
      </c>
      <c r="D14" s="2" t="s">
        <v>39</v>
      </c>
      <c r="E14" s="2" t="s">
        <v>40</v>
      </c>
      <c r="F14" s="4">
        <v>90</v>
      </c>
      <c r="G14" s="2" t="s">
        <v>15</v>
      </c>
      <c r="H14" s="2" t="s">
        <v>20</v>
      </c>
    </row>
    <row r="15" spans="1:8" ht="20.25" customHeight="1" x14ac:dyDescent="0.25">
      <c r="A15" s="1">
        <v>45532</v>
      </c>
      <c r="B15" s="12">
        <f>MONTH(TBL_operations[[#This Row],[Data]])</f>
        <v>8</v>
      </c>
      <c r="C15" s="2" t="s">
        <v>12</v>
      </c>
      <c r="D15" s="2" t="s">
        <v>41</v>
      </c>
      <c r="E15" s="2" t="s">
        <v>42</v>
      </c>
      <c r="F15" s="4">
        <v>200</v>
      </c>
      <c r="G15" s="2" t="s">
        <v>15</v>
      </c>
      <c r="H15" s="2" t="s">
        <v>20</v>
      </c>
    </row>
    <row r="16" spans="1:8" ht="20.25" customHeight="1" x14ac:dyDescent="0.25">
      <c r="A16" s="1">
        <v>45534</v>
      </c>
      <c r="B16" s="12">
        <f>MONTH(TBL_operations[[#This Row],[Data]])</f>
        <v>8</v>
      </c>
      <c r="C16" s="2" t="s">
        <v>12</v>
      </c>
      <c r="D16" s="2" t="s">
        <v>43</v>
      </c>
      <c r="E16" s="2" t="s">
        <v>44</v>
      </c>
      <c r="F16" s="4">
        <v>750</v>
      </c>
      <c r="G16" s="2" t="s">
        <v>10</v>
      </c>
      <c r="H16" s="2" t="s">
        <v>16</v>
      </c>
    </row>
    <row r="17" spans="1:8" ht="20.25" customHeight="1" x14ac:dyDescent="0.25">
      <c r="A17" s="1">
        <v>45535</v>
      </c>
      <c r="B17" s="12">
        <f>MONTH(TBL_operations[[#This Row],[Data]])</f>
        <v>8</v>
      </c>
      <c r="C17" s="2" t="s">
        <v>12</v>
      </c>
      <c r="D17" s="2" t="s">
        <v>45</v>
      </c>
      <c r="E17" s="2" t="s">
        <v>46</v>
      </c>
      <c r="F17" s="4">
        <v>350</v>
      </c>
      <c r="G17" s="2" t="s">
        <v>19</v>
      </c>
      <c r="H17" s="2" t="s">
        <v>20</v>
      </c>
    </row>
    <row r="18" spans="1:8" ht="30" hidden="1" x14ac:dyDescent="0.25">
      <c r="A18" s="1">
        <v>45536</v>
      </c>
      <c r="B18" s="1">
        <f>MONTH(TBL_operations[[#This Row],[Data]])</f>
        <v>9</v>
      </c>
      <c r="C18" s="2" t="s">
        <v>7</v>
      </c>
      <c r="D18" s="2" t="s">
        <v>8</v>
      </c>
      <c r="E18" s="2" t="s">
        <v>9</v>
      </c>
      <c r="F18" s="4">
        <v>5000</v>
      </c>
      <c r="G18" s="2" t="s">
        <v>10</v>
      </c>
      <c r="H18" s="2" t="s">
        <v>11</v>
      </c>
    </row>
    <row r="19" spans="1:8" ht="20.25" customHeight="1" x14ac:dyDescent="0.25">
      <c r="A19" s="1">
        <v>45537</v>
      </c>
      <c r="B19" s="12">
        <f>MONTH(TBL_operations[[#This Row],[Data]])</f>
        <v>9</v>
      </c>
      <c r="C19" s="2" t="s">
        <v>12</v>
      </c>
      <c r="D19" s="2" t="s">
        <v>13</v>
      </c>
      <c r="E19" s="3" t="s">
        <v>14</v>
      </c>
      <c r="F19" s="4">
        <v>450</v>
      </c>
      <c r="G19" s="2" t="s">
        <v>15</v>
      </c>
      <c r="H19" s="2" t="s">
        <v>16</v>
      </c>
    </row>
    <row r="20" spans="1:8" ht="20.25" customHeight="1" x14ac:dyDescent="0.25">
      <c r="A20" s="1">
        <v>45540</v>
      </c>
      <c r="B20" s="12">
        <f>MONTH(TBL_operations[[#This Row],[Data]])</f>
        <v>9</v>
      </c>
      <c r="C20" s="2" t="s">
        <v>12</v>
      </c>
      <c r="D20" s="2" t="s">
        <v>17</v>
      </c>
      <c r="E20" s="3" t="s">
        <v>18</v>
      </c>
      <c r="F20" s="4">
        <v>300</v>
      </c>
      <c r="G20" s="2" t="s">
        <v>15</v>
      </c>
      <c r="H20" s="2" t="s">
        <v>20</v>
      </c>
    </row>
    <row r="21" spans="1:8" ht="20.25" customHeight="1" x14ac:dyDescent="0.25">
      <c r="A21" s="1">
        <v>45543</v>
      </c>
      <c r="B21" s="12">
        <f>MONTH(TBL_operations[[#This Row],[Data]])</f>
        <v>9</v>
      </c>
      <c r="C21" s="2" t="s">
        <v>12</v>
      </c>
      <c r="D21" s="2" t="s">
        <v>21</v>
      </c>
      <c r="E21" s="3" t="s">
        <v>47</v>
      </c>
      <c r="F21" s="4">
        <v>200</v>
      </c>
      <c r="G21" s="2" t="s">
        <v>10</v>
      </c>
      <c r="H21" s="2" t="s">
        <v>20</v>
      </c>
    </row>
    <row r="22" spans="1:8" ht="20.25" customHeight="1" x14ac:dyDescent="0.25">
      <c r="A22" s="1">
        <v>45546</v>
      </c>
      <c r="B22" s="12">
        <f>MONTH(TBL_operations[[#This Row],[Data]])</f>
        <v>9</v>
      </c>
      <c r="C22" s="2" t="s">
        <v>12</v>
      </c>
      <c r="D22" s="2" t="s">
        <v>23</v>
      </c>
      <c r="E22" s="3" t="s">
        <v>48</v>
      </c>
      <c r="F22" s="4">
        <v>600</v>
      </c>
      <c r="G22" s="2" t="s">
        <v>15</v>
      </c>
      <c r="H22" s="2" t="s">
        <v>16</v>
      </c>
    </row>
    <row r="23" spans="1:8" ht="20.25" customHeight="1" x14ac:dyDescent="0.25">
      <c r="A23" s="1">
        <v>45549</v>
      </c>
      <c r="B23" s="12">
        <f>MONTH(TBL_operations[[#This Row],[Data]])</f>
        <v>9</v>
      </c>
      <c r="C23" s="2" t="s">
        <v>12</v>
      </c>
      <c r="D23" s="2" t="s">
        <v>25</v>
      </c>
      <c r="E23" s="3" t="s">
        <v>26</v>
      </c>
      <c r="F23" s="4">
        <v>350</v>
      </c>
      <c r="G23" s="2" t="s">
        <v>10</v>
      </c>
      <c r="H23" s="2" t="s">
        <v>20</v>
      </c>
    </row>
    <row r="24" spans="1:8" ht="20.25" customHeight="1" x14ac:dyDescent="0.25">
      <c r="A24" s="1">
        <v>45552</v>
      </c>
      <c r="B24" s="12">
        <f>MONTH(TBL_operations[[#This Row],[Data]])</f>
        <v>9</v>
      </c>
      <c r="C24" s="2" t="s">
        <v>12</v>
      </c>
      <c r="D24" s="2" t="s">
        <v>27</v>
      </c>
      <c r="E24" s="3" t="s">
        <v>49</v>
      </c>
      <c r="F24" s="4">
        <v>500</v>
      </c>
      <c r="G24" s="2" t="s">
        <v>19</v>
      </c>
      <c r="H24" s="2" t="s">
        <v>16</v>
      </c>
    </row>
    <row r="25" spans="1:8" ht="60" hidden="1" x14ac:dyDescent="0.25">
      <c r="A25" s="1">
        <v>45555</v>
      </c>
      <c r="B25" s="1">
        <f>MONTH(TBL_operations[[#This Row],[Data]])</f>
        <v>9</v>
      </c>
      <c r="C25" s="2" t="s">
        <v>7</v>
      </c>
      <c r="D25" s="2" t="s">
        <v>50</v>
      </c>
      <c r="E25" s="2" t="s">
        <v>51</v>
      </c>
      <c r="F25" s="4">
        <v>1200</v>
      </c>
      <c r="G25" s="2" t="s">
        <v>10</v>
      </c>
      <c r="H25" s="2" t="s">
        <v>11</v>
      </c>
    </row>
    <row r="26" spans="1:8" ht="20.25" customHeight="1" x14ac:dyDescent="0.25">
      <c r="A26" s="1">
        <v>45555</v>
      </c>
      <c r="B26" s="12">
        <f>MONTH(TBL_operations[[#This Row],[Data]])</f>
        <v>9</v>
      </c>
      <c r="C26" s="2" t="s">
        <v>12</v>
      </c>
      <c r="D26" s="2" t="s">
        <v>31</v>
      </c>
      <c r="E26" s="3" t="s">
        <v>52</v>
      </c>
      <c r="F26" s="4">
        <v>800</v>
      </c>
      <c r="G26" s="2" t="s">
        <v>10</v>
      </c>
      <c r="H26" s="2" t="s">
        <v>20</v>
      </c>
    </row>
    <row r="27" spans="1:8" ht="20.25" customHeight="1" x14ac:dyDescent="0.25">
      <c r="A27" s="1">
        <v>45558</v>
      </c>
      <c r="B27" s="12">
        <f>MONTH(TBL_operations[[#This Row],[Data]])</f>
        <v>9</v>
      </c>
      <c r="C27" s="2" t="s">
        <v>12</v>
      </c>
      <c r="D27" s="2" t="s">
        <v>33</v>
      </c>
      <c r="E27" s="3" t="s">
        <v>53</v>
      </c>
      <c r="F27" s="4">
        <v>1500</v>
      </c>
      <c r="G27" s="2" t="s">
        <v>19</v>
      </c>
      <c r="H27" s="2" t="s">
        <v>16</v>
      </c>
    </row>
    <row r="28" spans="1:8" ht="20.25" customHeight="1" x14ac:dyDescent="0.25">
      <c r="A28" s="1">
        <v>45561</v>
      </c>
      <c r="B28" s="12">
        <f>MONTH(TBL_operations[[#This Row],[Data]])</f>
        <v>9</v>
      </c>
      <c r="C28" s="2" t="s">
        <v>12</v>
      </c>
      <c r="D28" s="2" t="s">
        <v>54</v>
      </c>
      <c r="E28" s="3" t="s">
        <v>55</v>
      </c>
      <c r="F28" s="4">
        <v>250</v>
      </c>
      <c r="G28" s="2" t="s">
        <v>15</v>
      </c>
      <c r="H28" s="2" t="s">
        <v>20</v>
      </c>
    </row>
    <row r="29" spans="1:8" ht="20.25" customHeight="1" x14ac:dyDescent="0.25">
      <c r="A29" s="1">
        <v>45564</v>
      </c>
      <c r="B29" s="12">
        <f>MONTH(TBL_operations[[#This Row],[Data]])</f>
        <v>9</v>
      </c>
      <c r="C29" s="2" t="s">
        <v>12</v>
      </c>
      <c r="D29" s="2" t="s">
        <v>37</v>
      </c>
      <c r="E29" s="3" t="s">
        <v>56</v>
      </c>
      <c r="F29" s="4">
        <v>400</v>
      </c>
      <c r="G29" s="2" t="s">
        <v>19</v>
      </c>
      <c r="H29" s="2" t="s">
        <v>16</v>
      </c>
    </row>
    <row r="30" spans="1:8" ht="30" hidden="1" x14ac:dyDescent="0.25">
      <c r="A30" s="1">
        <v>45566</v>
      </c>
      <c r="B30" s="1">
        <f>MONTH(TBL_operations[[#This Row],[Data]])</f>
        <v>10</v>
      </c>
      <c r="C30" s="2" t="s">
        <v>7</v>
      </c>
      <c r="D30" s="2" t="s">
        <v>8</v>
      </c>
      <c r="E30" s="2" t="s">
        <v>9</v>
      </c>
      <c r="F30" s="4">
        <v>5000</v>
      </c>
      <c r="G30" s="2" t="s">
        <v>10</v>
      </c>
      <c r="H30" s="2" t="s">
        <v>11</v>
      </c>
    </row>
    <row r="31" spans="1:8" ht="20.25" customHeight="1" x14ac:dyDescent="0.25">
      <c r="A31" s="1">
        <v>45566</v>
      </c>
      <c r="B31" s="12">
        <f>MONTH(TBL_operations[[#This Row],[Data]])</f>
        <v>10</v>
      </c>
      <c r="C31" s="2" t="s">
        <v>12</v>
      </c>
      <c r="D31" s="2" t="s">
        <v>13</v>
      </c>
      <c r="E31" s="2" t="s">
        <v>14</v>
      </c>
      <c r="F31" s="4">
        <v>600</v>
      </c>
      <c r="G31" s="2" t="s">
        <v>15</v>
      </c>
      <c r="H31" s="2" t="s">
        <v>16</v>
      </c>
    </row>
    <row r="32" spans="1:8" ht="20.25" customHeight="1" x14ac:dyDescent="0.25">
      <c r="A32" s="1">
        <v>45568</v>
      </c>
      <c r="B32" s="12">
        <f>MONTH(TBL_operations[[#This Row],[Data]])</f>
        <v>10</v>
      </c>
      <c r="C32" s="2" t="s">
        <v>12</v>
      </c>
      <c r="D32" s="2" t="s">
        <v>17</v>
      </c>
      <c r="E32" s="2" t="s">
        <v>57</v>
      </c>
      <c r="F32" s="4">
        <v>200</v>
      </c>
      <c r="G32" s="2" t="s">
        <v>19</v>
      </c>
      <c r="H32" s="2" t="s">
        <v>20</v>
      </c>
    </row>
    <row r="33" spans="1:8" ht="20.25" customHeight="1" x14ac:dyDescent="0.25">
      <c r="A33" s="1">
        <v>45570</v>
      </c>
      <c r="B33" s="12">
        <f>MONTH(TBL_operations[[#This Row],[Data]])</f>
        <v>10</v>
      </c>
      <c r="C33" s="2" t="s">
        <v>12</v>
      </c>
      <c r="D33" s="2" t="s">
        <v>21</v>
      </c>
      <c r="E33" s="2" t="s">
        <v>58</v>
      </c>
      <c r="F33" s="4">
        <v>180</v>
      </c>
      <c r="G33" s="2" t="s">
        <v>10</v>
      </c>
      <c r="H33" s="2" t="s">
        <v>20</v>
      </c>
    </row>
    <row r="34" spans="1:8" ht="20.25" customHeight="1" x14ac:dyDescent="0.25">
      <c r="A34" s="1">
        <v>45573</v>
      </c>
      <c r="B34" s="12">
        <f>MONTH(TBL_operations[[#This Row],[Data]])</f>
        <v>10</v>
      </c>
      <c r="C34" s="2" t="s">
        <v>12</v>
      </c>
      <c r="D34" s="2" t="s">
        <v>23</v>
      </c>
      <c r="E34" s="2" t="s">
        <v>59</v>
      </c>
      <c r="F34" s="4">
        <v>120</v>
      </c>
      <c r="G34" s="2" t="s">
        <v>15</v>
      </c>
      <c r="H34" s="2" t="s">
        <v>16</v>
      </c>
    </row>
    <row r="35" spans="1:8" ht="20.25" customHeight="1" x14ac:dyDescent="0.25">
      <c r="A35" s="1">
        <v>45575</v>
      </c>
      <c r="B35" s="12">
        <f>MONTH(TBL_operations[[#This Row],[Data]])</f>
        <v>10</v>
      </c>
      <c r="C35" s="2" t="s">
        <v>12</v>
      </c>
      <c r="D35" s="2" t="s">
        <v>25</v>
      </c>
      <c r="E35" s="2" t="s">
        <v>60</v>
      </c>
      <c r="F35" s="4">
        <v>350</v>
      </c>
      <c r="G35" s="2" t="s">
        <v>19</v>
      </c>
      <c r="H35" s="2" t="s">
        <v>16</v>
      </c>
    </row>
    <row r="36" spans="1:8" ht="20.25" customHeight="1" x14ac:dyDescent="0.25">
      <c r="A36" s="1">
        <v>45578</v>
      </c>
      <c r="B36" s="12">
        <f>MONTH(TBL_operations[[#This Row],[Data]])</f>
        <v>10</v>
      </c>
      <c r="C36" s="2" t="s">
        <v>12</v>
      </c>
      <c r="D36" s="2" t="s">
        <v>27</v>
      </c>
      <c r="E36" s="2" t="s">
        <v>61</v>
      </c>
      <c r="F36" s="4">
        <v>400</v>
      </c>
      <c r="G36" s="2" t="s">
        <v>10</v>
      </c>
      <c r="H36" s="2" t="s">
        <v>20</v>
      </c>
    </row>
    <row r="37" spans="1:8" ht="20.25" customHeight="1" x14ac:dyDescent="0.25">
      <c r="A37" s="1">
        <v>45580</v>
      </c>
      <c r="B37" s="12">
        <f>MONTH(TBL_operations[[#This Row],[Data]])</f>
        <v>10</v>
      </c>
      <c r="C37" s="2" t="s">
        <v>12</v>
      </c>
      <c r="D37" s="2" t="s">
        <v>31</v>
      </c>
      <c r="E37" s="2" t="s">
        <v>62</v>
      </c>
      <c r="F37" s="4">
        <v>450</v>
      </c>
      <c r="G37" s="2" t="s">
        <v>15</v>
      </c>
      <c r="H37" s="2" t="s">
        <v>20</v>
      </c>
    </row>
    <row r="38" spans="1:8" ht="15.75" hidden="1" customHeight="1" x14ac:dyDescent="0.25">
      <c r="A38" s="1">
        <v>45583</v>
      </c>
      <c r="B38" s="1">
        <f>MONTH(TBL_operations[[#This Row],[Data]])</f>
        <v>10</v>
      </c>
      <c r="C38" s="2" t="s">
        <v>7</v>
      </c>
      <c r="D38" s="2" t="s">
        <v>63</v>
      </c>
      <c r="E38" s="2" t="s">
        <v>64</v>
      </c>
      <c r="F38" s="4">
        <v>1500</v>
      </c>
      <c r="G38" s="2" t="s">
        <v>10</v>
      </c>
      <c r="H38" s="2" t="s">
        <v>11</v>
      </c>
    </row>
    <row r="39" spans="1:8" ht="20.25" customHeight="1" x14ac:dyDescent="0.25">
      <c r="A39" s="1">
        <v>45583</v>
      </c>
      <c r="B39" s="12">
        <f>MONTH(TBL_operations[[#This Row],[Data]])</f>
        <v>10</v>
      </c>
      <c r="C39" s="2" t="s">
        <v>12</v>
      </c>
      <c r="D39" s="2" t="s">
        <v>33</v>
      </c>
      <c r="E39" s="2" t="s">
        <v>65</v>
      </c>
      <c r="F39" s="4">
        <v>300</v>
      </c>
      <c r="G39" s="2" t="s">
        <v>19</v>
      </c>
      <c r="H39" s="2" t="s">
        <v>16</v>
      </c>
    </row>
    <row r="40" spans="1:8" ht="20.25" customHeight="1" x14ac:dyDescent="0.25">
      <c r="A40" s="1">
        <v>45585</v>
      </c>
      <c r="B40" s="12">
        <f>MONTH(TBL_operations[[#This Row],[Data]])</f>
        <v>10</v>
      </c>
      <c r="C40" s="2" t="s">
        <v>12</v>
      </c>
      <c r="D40" s="2" t="s">
        <v>35</v>
      </c>
      <c r="E40" s="2" t="s">
        <v>66</v>
      </c>
      <c r="F40" s="4">
        <v>800</v>
      </c>
      <c r="G40" s="2" t="s">
        <v>10</v>
      </c>
      <c r="H40" s="2" t="s">
        <v>20</v>
      </c>
    </row>
    <row r="41" spans="1:8" ht="20.25" customHeight="1" x14ac:dyDescent="0.25">
      <c r="A41" s="1">
        <v>45587</v>
      </c>
      <c r="B41" s="12">
        <f>MONTH(TBL_operations[[#This Row],[Data]])</f>
        <v>10</v>
      </c>
      <c r="C41" s="2" t="s">
        <v>12</v>
      </c>
      <c r="D41" s="2" t="s">
        <v>37</v>
      </c>
      <c r="E41" s="2" t="s">
        <v>67</v>
      </c>
      <c r="F41" s="4">
        <v>250</v>
      </c>
      <c r="G41" s="2" t="s">
        <v>19</v>
      </c>
      <c r="H41" s="2" t="s">
        <v>16</v>
      </c>
    </row>
    <row r="42" spans="1:8" ht="20.25" customHeight="1" x14ac:dyDescent="0.25">
      <c r="A42" s="1">
        <v>45589</v>
      </c>
      <c r="B42" s="12">
        <f>MONTH(TBL_operations[[#This Row],[Data]])</f>
        <v>10</v>
      </c>
      <c r="C42" s="2" t="s">
        <v>12</v>
      </c>
      <c r="D42" s="2" t="s">
        <v>41</v>
      </c>
      <c r="E42" s="2" t="s">
        <v>68</v>
      </c>
      <c r="F42" s="4">
        <v>150</v>
      </c>
      <c r="G42" s="2" t="s">
        <v>15</v>
      </c>
      <c r="H42" s="2" t="s">
        <v>20</v>
      </c>
    </row>
    <row r="43" spans="1:8" ht="20.25" customHeight="1" x14ac:dyDescent="0.25">
      <c r="A43" s="1">
        <v>45591</v>
      </c>
      <c r="B43" s="12">
        <f>MONTH(TBL_operations[[#This Row],[Data]])</f>
        <v>10</v>
      </c>
      <c r="C43" s="2" t="s">
        <v>12</v>
      </c>
      <c r="D43" s="2" t="s">
        <v>39</v>
      </c>
      <c r="E43" s="2" t="s">
        <v>69</v>
      </c>
      <c r="F43" s="4">
        <v>250</v>
      </c>
      <c r="G43" s="2" t="s">
        <v>10</v>
      </c>
      <c r="H43" s="2" t="s">
        <v>16</v>
      </c>
    </row>
    <row r="44" spans="1:8" ht="20.25" customHeight="1" x14ac:dyDescent="0.25">
      <c r="A44" s="1">
        <v>45595</v>
      </c>
      <c r="B44" s="12">
        <f>MONTH(TBL_operations[[#This Row],[Data]])</f>
        <v>10</v>
      </c>
      <c r="C44" s="2" t="s">
        <v>12</v>
      </c>
      <c r="D44" s="2" t="s">
        <v>45</v>
      </c>
      <c r="E44" s="2" t="s">
        <v>70</v>
      </c>
      <c r="F44" s="4">
        <v>220</v>
      </c>
      <c r="G44" s="2" t="s">
        <v>10</v>
      </c>
      <c r="H44" s="2" t="s">
        <v>16</v>
      </c>
    </row>
    <row r="45" spans="1:8" ht="20.25" customHeight="1" x14ac:dyDescent="0.25">
      <c r="A45" s="1">
        <v>45596</v>
      </c>
      <c r="B45" s="12">
        <f>MONTH(TBL_operations[[#This Row],[Data]])</f>
        <v>10</v>
      </c>
      <c r="C45" s="2" t="s">
        <v>12</v>
      </c>
      <c r="D45" s="2" t="s">
        <v>43</v>
      </c>
      <c r="E45" s="2" t="s">
        <v>71</v>
      </c>
      <c r="F45" s="4">
        <v>500</v>
      </c>
      <c r="G45" s="2" t="s">
        <v>19</v>
      </c>
      <c r="H45" s="2" t="s">
        <v>16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D049C-C9FF-4FFA-B82E-09F16B85A00F}">
  <sheetPr>
    <tabColor rgb="FF00B0F0"/>
  </sheetPr>
  <dimension ref="C1:G18"/>
  <sheetViews>
    <sheetView workbookViewId="0">
      <selection activeCell="D28" sqref="D28"/>
    </sheetView>
  </sheetViews>
  <sheetFormatPr defaultRowHeight="15" x14ac:dyDescent="0.25"/>
  <cols>
    <col min="3" max="3" width="18.42578125" bestFit="1" customWidth="1"/>
    <col min="4" max="4" width="13.85546875" bestFit="1" customWidth="1"/>
    <col min="6" max="6" width="18.42578125" bestFit="1" customWidth="1"/>
    <col min="7" max="7" width="13.85546875" bestFit="1" customWidth="1"/>
  </cols>
  <sheetData>
    <row r="1" spans="3:7" ht="14.25" customHeight="1" x14ac:dyDescent="0.25"/>
    <row r="4" spans="3:7" x14ac:dyDescent="0.25">
      <c r="C4" t="s">
        <v>75</v>
      </c>
    </row>
    <row r="5" spans="3:7" x14ac:dyDescent="0.25">
      <c r="C5" s="5" t="s">
        <v>1</v>
      </c>
      <c r="D5" t="s">
        <v>12</v>
      </c>
    </row>
    <row r="7" spans="3:7" x14ac:dyDescent="0.25">
      <c r="C7" s="20" t="s">
        <v>72</v>
      </c>
      <c r="D7" s="20" t="s">
        <v>74</v>
      </c>
    </row>
    <row r="8" spans="3:7" x14ac:dyDescent="0.25">
      <c r="C8" s="6" t="s">
        <v>13</v>
      </c>
      <c r="D8" s="7">
        <v>450</v>
      </c>
    </row>
    <row r="9" spans="3:7" x14ac:dyDescent="0.25">
      <c r="C9" s="6" t="s">
        <v>25</v>
      </c>
      <c r="D9" s="7">
        <v>350</v>
      </c>
      <c r="F9" s="5" t="s">
        <v>1</v>
      </c>
      <c r="G9" t="s">
        <v>7</v>
      </c>
    </row>
    <row r="10" spans="3:7" x14ac:dyDescent="0.25">
      <c r="C10" s="6" t="s">
        <v>33</v>
      </c>
      <c r="D10" s="7">
        <v>1500</v>
      </c>
    </row>
    <row r="11" spans="3:7" x14ac:dyDescent="0.25">
      <c r="C11" s="6" t="s">
        <v>21</v>
      </c>
      <c r="D11" s="7">
        <v>200</v>
      </c>
      <c r="F11" s="20" t="s">
        <v>72</v>
      </c>
      <c r="G11" s="20" t="s">
        <v>74</v>
      </c>
    </row>
    <row r="12" spans="3:7" x14ac:dyDescent="0.25">
      <c r="C12" s="6" t="s">
        <v>37</v>
      </c>
      <c r="D12" s="7">
        <v>400</v>
      </c>
      <c r="F12" s="24" t="s">
        <v>73</v>
      </c>
      <c r="G12" s="23"/>
    </row>
    <row r="13" spans="3:7" x14ac:dyDescent="0.25">
      <c r="C13" s="6" t="s">
        <v>23</v>
      </c>
      <c r="D13" s="7">
        <v>600</v>
      </c>
    </row>
    <row r="14" spans="3:7" x14ac:dyDescent="0.25">
      <c r="C14" s="6" t="s">
        <v>31</v>
      </c>
      <c r="D14" s="7">
        <v>800</v>
      </c>
    </row>
    <row r="15" spans="3:7" x14ac:dyDescent="0.25">
      <c r="C15" s="6" t="s">
        <v>17</v>
      </c>
      <c r="D15" s="7">
        <v>300</v>
      </c>
    </row>
    <row r="16" spans="3:7" x14ac:dyDescent="0.25">
      <c r="C16" s="6" t="s">
        <v>54</v>
      </c>
      <c r="D16" s="7">
        <v>250</v>
      </c>
    </row>
    <row r="17" spans="3:4" x14ac:dyDescent="0.25">
      <c r="C17" s="6" t="s">
        <v>27</v>
      </c>
      <c r="D17" s="7">
        <v>500</v>
      </c>
    </row>
    <row r="18" spans="3:4" x14ac:dyDescent="0.25">
      <c r="C18" s="22" t="s">
        <v>73</v>
      </c>
      <c r="D18" s="21">
        <v>5350</v>
      </c>
    </row>
  </sheetData>
  <pageMargins left="0.511811024" right="0.511811024" top="0.78740157499999996" bottom="0.78740157499999996" header="0.31496062000000002" footer="0.31496062000000002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12739-6FA9-4390-BCD4-6E6CB4443D26}">
  <sheetPr>
    <tabColor rgb="FF00B0F0"/>
  </sheetPr>
  <dimension ref="C1:E17"/>
  <sheetViews>
    <sheetView workbookViewId="0">
      <selection activeCell="D7" sqref="D7"/>
    </sheetView>
  </sheetViews>
  <sheetFormatPr defaultRowHeight="15" x14ac:dyDescent="0.25"/>
  <cols>
    <col min="3" max="4" width="21.42578125" customWidth="1"/>
  </cols>
  <sheetData>
    <row r="1" spans="3:5" s="14" customFormat="1" ht="55.5" customHeight="1" x14ac:dyDescent="0.25"/>
    <row r="3" spans="3:5" x14ac:dyDescent="0.25">
      <c r="C3" s="19" t="s">
        <v>79</v>
      </c>
      <c r="D3" s="7">
        <f>SUM(Caixinha[Depósito Reservado])</f>
        <v>3115</v>
      </c>
    </row>
    <row r="4" spans="3:5" x14ac:dyDescent="0.25">
      <c r="C4" s="19" t="s">
        <v>80</v>
      </c>
      <c r="D4" s="7">
        <v>20000</v>
      </c>
    </row>
    <row r="6" spans="3:5" x14ac:dyDescent="0.25">
      <c r="C6" s="18" t="s">
        <v>77</v>
      </c>
      <c r="D6" s="18" t="s">
        <v>78</v>
      </c>
      <c r="E6" s="15"/>
    </row>
    <row r="7" spans="3:5" x14ac:dyDescent="0.25">
      <c r="C7" s="16">
        <v>45603</v>
      </c>
      <c r="D7" s="17">
        <v>500</v>
      </c>
    </row>
    <row r="8" spans="3:5" x14ac:dyDescent="0.25">
      <c r="C8" s="16">
        <v>45603</v>
      </c>
      <c r="D8" s="17">
        <v>250</v>
      </c>
    </row>
    <row r="9" spans="3:5" x14ac:dyDescent="0.25">
      <c r="C9" s="16">
        <v>45603</v>
      </c>
      <c r="D9" s="17">
        <v>450</v>
      </c>
    </row>
    <row r="10" spans="3:5" x14ac:dyDescent="0.25">
      <c r="C10" s="16">
        <v>45603</v>
      </c>
      <c r="D10" s="17">
        <v>321</v>
      </c>
    </row>
    <row r="11" spans="3:5" x14ac:dyDescent="0.25">
      <c r="C11" s="16">
        <v>45603</v>
      </c>
      <c r="D11" s="17">
        <v>152</v>
      </c>
    </row>
    <row r="12" spans="3:5" x14ac:dyDescent="0.25">
      <c r="C12" s="16">
        <v>45603</v>
      </c>
      <c r="D12" s="17">
        <v>195</v>
      </c>
    </row>
    <row r="13" spans="3:5" x14ac:dyDescent="0.25">
      <c r="C13" s="16">
        <v>45603</v>
      </c>
      <c r="D13" s="17">
        <v>250</v>
      </c>
    </row>
    <row r="14" spans="3:5" x14ac:dyDescent="0.25">
      <c r="C14" s="16">
        <v>45603</v>
      </c>
      <c r="D14" s="17">
        <v>472</v>
      </c>
    </row>
    <row r="15" spans="3:5" x14ac:dyDescent="0.25">
      <c r="C15" s="16">
        <v>45603</v>
      </c>
      <c r="D15" s="17">
        <v>40</v>
      </c>
    </row>
    <row r="16" spans="3:5" x14ac:dyDescent="0.25">
      <c r="C16" s="16">
        <v>45603</v>
      </c>
      <c r="D16" s="17">
        <v>306</v>
      </c>
    </row>
    <row r="17" spans="3:4" x14ac:dyDescent="0.25">
      <c r="C17" s="16">
        <v>45603</v>
      </c>
      <c r="D17" s="17">
        <v>179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BE211-98D2-4D02-8731-4F3C0F66DA08}">
  <dimension ref="A1:U3"/>
  <sheetViews>
    <sheetView showGridLines="0" showRowColHeaders="0" zoomScale="70" zoomScaleNormal="70" workbookViewId="0">
      <selection activeCell="C50" sqref="C50"/>
    </sheetView>
  </sheetViews>
  <sheetFormatPr defaultColWidth="0" defaultRowHeight="15" x14ac:dyDescent="0.25"/>
  <cols>
    <col min="1" max="1" width="27.7109375" style="8" customWidth="1"/>
    <col min="2" max="21" width="9.140625" style="9" customWidth="1"/>
    <col min="22" max="16384" width="9.140625" hidden="1"/>
  </cols>
  <sheetData>
    <row r="1" spans="1:12" ht="75" customHeight="1" x14ac:dyDescent="0.25">
      <c r="A1" s="10"/>
    </row>
    <row r="3" spans="1:12" x14ac:dyDescent="0.25">
      <c r="L3" s="13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Data</vt:lpstr>
      <vt:lpstr>Controller</vt:lpstr>
      <vt:lpstr>Caixinha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Oliveira</dc:creator>
  <cp:lastModifiedBy>Samuel Oliveira</cp:lastModifiedBy>
  <dcterms:created xsi:type="dcterms:W3CDTF">2024-12-22T14:00:55Z</dcterms:created>
  <dcterms:modified xsi:type="dcterms:W3CDTF">2024-12-24T01:02:37Z</dcterms:modified>
</cp:coreProperties>
</file>