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 showInkAnnotation="0"/>
  <mc:AlternateContent xmlns:mc="http://schemas.openxmlformats.org/markup-compatibility/2006">
    <mc:Choice Requires="x15">
      <x15ac:absPath xmlns:x15ac="http://schemas.microsoft.com/office/spreadsheetml/2010/11/ac" url="D:\Dropbox\Uniovi\Asignaturas\SDI\SDI_I4\Practicas\Practica Node\docs\"/>
    </mc:Choice>
  </mc:AlternateContent>
  <xr:revisionPtr revIDLastSave="0" documentId="13_ncr:1_{D532F14E-9C70-4A1E-B350-FF00DA3F487A}" xr6:coauthVersionLast="46" xr6:coauthVersionMax="46" xr10:uidLastSave="{00000000-0000-0000-0000-000000000000}"/>
  <bookViews>
    <workbookView xWindow="-108" yWindow="-108" windowWidth="23256" windowHeight="12576" tabRatio="500" xr2:uid="{00000000-000D-0000-FFFF-FFFF00000000}"/>
  </bookViews>
  <sheets>
    <sheet name="Pruebas" sheetId="1" r:id="rId1"/>
    <sheet name="Instruccione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31" i="1" l="1"/>
  <c r="E31" i="1"/>
  <c r="F31" i="1"/>
  <c r="G31" i="1"/>
  <c r="D40" i="1"/>
  <c r="C39" i="1"/>
  <c r="E39" i="1"/>
  <c r="F39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2" i="1"/>
  <c r="G33" i="1"/>
  <c r="G34" i="1"/>
  <c r="G35" i="1"/>
  <c r="G36" i="1"/>
  <c r="G37" i="1"/>
  <c r="G38" i="1"/>
  <c r="G39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2" i="1"/>
  <c r="F33" i="1"/>
  <c r="F34" i="1"/>
  <c r="F35" i="1"/>
  <c r="F36" i="1"/>
  <c r="F37" i="1"/>
  <c r="F38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2" i="1"/>
  <c r="E33" i="1"/>
  <c r="E34" i="1"/>
  <c r="E35" i="1"/>
  <c r="E36" i="1"/>
  <c r="E37" i="1"/>
  <c r="E38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2" i="1"/>
  <c r="C33" i="1"/>
  <c r="C34" i="1"/>
  <c r="C35" i="1"/>
  <c r="C36" i="1"/>
  <c r="C37" i="1"/>
  <c r="C38" i="1"/>
  <c r="C13" i="1"/>
  <c r="H32" i="1" l="1"/>
  <c r="H39" i="1"/>
  <c r="H36" i="1"/>
  <c r="H23" i="1"/>
  <c r="H35" i="1"/>
  <c r="H22" i="1"/>
  <c r="H34" i="1"/>
  <c r="H21" i="1"/>
  <c r="H33" i="1"/>
  <c r="H20" i="1"/>
  <c r="H19" i="1"/>
  <c r="H18" i="1"/>
  <c r="H17" i="1"/>
  <c r="H16" i="1"/>
  <c r="H15" i="1"/>
  <c r="H14" i="1"/>
  <c r="H38" i="1"/>
  <c r="H37" i="1"/>
  <c r="H24" i="1"/>
  <c r="E13" i="1"/>
  <c r="H82" i="1" l="1"/>
  <c r="B6" i="1" s="1"/>
  <c r="H13" i="1"/>
  <c r="H40" i="1" s="1"/>
  <c r="G13" i="1"/>
  <c r="F13" i="1"/>
  <c r="B4" i="1" l="1"/>
  <c r="B8" i="1" s="1"/>
</calcChain>
</file>

<file path=xl/sharedStrings.xml><?xml version="1.0" encoding="utf-8"?>
<sst xmlns="http://schemas.openxmlformats.org/spreadsheetml/2006/main" count="223" uniqueCount="119">
  <si>
    <t>Puntuación (Para rellenar por el profesor)</t>
  </si>
  <si>
    <t>Puntos de Requisitos  (TOTAL REQ)</t>
  </si>
  <si>
    <t>Puntos de Penalización (TOTAL PEN)</t>
  </si>
  <si>
    <t>NOTA DE LA PRÁCTICA sobre 11  (TOTAL REQ - TOTAL PEN)</t>
  </si>
  <si>
    <t>REQUISITOS (Para rellenar por el profesor)</t>
  </si>
  <si>
    <t>Requisito</t>
  </si>
  <si>
    <t xml:space="preserve">Nº Casos </t>
  </si>
  <si>
    <t>Puntos</t>
  </si>
  <si>
    <t>NºOK</t>
  </si>
  <si>
    <t>Nº FAIL</t>
  </si>
  <si>
    <t>Nº SIN</t>
  </si>
  <si>
    <t>SubTotal = MIN(Puntos, (Nº OK/Nº Casos)*Puntos)</t>
  </si>
  <si>
    <t>TOTAL REQ</t>
  </si>
  <si>
    <t>&lt;-- Puntuación correspondiente a la realización los casos que se hayan incluido como OK suponiendo que la prueba esté perfecta así como el codigo.</t>
  </si>
  <si>
    <t>PENALIZACIONES (Para rellenar por el profesor)</t>
  </si>
  <si>
    <t>N</t>
  </si>
  <si>
    <t>Descripción</t>
  </si>
  <si>
    <t>Subtotal</t>
  </si>
  <si>
    <t>TOTAL PEN</t>
  </si>
  <si>
    <t>CASOS DE PRUEBA (Para rellenar por el ALUMNO</t>
  </si>
  <si>
    <t>Tipo</t>
  </si>
  <si>
    <t>Estado</t>
  </si>
  <si>
    <t>OB</t>
  </si>
  <si>
    <t>SIN</t>
  </si>
  <si>
    <t>OP</t>
  </si>
  <si>
    <t>Ex</t>
  </si>
  <si>
    <r>
      <t>El Alumno deberé rellenar la tabla que pone</t>
    </r>
    <r>
      <rPr>
        <b/>
        <sz val="12"/>
        <color theme="1"/>
        <rFont val="Calibri"/>
        <family val="2"/>
        <scheme val="minor"/>
      </rPr>
      <t xml:space="preserve"> Casos de Prueba. El resto de tablas son orientativas para que despues el profesor las rellene al evaluar la práctica</t>
    </r>
  </si>
  <si>
    <t xml:space="preserve">En caso de haber realizado alguna prueba extra deberá añadir más filas en esa tabla indicando el requisito y el estado y tipo de prueba en las columnas oportunas. Se ha dejado espacio para </t>
  </si>
  <si>
    <t>Tipo de caso</t>
  </si>
  <si>
    <t>Prueba obligatoria</t>
  </si>
  <si>
    <t>Prueba opcional</t>
  </si>
  <si>
    <t>Prueba extra añadida por el alumno</t>
  </si>
  <si>
    <t>Estado del caso</t>
  </si>
  <si>
    <t>Sin hacer</t>
  </si>
  <si>
    <t>OK</t>
  </si>
  <si>
    <t>Prueba realizada y funcionando correctamente</t>
  </si>
  <si>
    <t>FAIL</t>
  </si>
  <si>
    <t>Prueba realizada pero con algún fallo de funcionamiento.</t>
  </si>
  <si>
    <t>Explicación/Aclaración</t>
  </si>
  <si>
    <r>
      <t xml:space="preserve">El Alumno deberé rellenar la columna </t>
    </r>
    <r>
      <rPr>
        <b/>
        <sz val="12"/>
        <color theme="1"/>
        <rFont val="Calibri"/>
        <family val="2"/>
        <scheme val="minor"/>
      </rPr>
      <t>Estado</t>
    </r>
    <r>
      <rPr>
        <sz val="12"/>
        <color theme="1"/>
        <rFont val="Calibri"/>
        <family val="2"/>
        <scheme val="minor"/>
      </rPr>
      <t xml:space="preserve"> de esa tabla así como una </t>
    </r>
    <r>
      <rPr>
        <b/>
        <sz val="12"/>
        <color theme="1"/>
        <rFont val="Calibri"/>
        <family val="2"/>
        <scheme val="minor"/>
      </rPr>
      <t>explicación/aclaración</t>
    </r>
    <r>
      <rPr>
        <sz val="12"/>
        <color theme="1"/>
        <rFont val="Calibri"/>
        <family val="2"/>
        <scheme val="minor"/>
      </rPr>
      <t xml:space="preserve"> si así lo considera (sobre todo para los casos FAIL o SIN).</t>
    </r>
  </si>
  <si>
    <t>Caso de prueba</t>
  </si>
  <si>
    <t>Informe</t>
  </si>
  <si>
    <t>Descripción caso de prueba</t>
  </si>
  <si>
    <t>[Prueba1] Registro de Usuario con datos válidos.</t>
  </si>
  <si>
    <t>[Prueba2] Registro de Usuario con datos inválidos (email vacío, nombre vacío, apellidos vacíos).</t>
  </si>
  <si>
    <t>[Prueba3] Registro de Usuario con datos inválidos (repetición de contraseña inválida).</t>
  </si>
  <si>
    <t>[Prueba4] Registro de Usuario con datos inválidos (email existente).</t>
  </si>
  <si>
    <t>[Prueba26] Ir a la opción de ofertas compradas del usuario y mostrar la lista. Comprobar que aparecen las ofertas que deben aparecer.</t>
  </si>
  <si>
    <t>Penalizacion 1</t>
  </si>
  <si>
    <t>Penalizacion 2</t>
  </si>
  <si>
    <t>Penalizacion 3</t>
  </si>
  <si>
    <t>Pen. Máxima</t>
  </si>
  <si>
    <t>Valoración Profesor</t>
  </si>
  <si>
    <t>A RELLENAR POR EL PROFESOR (NUNCA=0, SIEMPRE=10)</t>
  </si>
  <si>
    <t>[Prueba5] Inicio de sesión con datos válidos.</t>
  </si>
  <si>
    <t>[Prueba6] Inicio de sesión con datos inválidos (email existente, pero contraseña incorrecta).</t>
  </si>
  <si>
    <t>[Prueba7] Inicio de sesión con datos inválidos (campo email o contraseña vacíos).</t>
  </si>
  <si>
    <t>[Prueba8] Inicio de sesión con datos inválidos (email no existente en la aplicación).</t>
  </si>
  <si>
    <t>[Prueba9] Hacer click en la opción de salir de sesión y comprobar que se redirige a la página de inicio de sesión (Login).</t>
  </si>
  <si>
    <t>[Prueba10] Comprobar que el botón cerrar sesión no está visible si el usuario no está autenticado.</t>
  </si>
  <si>
    <t>[Prueba11] Mostrar el listado de usuarios y comprobar que se muestran todos los que existen en el sistema.</t>
  </si>
  <si>
    <t>[Prueba12] Ir a la lista de usuarios, borrar el primer usuario de la lista, comprobar que la lista se actualiza y que el usuario desaparece.</t>
  </si>
  <si>
    <t>[Prueba13] Ir a la lista de usuarios, borrar el último usuario de la lista, comprobar que la lista se actualiza y que el usuario desaparece.</t>
  </si>
  <si>
    <t>[Prueba14] Ir a la lista de usuarios, borrar 3 usuarios, comprobar que la lista se actualiza y que los usuarios desaparecen.</t>
  </si>
  <si>
    <t>[Prueba16] Ir al formulario de alta de oferta, rellenarla con datos inválidos (campo título vacío y precio en negativo) y pulsar el botón Submit. Comprobar que se muestra el mensaje de campo obligatorio.</t>
  </si>
  <si>
    <t>[Prueba15] Ir al formulario de alta de oferta, rellenarla con datos válidos y pulsar el botón Submit. Comprobar que la oferta sale en el listado de ofertas de dicho usuario.</t>
  </si>
  <si>
    <t>[Prueba17] Mostrar el listado de ofertas para dicho usuario y comprobar que se muestran todas las que existen para este usuario.</t>
  </si>
  <si>
    <t>[Prueba18] Ir a la lista de ofertas, borrar la primera oferta de la lista, comprobar que la lista se actualiza y que la oferta desaparece.</t>
  </si>
  <si>
    <t>[Prueba19] Ir a la lista de ofertas, borrar la última oferta de la lista, comprobar que la lista se actualiza y que la oferta desaparece.</t>
  </si>
  <si>
    <t>[Prueba20] Hacer una búsqueda con el campo vacío y comprobar que se muestra la página que corresponde con el listado de las ofertas existentes en el sistema</t>
  </si>
  <si>
    <t>[Prueba21] Hacer una búsqueda escribiendo en el campo un texto que no exista y comprobar que se muestra la página que corresponde, con la lista de ofertas vacía.</t>
  </si>
  <si>
    <r>
      <t xml:space="preserve">[Prueba22] Hacer una búsqueda escribiendo en el </t>
    </r>
    <r>
      <rPr>
        <b/>
        <sz val="12"/>
        <color theme="1"/>
        <rFont val="Calibri"/>
        <family val="2"/>
        <scheme val="minor"/>
      </rPr>
      <t xml:space="preserve">campo un texto en minúscula o mayúscula </t>
    </r>
    <r>
      <rPr>
        <sz val="12"/>
        <color theme="1"/>
        <rFont val="Calibri"/>
        <family val="2"/>
        <scheme val="minor"/>
      </rPr>
      <t>y comprobar que se muestra la página que corresponde, con la lista de ofertas que contengan dicho texto, independientemente que el título esté almacenado en minúsculas o mayúscula.</t>
    </r>
  </si>
  <si>
    <t>[Prueba23] Sobre una búsqueda determinada (a elección de desarrollador), comprar una oferta que deja un saldo positivo en el contador del comprobador. Y comprobar que el contador se actualiza correctamente en la vista del comprador.</t>
  </si>
  <si>
    <t>[Prueba24] Sobre una búsqueda determinada (a elección de desarrollador), comprar una oferta que deja un saldo 0 en el contador del comprobador. Y comprobar que el contador se actualiza correctamente en la vista del comprador.</t>
  </si>
  <si>
    <t>[Prueba25] Sobre una búsqueda determinada (a elección de desarrollador), intentar comprar una oferta que esté por encima de saldo disponible del comprador. Y comprobar que se muestra el mensaje de saldo no suficiente.</t>
  </si>
  <si>
    <t>[Prueba27] Al crear una oferta marcar dicha oferta como destacada y a continuación comprobar: i) que aparece en el listado de ofertas destacadas para los usuarios y que el saldo del usuario se actualiza adecuadamente en la vista del ofertante (-20).</t>
  </si>
  <si>
    <t>[Prueba28] Sobre el listado de ofertas de un usuario con más de 20 euros de saldo, pinchar en el enlace Destacada y a continuación comprobar: i) que aparece en el listado de ofertas destacadas para los usuarios y que el saldo del usuario se actualiza adecuadamente en la vista del ofertante (-20).</t>
  </si>
  <si>
    <t>[Prueba29] Sobre el listado de ofertas de un usuario con menos de 20 euros de saldo, pinchar en el enlace Destacada y a continuación comprobar que se muestra el mensaje de saldo no suficiente.</t>
  </si>
  <si>
    <t>[Prueba30] Inicio de sesión con datos válidos.</t>
  </si>
  <si>
    <t>[Prueba31] Inicio de sesión con datos inválidos (email existente, pero contraseña incorrecta).</t>
  </si>
  <si>
    <t>[Prueba32] Inicio de sesión con datos válidos (campo email o contraseña vacíos).</t>
  </si>
  <si>
    <t>W1</t>
  </si>
  <si>
    <t>W2</t>
  </si>
  <si>
    <t>W3</t>
  </si>
  <si>
    <t>W4</t>
  </si>
  <si>
    <t>W5</t>
  </si>
  <si>
    <t>W6</t>
  </si>
  <si>
    <t>W7</t>
  </si>
  <si>
    <t>W8</t>
  </si>
  <si>
    <t>W9</t>
  </si>
  <si>
    <t>W10</t>
  </si>
  <si>
    <t>INFORME</t>
  </si>
  <si>
    <t>C4</t>
  </si>
  <si>
    <t>C3</t>
  </si>
  <si>
    <t>C2</t>
  </si>
  <si>
    <t>C1</t>
  </si>
  <si>
    <t>S4</t>
  </si>
  <si>
    <t>S3</t>
  </si>
  <si>
    <t>S2</t>
  </si>
  <si>
    <t>S1</t>
  </si>
  <si>
    <t>Codigo</t>
  </si>
  <si>
    <t>W11</t>
  </si>
  <si>
    <t>W12</t>
  </si>
  <si>
    <t>S5</t>
  </si>
  <si>
    <t>S6</t>
  </si>
  <si>
    <t>C5</t>
  </si>
  <si>
    <t>C6</t>
  </si>
  <si>
    <t>C7</t>
  </si>
  <si>
    <t>&lt;-- Calificación a introducir por el profesor</t>
  </si>
  <si>
    <t>[Prueba33] Mostrar el listado de ofertas disponibles y comprobar que se muestran todas las que existen, menos las del usuario identificado.</t>
  </si>
  <si>
    <t>[Prueba34] Sobre una búsqueda determinada de ofertas (a elección de desarrollador), enviar un mensaje a una oferta concreta. Se abriría dicha conversación por primera vez. Comprobar que el mensaje aparece en el listado de mensajes.</t>
  </si>
  <si>
    <t>[Prueba35] Sobre el listado de conversaciones enviar un mensaje a una conversación ya abierta. Comprobar que el mensaje aparece en el listado de mensajes.</t>
  </si>
  <si>
    <t>[Prueba36] Mostrar el listado de conversaciones ya abiertas. Comprobar que el listado contiene las conversaciones que deben ser.</t>
  </si>
  <si>
    <t>[Prueba37] Sobre el listado de conversaciones ya abiertas. Pinchar el enlace Eliminar de la primera y comprobar que el listado se actualiza correctamente.</t>
  </si>
  <si>
    <t>[Prueba38] Sobre el listado de conversaciones ya abiertas. Pinchar el enlace Eliminar de la última y comprobar que el listado se actualiza correctamente.</t>
  </si>
  <si>
    <t>[Prueba39] Identificarse en la aplicación y enviar un mensaje a una oferta, validar que el mensaje enviado aparece en el chat. Identificarse después con el usuario propietario de la oferta y validar que tiene un mensaje sin leer, entrar en el chat y comprobar que el mensaje pasa a tener el estado leído.</t>
  </si>
  <si>
    <t>[Prueba40] Identificarse en la aplicación y enviar tres mensajes a una oferta, validar que los mensajes enviados aparecen en el chat. Identificarse después con el usuario propietario de la oferta y validar que el número de mensajes sin leer aparece en la en su oferta.</t>
  </si>
  <si>
    <t>S7</t>
  </si>
  <si>
    <t>Se ha tenido que meter una carga de otra página de por medio para que le de tiempo a la peticion post a tener una respuesta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</si>
</sst>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24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0"/>
      <color rgb="FF000000"/>
      <name val="Arial"/>
      <family val="2"/>
    </font>
    <font>
      <b/>
      <sz val="12"/>
      <color rgb="FF000000"/>
      <name val="Arial"/>
      <family val="2"/>
    </font>
    <font>
      <sz val="10"/>
      <color rgb="FF000000"/>
      <name val="Arial"/>
    </font>
    <font>
      <b/>
      <sz val="10"/>
      <color rgb="FF000000"/>
      <name val="Arial"/>
      <family val="2"/>
    </font>
    <font>
      <sz val="12"/>
      <color theme="1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rgb="FFFBBC04"/>
        <bgColor rgb="FF000000"/>
      </patternFill>
    </fill>
    <fill>
      <patternFill patternType="solid">
        <fgColor rgb="FFFF0000"/>
        <bgColor rgb="FF000000"/>
      </patternFill>
    </fill>
    <fill>
      <patternFill patternType="solid">
        <fgColor theme="5" tint="0.39997558519241921"/>
        <bgColor indexed="64"/>
      </patternFill>
    </fill>
  </fills>
  <borders count="2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0" xfId="0" applyFont="1"/>
    <xf numFmtId="0" fontId="1" fillId="0" borderId="1" xfId="0" applyFont="1" applyBorder="1"/>
    <xf numFmtId="0" fontId="1" fillId="0" borderId="2" xfId="0" applyFont="1" applyBorder="1"/>
    <xf numFmtId="0" fontId="1" fillId="0" borderId="3" xfId="0" applyFont="1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1" fillId="0" borderId="1" xfId="0" applyFont="1" applyBorder="1" applyAlignment="1">
      <alignment wrapText="1"/>
    </xf>
    <xf numFmtId="0" fontId="3" fillId="0" borderId="1" xfId="0" applyFont="1" applyBorder="1"/>
    <xf numFmtId="0" fontId="0" fillId="0" borderId="14" xfId="0" applyBorder="1"/>
    <xf numFmtId="0" fontId="1" fillId="0" borderId="14" xfId="0" applyFont="1" applyBorder="1"/>
    <xf numFmtId="0" fontId="4" fillId="0" borderId="14" xfId="0" applyFont="1" applyBorder="1"/>
    <xf numFmtId="0" fontId="1" fillId="0" borderId="1" xfId="0" applyFont="1" applyBorder="1" applyAlignment="1">
      <alignment horizontal="center"/>
    </xf>
    <xf numFmtId="0" fontId="0" fillId="0" borderId="1" xfId="0" applyFill="1" applyBorder="1"/>
    <xf numFmtId="0" fontId="1" fillId="3" borderId="1" xfId="0" applyFont="1" applyFill="1" applyBorder="1" applyAlignment="1">
      <alignment horizontal="center"/>
    </xf>
    <xf numFmtId="0" fontId="0" fillId="3" borderId="1" xfId="0" applyFill="1" applyBorder="1"/>
    <xf numFmtId="49" fontId="0" fillId="0" borderId="0" xfId="0" applyNumberFormat="1" applyAlignment="1">
      <alignment wrapText="1"/>
    </xf>
    <xf numFmtId="49" fontId="1" fillId="3" borderId="0" xfId="0" applyNumberFormat="1" applyFont="1" applyFill="1" applyAlignment="1">
      <alignment wrapText="1"/>
    </xf>
    <xf numFmtId="0" fontId="0" fillId="0" borderId="1" xfId="0" applyBorder="1" applyProtection="1">
      <protection locked="0"/>
    </xf>
    <xf numFmtId="0" fontId="7" fillId="0" borderId="3" xfId="0" applyFont="1" applyBorder="1"/>
    <xf numFmtId="0" fontId="6" fillId="5" borderId="0" xfId="0" applyFont="1" applyFill="1" applyAlignment="1">
      <alignment horizontal="center"/>
    </xf>
    <xf numFmtId="0" fontId="9" fillId="0" borderId="0" xfId="0" applyFont="1"/>
    <xf numFmtId="0" fontId="9" fillId="0" borderId="0" xfId="0" applyFont="1" applyAlignment="1">
      <alignment horizontal="center"/>
    </xf>
    <xf numFmtId="0" fontId="6" fillId="6" borderId="0" xfId="0" applyFont="1" applyFill="1" applyAlignment="1">
      <alignment horizontal="center"/>
    </xf>
    <xf numFmtId="0" fontId="0" fillId="0" borderId="0" xfId="0" applyAlignment="1">
      <alignment wrapText="1"/>
    </xf>
    <xf numFmtId="49" fontId="0" fillId="0" borderId="0" xfId="0" applyNumberFormat="1" applyAlignment="1"/>
    <xf numFmtId="0" fontId="10" fillId="0" borderId="1" xfId="0" applyFont="1" applyBorder="1"/>
    <xf numFmtId="0" fontId="10" fillId="7" borderId="21" xfId="0" applyFont="1" applyFill="1" applyBorder="1"/>
    <xf numFmtId="0" fontId="0" fillId="7" borderId="1" xfId="0" applyFill="1" applyBorder="1"/>
    <xf numFmtId="0" fontId="1" fillId="0" borderId="1" xfId="0" applyFont="1" applyBorder="1" applyAlignment="1">
      <alignment horizontal="left"/>
    </xf>
    <xf numFmtId="0" fontId="0" fillId="7" borderId="1" xfId="0" applyFill="1" applyBorder="1" applyProtection="1">
      <protection locked="0"/>
    </xf>
    <xf numFmtId="0" fontId="0" fillId="3" borderId="1" xfId="0" applyFill="1" applyBorder="1" applyProtection="1">
      <protection locked="0"/>
    </xf>
    <xf numFmtId="0" fontId="0" fillId="0" borderId="1" xfId="0" applyFill="1" applyBorder="1" applyProtection="1">
      <protection locked="0"/>
    </xf>
    <xf numFmtId="0" fontId="6" fillId="4" borderId="5" xfId="0" applyFont="1" applyFill="1" applyBorder="1" applyAlignment="1" applyProtection="1">
      <alignment horizontal="center"/>
      <protection locked="0"/>
    </xf>
    <xf numFmtId="0" fontId="6" fillId="0" borderId="0" xfId="0" applyFont="1" applyAlignment="1" applyProtection="1">
      <alignment horizontal="center"/>
      <protection locked="0"/>
    </xf>
    <xf numFmtId="0" fontId="6" fillId="5" borderId="0" xfId="0" applyFont="1" applyFill="1" applyAlignment="1" applyProtection="1">
      <alignment horizontal="center"/>
      <protection locked="0"/>
    </xf>
    <xf numFmtId="0" fontId="0" fillId="0" borderId="0" xfId="0" applyProtection="1">
      <protection locked="0"/>
    </xf>
    <xf numFmtId="0" fontId="8" fillId="0" borderId="0" xfId="0" applyFont="1" applyAlignment="1" applyProtection="1">
      <alignment horizontal="center"/>
      <protection locked="0"/>
    </xf>
    <xf numFmtId="0" fontId="6" fillId="4" borderId="16" xfId="0" applyFont="1" applyFill="1" applyBorder="1" applyAlignment="1" applyProtection="1">
      <alignment horizontal="center"/>
      <protection locked="0"/>
    </xf>
    <xf numFmtId="0" fontId="6" fillId="4" borderId="1" xfId="0" applyFont="1" applyFill="1" applyBorder="1" applyAlignment="1" applyProtection="1">
      <alignment horizontal="center"/>
      <protection locked="0"/>
    </xf>
    <xf numFmtId="0" fontId="6" fillId="0" borderId="0" xfId="0" applyFont="1" applyFill="1" applyBorder="1" applyAlignment="1" applyProtection="1">
      <alignment horizontal="center"/>
      <protection locked="0"/>
    </xf>
    <xf numFmtId="49" fontId="0" fillId="0" borderId="0" xfId="0" applyNumberFormat="1" applyAlignment="1" applyProtection="1">
      <protection locked="0"/>
    </xf>
    <xf numFmtId="49" fontId="0" fillId="0" borderId="0" xfId="0" applyNumberFormat="1" applyAlignment="1" applyProtection="1">
      <alignment wrapText="1"/>
      <protection locked="0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0" fillId="0" borderId="1" xfId="0" applyBorder="1" applyAlignment="1">
      <alignment horizontal="right"/>
    </xf>
    <xf numFmtId="0" fontId="0" fillId="7" borderId="1" xfId="0" applyFill="1" applyBorder="1" applyAlignment="1">
      <alignment horizontal="right"/>
    </xf>
    <xf numFmtId="0" fontId="0" fillId="0" borderId="1" xfId="0" applyFill="1" applyBorder="1" applyAlignment="1">
      <alignment horizontal="right"/>
    </xf>
    <xf numFmtId="0" fontId="7" fillId="0" borderId="2" xfId="0" applyFont="1" applyBorder="1" applyAlignment="1">
      <alignment horizontal="right"/>
    </xf>
    <xf numFmtId="0" fontId="8" fillId="4" borderId="4" xfId="0" applyFont="1" applyFill="1" applyBorder="1" applyAlignment="1">
      <alignment horizontal="right"/>
    </xf>
    <xf numFmtId="0" fontId="8" fillId="0" borderId="4" xfId="0" applyFont="1" applyBorder="1" applyAlignment="1">
      <alignment horizontal="right"/>
    </xf>
    <xf numFmtId="0" fontId="8" fillId="0" borderId="6" xfId="0" applyFont="1" applyBorder="1" applyAlignment="1">
      <alignment horizontal="right"/>
    </xf>
    <xf numFmtId="0" fontId="0" fillId="0" borderId="4" xfId="0" applyBorder="1" applyAlignment="1">
      <alignment horizontal="right"/>
    </xf>
    <xf numFmtId="0" fontId="0" fillId="0" borderId="14" xfId="0" applyBorder="1" applyAlignment="1">
      <alignment horizontal="right"/>
    </xf>
    <xf numFmtId="0" fontId="0" fillId="0" borderId="21" xfId="0" applyFill="1" applyBorder="1" applyAlignment="1">
      <alignment horizontal="right"/>
    </xf>
    <xf numFmtId="0" fontId="0" fillId="3" borderId="0" xfId="0" applyFill="1" applyAlignment="1">
      <alignment horizontal="right"/>
    </xf>
    <xf numFmtId="0" fontId="0" fillId="3" borderId="1" xfId="0" applyFill="1" applyBorder="1" applyAlignment="1" applyProtection="1">
      <alignment horizontal="center"/>
      <protection locked="0"/>
    </xf>
    <xf numFmtId="0" fontId="0" fillId="3" borderId="1" xfId="0" applyFill="1" applyBorder="1" applyAlignment="1" applyProtection="1">
      <protection locked="0"/>
    </xf>
    <xf numFmtId="0" fontId="0" fillId="0" borderId="1" xfId="0" applyFill="1" applyBorder="1" applyAlignment="1" applyProtection="1">
      <alignment horizontal="center"/>
      <protection locked="0"/>
    </xf>
    <xf numFmtId="0" fontId="0" fillId="0" borderId="1" xfId="0" applyFill="1" applyBorder="1" applyAlignment="1" applyProtection="1">
      <protection locked="0"/>
    </xf>
    <xf numFmtId="0" fontId="0" fillId="0" borderId="1" xfId="0" applyBorder="1" applyAlignment="1" applyProtection="1">
      <alignment horizontal="center"/>
      <protection locked="0"/>
    </xf>
    <xf numFmtId="0" fontId="0" fillId="0" borderId="1" xfId="0" applyBorder="1" applyAlignment="1" applyProtection="1">
      <protection locked="0"/>
    </xf>
    <xf numFmtId="0" fontId="0" fillId="7" borderId="1" xfId="0" applyFill="1" applyBorder="1" applyAlignment="1" applyProtection="1">
      <alignment horizontal="center"/>
      <protection locked="0"/>
    </xf>
    <xf numFmtId="0" fontId="0" fillId="7" borderId="1" xfId="0" applyFill="1" applyBorder="1" applyAlignment="1" applyProtection="1">
      <protection locked="0"/>
    </xf>
    <xf numFmtId="0" fontId="4" fillId="0" borderId="11" xfId="0" applyFont="1" applyBorder="1" applyAlignment="1">
      <alignment horizontal="center"/>
    </xf>
    <xf numFmtId="0" fontId="2" fillId="2" borderId="8" xfId="0" applyFont="1" applyFill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2" borderId="10" xfId="0" applyFont="1" applyFill="1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1" fillId="3" borderId="1" xfId="0" applyFont="1" applyFill="1" applyBorder="1" applyAlignment="1"/>
    <xf numFmtId="0" fontId="5" fillId="2" borderId="0" xfId="0" applyFont="1" applyFill="1" applyAlignment="1">
      <alignment horizontal="center"/>
    </xf>
    <xf numFmtId="0" fontId="2" fillId="2" borderId="12" xfId="0" applyFont="1" applyFill="1" applyBorder="1" applyAlignment="1">
      <alignment horizontal="center"/>
    </xf>
    <xf numFmtId="0" fontId="2" fillId="2" borderId="11" xfId="0" applyFont="1" applyFill="1" applyBorder="1" applyAlignment="1">
      <alignment horizontal="center"/>
    </xf>
    <xf numFmtId="0" fontId="2" fillId="2" borderId="13" xfId="0" applyFont="1" applyFill="1" applyBorder="1" applyAlignment="1">
      <alignment horizontal="center"/>
    </xf>
    <xf numFmtId="0" fontId="2" fillId="3" borderId="18" xfId="0" applyFont="1" applyFill="1" applyBorder="1" applyAlignment="1">
      <alignment horizontal="center"/>
    </xf>
    <xf numFmtId="0" fontId="2" fillId="3" borderId="17" xfId="0" applyFont="1" applyFill="1" applyBorder="1" applyAlignment="1">
      <alignment horizontal="center"/>
    </xf>
    <xf numFmtId="0" fontId="2" fillId="3" borderId="19" xfId="0" applyFont="1" applyFill="1" applyBorder="1" applyAlignment="1">
      <alignment horizontal="center"/>
    </xf>
    <xf numFmtId="0" fontId="7" fillId="0" borderId="15" xfId="0" applyFont="1" applyBorder="1" applyAlignment="1">
      <alignment horizontal="center"/>
    </xf>
    <xf numFmtId="0" fontId="8" fillId="0" borderId="15" xfId="0" applyFont="1" applyBorder="1" applyAlignment="1">
      <alignment horizontal="center"/>
    </xf>
    <xf numFmtId="0" fontId="6" fillId="4" borderId="1" xfId="0" applyFont="1" applyFill="1" applyBorder="1" applyProtection="1">
      <protection locked="0"/>
    </xf>
    <xf numFmtId="0" fontId="8" fillId="0" borderId="1" xfId="0" applyFont="1" applyBorder="1" applyProtection="1">
      <protection locked="0"/>
    </xf>
    <xf numFmtId="0" fontId="8" fillId="4" borderId="1" xfId="0" applyFont="1" applyFill="1" applyBorder="1" applyProtection="1">
      <protection locked="0"/>
    </xf>
    <xf numFmtId="0" fontId="1" fillId="3" borderId="1" xfId="0" applyFont="1" applyFill="1" applyBorder="1" applyAlignment="1" applyProtection="1">
      <alignment horizontal="center"/>
      <protection locked="0"/>
    </xf>
    <xf numFmtId="0" fontId="8" fillId="3" borderId="1" xfId="0" applyFont="1" applyFill="1" applyBorder="1" applyProtection="1">
      <protection locked="0"/>
    </xf>
    <xf numFmtId="0" fontId="8" fillId="4" borderId="20" xfId="0" applyFont="1" applyFill="1" applyBorder="1" applyProtection="1">
      <protection locked="0"/>
    </xf>
    <xf numFmtId="0" fontId="8" fillId="3" borderId="20" xfId="0" applyFont="1" applyFill="1" applyBorder="1" applyProtection="1">
      <protection locked="0"/>
    </xf>
    <xf numFmtId="49" fontId="0" fillId="0" borderId="0" xfId="0" applyNumberFormat="1" applyAlignment="1">
      <alignment horizontal="left" wrapText="1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3"/>
  <sheetViews>
    <sheetView tabSelected="1" topLeftCell="A107" zoomScaleNormal="100" workbookViewId="0">
      <selection activeCell="E123" sqref="E123"/>
    </sheetView>
  </sheetViews>
  <sheetFormatPr baseColWidth="10" defaultColWidth="11" defaultRowHeight="15.6" x14ac:dyDescent="0.3"/>
  <cols>
    <col min="2" max="2" width="13.5" style="46" bestFit="1" customWidth="1"/>
    <col min="3" max="3" width="11.296875" customWidth="1"/>
    <col min="8" max="8" width="39.796875" customWidth="1"/>
    <col min="10" max="10" width="46.59765625" style="19" customWidth="1"/>
  </cols>
  <sheetData>
    <row r="1" spans="1:9" ht="16.2" thickBot="1" x14ac:dyDescent="0.35"/>
    <row r="2" spans="1:9" ht="31.8" thickBot="1" x14ac:dyDescent="0.65">
      <c r="B2" s="68" t="s">
        <v>0</v>
      </c>
      <c r="C2" s="69"/>
      <c r="D2" s="69"/>
      <c r="E2" s="69"/>
      <c r="F2" s="69"/>
      <c r="G2" s="69"/>
      <c r="H2" s="70"/>
    </row>
    <row r="3" spans="1:9" ht="21" x14ac:dyDescent="0.4">
      <c r="B3" s="71" t="s">
        <v>1</v>
      </c>
      <c r="C3" s="71"/>
      <c r="D3" s="71"/>
      <c r="E3" s="71"/>
      <c r="F3" s="71"/>
      <c r="G3" s="71"/>
      <c r="H3" s="71"/>
    </row>
    <row r="4" spans="1:9" ht="21.6" thickBot="1" x14ac:dyDescent="0.45">
      <c r="B4" s="72">
        <f>H40</f>
        <v>6.3000000000000007</v>
      </c>
      <c r="C4" s="72"/>
      <c r="D4" s="72"/>
      <c r="E4" s="72"/>
      <c r="F4" s="72"/>
      <c r="G4" s="72"/>
      <c r="H4" s="72"/>
    </row>
    <row r="5" spans="1:9" ht="21" x14ac:dyDescent="0.4">
      <c r="B5" s="71" t="s">
        <v>2</v>
      </c>
      <c r="C5" s="71"/>
      <c r="D5" s="71"/>
      <c r="E5" s="71"/>
      <c r="F5" s="71"/>
      <c r="G5" s="71"/>
      <c r="H5" s="71"/>
    </row>
    <row r="6" spans="1:9" ht="26.25" customHeight="1" thickBot="1" x14ac:dyDescent="0.45">
      <c r="B6" s="72">
        <f>H82</f>
        <v>0</v>
      </c>
      <c r="C6" s="72"/>
      <c r="D6" s="72"/>
      <c r="E6" s="72"/>
      <c r="F6" s="72"/>
      <c r="G6" s="72"/>
      <c r="H6" s="72"/>
    </row>
    <row r="7" spans="1:9" ht="25.8" x14ac:dyDescent="0.5">
      <c r="B7" s="67" t="s">
        <v>3</v>
      </c>
      <c r="C7" s="67"/>
      <c r="D7" s="67"/>
      <c r="E7" s="67"/>
      <c r="F7" s="67"/>
      <c r="G7" s="67"/>
      <c r="H7" s="67"/>
    </row>
    <row r="8" spans="1:9" ht="30" customHeight="1" x14ac:dyDescent="0.65">
      <c r="B8" s="75">
        <f>B4-B6</f>
        <v>6.3000000000000007</v>
      </c>
      <c r="C8" s="75"/>
      <c r="D8" s="75"/>
      <c r="E8" s="75"/>
      <c r="F8" s="75"/>
      <c r="G8" s="75"/>
      <c r="H8" s="75"/>
    </row>
    <row r="10" spans="1:9" ht="16.2" thickBot="1" x14ac:dyDescent="0.35"/>
    <row r="11" spans="1:9" ht="31.8" thickBot="1" x14ac:dyDescent="0.65">
      <c r="B11" s="68" t="s">
        <v>4</v>
      </c>
      <c r="C11" s="69"/>
      <c r="D11" s="69"/>
      <c r="E11" s="69"/>
      <c r="F11" s="69"/>
      <c r="G11" s="69"/>
      <c r="H11" s="70"/>
    </row>
    <row r="12" spans="1:9" ht="31.2" x14ac:dyDescent="0.3">
      <c r="A12" s="2" t="s">
        <v>100</v>
      </c>
      <c r="B12" s="47" t="s">
        <v>5</v>
      </c>
      <c r="C12" s="3" t="s">
        <v>6</v>
      </c>
      <c r="D12" s="3" t="s">
        <v>7</v>
      </c>
      <c r="E12" s="3" t="s">
        <v>8</v>
      </c>
      <c r="F12" s="3" t="s">
        <v>9</v>
      </c>
      <c r="G12" s="3" t="s">
        <v>10</v>
      </c>
      <c r="H12" s="10" t="s">
        <v>11</v>
      </c>
      <c r="I12" s="2"/>
    </row>
    <row r="13" spans="1:9" x14ac:dyDescent="0.3">
      <c r="A13" s="29" t="s">
        <v>81</v>
      </c>
      <c r="B13" s="48">
        <v>1</v>
      </c>
      <c r="C13" s="1">
        <f>COUNTIF($C$87:$C$133,B13)</f>
        <v>4</v>
      </c>
      <c r="D13" s="1">
        <v>0.3</v>
      </c>
      <c r="E13" s="1">
        <f>COUNTIFS($C$87:$C$133,$B13,$E$87:$E$133,"=OK")</f>
        <v>4</v>
      </c>
      <c r="F13" s="1">
        <f>COUNTIFS($C$87:$C$133,$B13,$E$87:$E$133,"FAIL")</f>
        <v>0</v>
      </c>
      <c r="G13" s="1">
        <f>COUNTIFS($C$87:$C$133,$B13,$E$87:$E$133,"=SIN")</f>
        <v>0</v>
      </c>
      <c r="H13" s="1">
        <f>MIN(D13,(E13/C13)*D13)</f>
        <v>0.3</v>
      </c>
    </row>
    <row r="14" spans="1:9" x14ac:dyDescent="0.3">
      <c r="A14" s="29" t="s">
        <v>82</v>
      </c>
      <c r="B14" s="48">
        <v>2</v>
      </c>
      <c r="C14" s="1">
        <f t="shared" ref="C14:C39" si="0">COUNTIF($C$87:$C$133,B14)</f>
        <v>4</v>
      </c>
      <c r="D14" s="1">
        <v>0.3</v>
      </c>
      <c r="E14" s="1">
        <f t="shared" ref="E14:E39" si="1">COUNTIFS($C$87:$C$133,$B14,$E$87:$E$133,"=OK")</f>
        <v>4</v>
      </c>
      <c r="F14" s="1">
        <f t="shared" ref="F14:F39" si="2">COUNTIFS($C$87:$C$133,$B14,$E$87:$E$133,"FAIL")</f>
        <v>0</v>
      </c>
      <c r="G14" s="1">
        <f t="shared" ref="G14:G39" si="3">COUNTIFS($C$87:$C$133,$B14,$E$87:$E$133,"=SIN")</f>
        <v>0</v>
      </c>
      <c r="H14" s="1">
        <f t="shared" ref="H14:H39" si="4">MIN(D14,(E14/C14)*D14)</f>
        <v>0.3</v>
      </c>
    </row>
    <row r="15" spans="1:9" x14ac:dyDescent="0.3">
      <c r="A15" s="29" t="s">
        <v>83</v>
      </c>
      <c r="B15" s="48">
        <v>3</v>
      </c>
      <c r="C15" s="1">
        <f t="shared" si="0"/>
        <v>2</v>
      </c>
      <c r="D15" s="1">
        <v>0.3</v>
      </c>
      <c r="E15" s="1">
        <f t="shared" si="1"/>
        <v>2</v>
      </c>
      <c r="F15" s="1">
        <f t="shared" si="2"/>
        <v>0</v>
      </c>
      <c r="G15" s="1">
        <f t="shared" si="3"/>
        <v>0</v>
      </c>
      <c r="H15" s="1">
        <f t="shared" si="4"/>
        <v>0.3</v>
      </c>
    </row>
    <row r="16" spans="1:9" x14ac:dyDescent="0.3">
      <c r="A16" s="29" t="s">
        <v>84</v>
      </c>
      <c r="B16" s="48">
        <v>4</v>
      </c>
      <c r="C16" s="1">
        <f t="shared" si="0"/>
        <v>1</v>
      </c>
      <c r="D16" s="1">
        <v>0.3</v>
      </c>
      <c r="E16" s="1">
        <f t="shared" si="1"/>
        <v>1</v>
      </c>
      <c r="F16" s="1">
        <f t="shared" si="2"/>
        <v>0</v>
      </c>
      <c r="G16" s="1">
        <f t="shared" si="3"/>
        <v>0</v>
      </c>
      <c r="H16" s="1">
        <f t="shared" si="4"/>
        <v>0.3</v>
      </c>
    </row>
    <row r="17" spans="1:9" x14ac:dyDescent="0.3">
      <c r="A17" s="29" t="s">
        <v>85</v>
      </c>
      <c r="B17" s="48">
        <v>5</v>
      </c>
      <c r="C17" s="1">
        <f t="shared" si="0"/>
        <v>3</v>
      </c>
      <c r="D17" s="1">
        <v>0.3</v>
      </c>
      <c r="E17" s="1">
        <f t="shared" si="1"/>
        <v>3</v>
      </c>
      <c r="F17" s="1">
        <f t="shared" si="2"/>
        <v>0</v>
      </c>
      <c r="G17" s="1">
        <f t="shared" si="3"/>
        <v>0</v>
      </c>
      <c r="H17" s="1">
        <f t="shared" si="4"/>
        <v>0.3</v>
      </c>
    </row>
    <row r="18" spans="1:9" x14ac:dyDescent="0.3">
      <c r="A18" s="29" t="s">
        <v>86</v>
      </c>
      <c r="B18" s="48">
        <v>6</v>
      </c>
      <c r="C18" s="1">
        <f t="shared" si="0"/>
        <v>2</v>
      </c>
      <c r="D18" s="1">
        <v>0.3</v>
      </c>
      <c r="E18" s="1">
        <f t="shared" si="1"/>
        <v>2</v>
      </c>
      <c r="F18" s="1">
        <f t="shared" si="2"/>
        <v>0</v>
      </c>
      <c r="G18" s="1">
        <f t="shared" si="3"/>
        <v>0</v>
      </c>
      <c r="H18" s="1">
        <f t="shared" si="4"/>
        <v>0.3</v>
      </c>
    </row>
    <row r="19" spans="1:9" x14ac:dyDescent="0.3">
      <c r="A19" s="29" t="s">
        <v>87</v>
      </c>
      <c r="B19" s="48">
        <v>7</v>
      </c>
      <c r="C19" s="1">
        <f t="shared" si="0"/>
        <v>1</v>
      </c>
      <c r="D19" s="1">
        <v>0.3</v>
      </c>
      <c r="E19" s="1">
        <f t="shared" si="1"/>
        <v>1</v>
      </c>
      <c r="F19" s="1">
        <f t="shared" si="2"/>
        <v>0</v>
      </c>
      <c r="G19" s="1">
        <f t="shared" si="3"/>
        <v>0</v>
      </c>
      <c r="H19" s="1">
        <f t="shared" si="4"/>
        <v>0.3</v>
      </c>
    </row>
    <row r="20" spans="1:9" x14ac:dyDescent="0.3">
      <c r="A20" s="29" t="s">
        <v>88</v>
      </c>
      <c r="B20" s="48">
        <v>8</v>
      </c>
      <c r="C20" s="1">
        <f t="shared" si="0"/>
        <v>2</v>
      </c>
      <c r="D20" s="1">
        <v>0.3</v>
      </c>
      <c r="E20" s="1">
        <f t="shared" si="1"/>
        <v>2</v>
      </c>
      <c r="F20" s="1">
        <f t="shared" si="2"/>
        <v>0</v>
      </c>
      <c r="G20" s="1">
        <f t="shared" si="3"/>
        <v>0</v>
      </c>
      <c r="H20" s="1">
        <f t="shared" si="4"/>
        <v>0.3</v>
      </c>
    </row>
    <row r="21" spans="1:9" x14ac:dyDescent="0.3">
      <c r="A21" s="29" t="s">
        <v>89</v>
      </c>
      <c r="B21" s="48">
        <v>9</v>
      </c>
      <c r="C21" s="1">
        <f t="shared" si="0"/>
        <v>3</v>
      </c>
      <c r="D21" s="1">
        <v>0.3</v>
      </c>
      <c r="E21" s="1">
        <f t="shared" si="1"/>
        <v>3</v>
      </c>
      <c r="F21" s="1">
        <f t="shared" si="2"/>
        <v>0</v>
      </c>
      <c r="G21" s="1">
        <f t="shared" si="3"/>
        <v>0</v>
      </c>
      <c r="H21" s="1">
        <f t="shared" si="4"/>
        <v>0.3</v>
      </c>
    </row>
    <row r="22" spans="1:9" x14ac:dyDescent="0.3">
      <c r="A22" s="29" t="s">
        <v>90</v>
      </c>
      <c r="B22" s="48">
        <v>10</v>
      </c>
      <c r="C22" s="1">
        <f t="shared" si="0"/>
        <v>3</v>
      </c>
      <c r="D22" s="1">
        <v>0.3</v>
      </c>
      <c r="E22" s="1">
        <f t="shared" si="1"/>
        <v>3</v>
      </c>
      <c r="F22" s="1">
        <f t="shared" si="2"/>
        <v>0</v>
      </c>
      <c r="G22" s="1">
        <f t="shared" si="3"/>
        <v>0</v>
      </c>
      <c r="H22" s="1">
        <f t="shared" si="4"/>
        <v>0.3</v>
      </c>
    </row>
    <row r="23" spans="1:9" x14ac:dyDescent="0.3">
      <c r="A23" s="29" t="s">
        <v>101</v>
      </c>
      <c r="B23" s="48">
        <v>11</v>
      </c>
      <c r="C23" s="1">
        <f t="shared" si="0"/>
        <v>1</v>
      </c>
      <c r="D23" s="1">
        <v>0.3</v>
      </c>
      <c r="E23" s="1">
        <f t="shared" si="1"/>
        <v>1</v>
      </c>
      <c r="F23" s="1">
        <f t="shared" si="2"/>
        <v>0</v>
      </c>
      <c r="G23" s="1">
        <f t="shared" si="3"/>
        <v>0</v>
      </c>
      <c r="H23" s="1">
        <f t="shared" si="4"/>
        <v>0.3</v>
      </c>
    </row>
    <row r="24" spans="1:9" x14ac:dyDescent="0.3">
      <c r="A24" s="30" t="s">
        <v>102</v>
      </c>
      <c r="B24" s="49">
        <v>12</v>
      </c>
      <c r="C24" s="31">
        <f t="shared" si="0"/>
        <v>3</v>
      </c>
      <c r="D24" s="31">
        <v>0.7</v>
      </c>
      <c r="E24" s="31">
        <f t="shared" si="1"/>
        <v>0</v>
      </c>
      <c r="F24" s="31">
        <f t="shared" si="2"/>
        <v>0</v>
      </c>
      <c r="G24" s="31">
        <f t="shared" si="3"/>
        <v>3</v>
      </c>
      <c r="H24" s="31">
        <f t="shared" si="4"/>
        <v>0</v>
      </c>
    </row>
    <row r="25" spans="1:9" x14ac:dyDescent="0.3">
      <c r="A25" s="1" t="s">
        <v>99</v>
      </c>
      <c r="B25" s="1">
        <v>13</v>
      </c>
      <c r="C25" s="1">
        <f t="shared" si="0"/>
        <v>0</v>
      </c>
      <c r="D25" s="1">
        <v>0.5</v>
      </c>
      <c r="E25" s="1">
        <f t="shared" si="1"/>
        <v>0</v>
      </c>
      <c r="F25" s="1">
        <f t="shared" si="2"/>
        <v>0</v>
      </c>
      <c r="G25" s="1">
        <f t="shared" si="3"/>
        <v>0</v>
      </c>
      <c r="H25" s="21">
        <v>0</v>
      </c>
      <c r="I25" s="32" t="s">
        <v>108</v>
      </c>
    </row>
    <row r="26" spans="1:9" x14ac:dyDescent="0.3">
      <c r="A26" s="1" t="s">
        <v>98</v>
      </c>
      <c r="B26" s="1">
        <v>14</v>
      </c>
      <c r="C26" s="1">
        <f t="shared" si="0"/>
        <v>0</v>
      </c>
      <c r="D26" s="1">
        <v>0.5</v>
      </c>
      <c r="E26" s="1">
        <f t="shared" si="1"/>
        <v>0</v>
      </c>
      <c r="F26" s="1">
        <f t="shared" si="2"/>
        <v>0</v>
      </c>
      <c r="G26" s="1">
        <f t="shared" si="3"/>
        <v>0</v>
      </c>
      <c r="H26" s="21">
        <v>0</v>
      </c>
      <c r="I26" s="32" t="s">
        <v>108</v>
      </c>
    </row>
    <row r="27" spans="1:9" x14ac:dyDescent="0.3">
      <c r="A27" s="1" t="s">
        <v>97</v>
      </c>
      <c r="B27" s="1">
        <v>15</v>
      </c>
      <c r="C27" s="1">
        <f t="shared" si="0"/>
        <v>0</v>
      </c>
      <c r="D27" s="1">
        <v>0.5</v>
      </c>
      <c r="E27" s="1">
        <f t="shared" si="1"/>
        <v>0</v>
      </c>
      <c r="F27" s="1">
        <f t="shared" si="2"/>
        <v>0</v>
      </c>
      <c r="G27" s="1">
        <f t="shared" si="3"/>
        <v>0</v>
      </c>
      <c r="H27" s="21">
        <v>0</v>
      </c>
      <c r="I27" s="32" t="s">
        <v>108</v>
      </c>
    </row>
    <row r="28" spans="1:9" x14ac:dyDescent="0.3">
      <c r="A28" s="1" t="s">
        <v>96</v>
      </c>
      <c r="B28" s="1">
        <v>16</v>
      </c>
      <c r="C28" s="1">
        <f t="shared" si="0"/>
        <v>0</v>
      </c>
      <c r="D28" s="1">
        <v>0.5</v>
      </c>
      <c r="E28" s="1">
        <f t="shared" si="1"/>
        <v>0</v>
      </c>
      <c r="F28" s="1">
        <f t="shared" si="2"/>
        <v>0</v>
      </c>
      <c r="G28" s="1">
        <f t="shared" si="3"/>
        <v>0</v>
      </c>
      <c r="H28" s="21">
        <v>0</v>
      </c>
      <c r="I28" s="32" t="s">
        <v>108</v>
      </c>
    </row>
    <row r="29" spans="1:9" x14ac:dyDescent="0.3">
      <c r="A29" s="31" t="s">
        <v>103</v>
      </c>
      <c r="B29" s="49">
        <v>17</v>
      </c>
      <c r="C29" s="31">
        <f t="shared" si="0"/>
        <v>0</v>
      </c>
      <c r="D29" s="31">
        <v>0.25</v>
      </c>
      <c r="E29" s="31">
        <f t="shared" si="1"/>
        <v>0</v>
      </c>
      <c r="F29" s="31">
        <f t="shared" si="2"/>
        <v>0</v>
      </c>
      <c r="G29" s="31">
        <f t="shared" si="3"/>
        <v>0</v>
      </c>
      <c r="H29" s="33">
        <v>0</v>
      </c>
      <c r="I29" s="32" t="s">
        <v>108</v>
      </c>
    </row>
    <row r="30" spans="1:9" x14ac:dyDescent="0.3">
      <c r="A30" s="31" t="s">
        <v>104</v>
      </c>
      <c r="B30" s="49">
        <v>18</v>
      </c>
      <c r="C30" s="31">
        <f t="shared" si="0"/>
        <v>0</v>
      </c>
      <c r="D30" s="31">
        <v>0.25</v>
      </c>
      <c r="E30" s="31">
        <f t="shared" si="1"/>
        <v>0</v>
      </c>
      <c r="F30" s="31">
        <f t="shared" si="2"/>
        <v>0</v>
      </c>
      <c r="G30" s="31">
        <f t="shared" si="3"/>
        <v>0</v>
      </c>
      <c r="H30" s="33">
        <v>0</v>
      </c>
      <c r="I30" s="32" t="s">
        <v>108</v>
      </c>
    </row>
    <row r="31" spans="1:9" x14ac:dyDescent="0.3">
      <c r="A31" s="31" t="s">
        <v>117</v>
      </c>
      <c r="B31" s="49">
        <v>19</v>
      </c>
      <c r="C31" s="31">
        <f t="shared" si="0"/>
        <v>0</v>
      </c>
      <c r="D31" s="31">
        <v>0.5</v>
      </c>
      <c r="E31" s="31">
        <f t="shared" si="1"/>
        <v>0</v>
      </c>
      <c r="F31" s="31">
        <f t="shared" si="2"/>
        <v>0</v>
      </c>
      <c r="G31" s="31">
        <f t="shared" si="3"/>
        <v>0</v>
      </c>
      <c r="H31" s="33">
        <v>0</v>
      </c>
      <c r="I31" s="32" t="s">
        <v>108</v>
      </c>
    </row>
    <row r="32" spans="1:9" x14ac:dyDescent="0.3">
      <c r="A32" s="1" t="s">
        <v>95</v>
      </c>
      <c r="B32" s="50">
        <v>20</v>
      </c>
      <c r="C32" s="1">
        <f t="shared" si="0"/>
        <v>3</v>
      </c>
      <c r="D32" s="16">
        <v>0.4</v>
      </c>
      <c r="E32" s="1">
        <f t="shared" si="1"/>
        <v>3</v>
      </c>
      <c r="F32" s="1">
        <f t="shared" si="2"/>
        <v>0</v>
      </c>
      <c r="G32" s="1">
        <f t="shared" si="3"/>
        <v>0</v>
      </c>
      <c r="H32" s="1">
        <f>MIN(D32,(E32/C32)*D32)</f>
        <v>0.4</v>
      </c>
    </row>
    <row r="33" spans="1:14" x14ac:dyDescent="0.3">
      <c r="A33" s="1" t="s">
        <v>94</v>
      </c>
      <c r="B33" s="50">
        <v>21</v>
      </c>
      <c r="C33" s="1">
        <f t="shared" si="0"/>
        <v>1</v>
      </c>
      <c r="D33" s="16">
        <v>0.4</v>
      </c>
      <c r="E33" s="1">
        <f t="shared" si="1"/>
        <v>1</v>
      </c>
      <c r="F33" s="1">
        <f t="shared" si="2"/>
        <v>0</v>
      </c>
      <c r="G33" s="1">
        <f t="shared" si="3"/>
        <v>0</v>
      </c>
      <c r="H33" s="1">
        <f t="shared" si="4"/>
        <v>0.4</v>
      </c>
    </row>
    <row r="34" spans="1:14" x14ac:dyDescent="0.3">
      <c r="A34" s="1" t="s">
        <v>93</v>
      </c>
      <c r="B34" s="50">
        <v>22</v>
      </c>
      <c r="C34" s="1">
        <f t="shared" si="0"/>
        <v>2</v>
      </c>
      <c r="D34" s="16">
        <v>0.4</v>
      </c>
      <c r="E34" s="1">
        <f t="shared" si="1"/>
        <v>2</v>
      </c>
      <c r="F34" s="1">
        <f t="shared" si="2"/>
        <v>0</v>
      </c>
      <c r="G34" s="1">
        <f t="shared" si="3"/>
        <v>0</v>
      </c>
      <c r="H34" s="1">
        <f t="shared" si="4"/>
        <v>0.4</v>
      </c>
    </row>
    <row r="35" spans="1:14" x14ac:dyDescent="0.3">
      <c r="A35" s="31" t="s">
        <v>92</v>
      </c>
      <c r="B35" s="49">
        <v>23</v>
      </c>
      <c r="C35" s="31">
        <f t="shared" si="0"/>
        <v>1</v>
      </c>
      <c r="D35" s="31">
        <v>0.4</v>
      </c>
      <c r="E35" s="31">
        <f t="shared" si="1"/>
        <v>1</v>
      </c>
      <c r="F35" s="31">
        <f t="shared" si="2"/>
        <v>0</v>
      </c>
      <c r="G35" s="31">
        <f t="shared" si="3"/>
        <v>0</v>
      </c>
      <c r="H35" s="31">
        <f t="shared" si="4"/>
        <v>0.4</v>
      </c>
    </row>
    <row r="36" spans="1:14" x14ac:dyDescent="0.3">
      <c r="A36" s="31" t="s">
        <v>105</v>
      </c>
      <c r="B36" s="49">
        <v>24</v>
      </c>
      <c r="C36" s="31">
        <f t="shared" si="0"/>
        <v>2</v>
      </c>
      <c r="D36" s="31">
        <v>0.4</v>
      </c>
      <c r="E36" s="31">
        <f t="shared" si="1"/>
        <v>2</v>
      </c>
      <c r="F36" s="31">
        <f t="shared" si="2"/>
        <v>0</v>
      </c>
      <c r="G36" s="31">
        <f t="shared" si="3"/>
        <v>0</v>
      </c>
      <c r="H36" s="31">
        <f t="shared" si="4"/>
        <v>0.4</v>
      </c>
    </row>
    <row r="37" spans="1:14" x14ac:dyDescent="0.3">
      <c r="A37" s="31" t="s">
        <v>106</v>
      </c>
      <c r="B37" s="49">
        <v>25</v>
      </c>
      <c r="C37" s="31">
        <f t="shared" si="0"/>
        <v>1</v>
      </c>
      <c r="D37" s="31">
        <v>0.5</v>
      </c>
      <c r="E37" s="31">
        <f t="shared" si="1"/>
        <v>0</v>
      </c>
      <c r="F37" s="31">
        <f t="shared" si="2"/>
        <v>0</v>
      </c>
      <c r="G37" s="31">
        <f t="shared" si="3"/>
        <v>1</v>
      </c>
      <c r="H37" s="31">
        <f t="shared" si="4"/>
        <v>0</v>
      </c>
    </row>
    <row r="38" spans="1:14" x14ac:dyDescent="0.3">
      <c r="A38" s="31" t="s">
        <v>107</v>
      </c>
      <c r="B38" s="49">
        <v>26</v>
      </c>
      <c r="C38" s="31">
        <f t="shared" si="0"/>
        <v>1</v>
      </c>
      <c r="D38" s="31">
        <v>0.5</v>
      </c>
      <c r="E38" s="31">
        <f t="shared" si="1"/>
        <v>0</v>
      </c>
      <c r="F38" s="31">
        <f t="shared" si="2"/>
        <v>0</v>
      </c>
      <c r="G38" s="31">
        <f t="shared" si="3"/>
        <v>1</v>
      </c>
      <c r="H38" s="31">
        <f t="shared" si="4"/>
        <v>0</v>
      </c>
    </row>
    <row r="39" spans="1:14" x14ac:dyDescent="0.3">
      <c r="A39" s="2" t="s">
        <v>91</v>
      </c>
      <c r="B39" s="48">
        <v>27</v>
      </c>
      <c r="C39" s="1">
        <f t="shared" si="0"/>
        <v>1</v>
      </c>
      <c r="D39" s="1">
        <v>1</v>
      </c>
      <c r="E39" s="1">
        <f t="shared" si="1"/>
        <v>1</v>
      </c>
      <c r="F39" s="1">
        <f t="shared" si="2"/>
        <v>0</v>
      </c>
      <c r="G39" s="1">
        <f t="shared" si="3"/>
        <v>0</v>
      </c>
      <c r="H39" s="1">
        <f t="shared" si="4"/>
        <v>1</v>
      </c>
      <c r="I39" s="32"/>
    </row>
    <row r="40" spans="1:14" ht="21.6" thickBot="1" x14ac:dyDescent="0.45">
      <c r="B40" s="48"/>
      <c r="C40" s="1"/>
      <c r="D40" s="3">
        <f>SUM(D13:D39)</f>
        <v>11</v>
      </c>
      <c r="E40" s="1"/>
      <c r="F40" s="1"/>
      <c r="G40" s="3" t="s">
        <v>12</v>
      </c>
      <c r="H40" s="11">
        <f>SUM(H13:H39)</f>
        <v>6.3000000000000007</v>
      </c>
      <c r="I40" s="2" t="s">
        <v>13</v>
      </c>
    </row>
    <row r="41" spans="1:14" ht="31.8" thickBot="1" x14ac:dyDescent="0.65">
      <c r="B41" s="76" t="s">
        <v>14</v>
      </c>
      <c r="C41" s="77"/>
      <c r="D41" s="77"/>
      <c r="E41" s="77"/>
      <c r="F41" s="77"/>
      <c r="G41" s="77"/>
      <c r="H41" s="78"/>
      <c r="I41" s="26"/>
      <c r="J41" s="23" t="s">
        <v>53</v>
      </c>
    </row>
    <row r="42" spans="1:14" x14ac:dyDescent="0.3">
      <c r="B42" s="51" t="s">
        <v>15</v>
      </c>
      <c r="C42" s="82" t="s">
        <v>16</v>
      </c>
      <c r="D42" s="83"/>
      <c r="E42" s="83"/>
      <c r="F42" s="83"/>
      <c r="G42" s="83"/>
      <c r="H42" s="22" t="s">
        <v>17</v>
      </c>
      <c r="I42" s="24" t="s">
        <v>51</v>
      </c>
      <c r="J42" s="25" t="s">
        <v>52</v>
      </c>
    </row>
    <row r="43" spans="1:14" x14ac:dyDescent="0.3">
      <c r="B43" s="52">
        <v>1</v>
      </c>
      <c r="C43" s="84" t="s">
        <v>48</v>
      </c>
      <c r="D43" s="85"/>
      <c r="E43" s="85"/>
      <c r="F43" s="85"/>
      <c r="G43" s="85"/>
      <c r="H43" s="36"/>
      <c r="I43" s="37"/>
      <c r="J43" s="38"/>
      <c r="K43" s="39"/>
      <c r="L43" s="39"/>
      <c r="M43" s="39"/>
      <c r="N43" s="39"/>
    </row>
    <row r="44" spans="1:14" x14ac:dyDescent="0.3">
      <c r="B44" s="53">
        <v>2</v>
      </c>
      <c r="C44" s="84" t="s">
        <v>49</v>
      </c>
      <c r="D44" s="85"/>
      <c r="E44" s="85"/>
      <c r="F44" s="85"/>
      <c r="G44" s="85"/>
      <c r="H44" s="36"/>
      <c r="I44" s="37"/>
      <c r="J44" s="38"/>
      <c r="K44" s="39"/>
      <c r="L44" s="39"/>
      <c r="M44" s="39"/>
      <c r="N44" s="39"/>
    </row>
    <row r="45" spans="1:14" x14ac:dyDescent="0.3">
      <c r="B45" s="53">
        <v>3</v>
      </c>
      <c r="C45" s="84" t="s">
        <v>50</v>
      </c>
      <c r="D45" s="85"/>
      <c r="E45" s="85"/>
      <c r="F45" s="85"/>
      <c r="G45" s="85"/>
      <c r="H45" s="36"/>
      <c r="I45" s="37"/>
      <c r="J45" s="38"/>
      <c r="K45" s="39"/>
      <c r="L45" s="39"/>
      <c r="M45" s="39"/>
      <c r="N45" s="39"/>
    </row>
    <row r="46" spans="1:14" x14ac:dyDescent="0.3">
      <c r="B46" s="53">
        <v>4</v>
      </c>
      <c r="C46" s="84"/>
      <c r="D46" s="85"/>
      <c r="E46" s="85"/>
      <c r="F46" s="85"/>
      <c r="G46" s="85"/>
      <c r="H46" s="36"/>
      <c r="I46" s="37"/>
      <c r="J46" s="38"/>
      <c r="K46" s="39"/>
      <c r="L46" s="39"/>
      <c r="M46" s="39"/>
      <c r="N46" s="39"/>
    </row>
    <row r="47" spans="1:14" x14ac:dyDescent="0.3">
      <c r="B47" s="53">
        <v>5</v>
      </c>
      <c r="C47" s="86"/>
      <c r="D47" s="85"/>
      <c r="E47" s="85"/>
      <c r="F47" s="85"/>
      <c r="G47" s="85"/>
      <c r="H47" s="36"/>
      <c r="I47" s="37"/>
      <c r="J47" s="38"/>
      <c r="K47" s="39"/>
      <c r="L47" s="39"/>
      <c r="M47" s="39"/>
      <c r="N47" s="39"/>
    </row>
    <row r="48" spans="1:14" x14ac:dyDescent="0.3">
      <c r="B48" s="53">
        <v>6</v>
      </c>
      <c r="C48" s="86"/>
      <c r="D48" s="85"/>
      <c r="E48" s="85"/>
      <c r="F48" s="85"/>
      <c r="G48" s="85"/>
      <c r="H48" s="36"/>
      <c r="I48" s="37"/>
      <c r="J48" s="38"/>
      <c r="K48" s="39"/>
      <c r="L48" s="39"/>
      <c r="M48" s="39"/>
      <c r="N48" s="39"/>
    </row>
    <row r="49" spans="2:14" x14ac:dyDescent="0.3">
      <c r="B49" s="53">
        <v>7</v>
      </c>
      <c r="C49" s="86"/>
      <c r="D49" s="85"/>
      <c r="E49" s="85"/>
      <c r="F49" s="85"/>
      <c r="G49" s="85"/>
      <c r="H49" s="36"/>
      <c r="I49" s="37"/>
      <c r="J49" s="38"/>
      <c r="K49" s="39"/>
      <c r="L49" s="39"/>
      <c r="M49" s="39"/>
      <c r="N49" s="39"/>
    </row>
    <row r="50" spans="2:14" x14ac:dyDescent="0.3">
      <c r="B50" s="53">
        <v>8</v>
      </c>
      <c r="C50" s="86"/>
      <c r="D50" s="85"/>
      <c r="E50" s="85"/>
      <c r="F50" s="85"/>
      <c r="G50" s="85"/>
      <c r="H50" s="36"/>
      <c r="I50" s="40"/>
      <c r="J50" s="38"/>
      <c r="K50" s="39"/>
      <c r="L50" s="39"/>
      <c r="M50" s="39"/>
      <c r="N50" s="39"/>
    </row>
    <row r="51" spans="2:14" x14ac:dyDescent="0.3">
      <c r="B51" s="53">
        <v>9</v>
      </c>
      <c r="C51" s="86"/>
      <c r="D51" s="85"/>
      <c r="E51" s="85"/>
      <c r="F51" s="85"/>
      <c r="G51" s="85"/>
      <c r="H51" s="36"/>
      <c r="I51" s="37"/>
      <c r="J51" s="38"/>
      <c r="K51" s="39"/>
      <c r="L51" s="39"/>
      <c r="M51" s="39"/>
      <c r="N51" s="39"/>
    </row>
    <row r="52" spans="2:14" x14ac:dyDescent="0.3">
      <c r="B52" s="53">
        <v>10</v>
      </c>
      <c r="C52" s="86"/>
      <c r="D52" s="85"/>
      <c r="E52" s="85"/>
      <c r="F52" s="85"/>
      <c r="G52" s="85"/>
      <c r="H52" s="36"/>
      <c r="I52" s="37"/>
      <c r="J52" s="38"/>
      <c r="K52" s="39"/>
      <c r="L52" s="39"/>
      <c r="M52" s="39"/>
      <c r="N52" s="39"/>
    </row>
    <row r="53" spans="2:14" x14ac:dyDescent="0.3">
      <c r="B53" s="53">
        <v>11</v>
      </c>
      <c r="C53" s="86"/>
      <c r="D53" s="85"/>
      <c r="E53" s="85"/>
      <c r="F53" s="85"/>
      <c r="G53" s="85"/>
      <c r="H53" s="36"/>
      <c r="I53" s="37"/>
      <c r="J53" s="38"/>
      <c r="K53" s="39"/>
      <c r="L53" s="39"/>
      <c r="M53" s="39"/>
      <c r="N53" s="39"/>
    </row>
    <row r="54" spans="2:14" x14ac:dyDescent="0.3">
      <c r="B54" s="53">
        <v>12</v>
      </c>
      <c r="C54" s="86"/>
      <c r="D54" s="85"/>
      <c r="E54" s="85"/>
      <c r="F54" s="85"/>
      <c r="G54" s="85"/>
      <c r="H54" s="36"/>
      <c r="I54" s="37"/>
      <c r="J54" s="38"/>
      <c r="K54" s="39"/>
      <c r="L54" s="39"/>
      <c r="M54" s="39"/>
      <c r="N54" s="39"/>
    </row>
    <row r="55" spans="2:14" x14ac:dyDescent="0.3">
      <c r="B55" s="53">
        <v>13</v>
      </c>
      <c r="C55" s="86"/>
      <c r="D55" s="85"/>
      <c r="E55" s="85"/>
      <c r="F55" s="85"/>
      <c r="G55" s="85"/>
      <c r="H55" s="36"/>
      <c r="I55" s="37"/>
      <c r="J55" s="38"/>
      <c r="K55" s="39"/>
      <c r="L55" s="39"/>
      <c r="M55" s="39"/>
      <c r="N55" s="39"/>
    </row>
    <row r="56" spans="2:14" x14ac:dyDescent="0.3">
      <c r="B56" s="53">
        <v>14</v>
      </c>
      <c r="C56" s="86"/>
      <c r="D56" s="85"/>
      <c r="E56" s="85"/>
      <c r="F56" s="85"/>
      <c r="G56" s="85"/>
      <c r="H56" s="36"/>
      <c r="I56" s="37"/>
      <c r="J56" s="38"/>
      <c r="K56" s="39"/>
      <c r="L56" s="39"/>
      <c r="M56" s="39"/>
      <c r="N56" s="39"/>
    </row>
    <row r="57" spans="2:14" x14ac:dyDescent="0.3">
      <c r="B57" s="53">
        <v>15</v>
      </c>
      <c r="C57" s="86"/>
      <c r="D57" s="85"/>
      <c r="E57" s="85"/>
      <c r="F57" s="85"/>
      <c r="G57" s="85"/>
      <c r="H57" s="36"/>
      <c r="I57" s="37"/>
      <c r="J57" s="38"/>
      <c r="K57" s="39"/>
      <c r="L57" s="39"/>
      <c r="M57" s="39"/>
      <c r="N57" s="39"/>
    </row>
    <row r="58" spans="2:14" x14ac:dyDescent="0.3">
      <c r="B58" s="53">
        <v>16</v>
      </c>
      <c r="C58" s="86"/>
      <c r="D58" s="85"/>
      <c r="E58" s="85"/>
      <c r="F58" s="85"/>
      <c r="G58" s="85"/>
      <c r="H58" s="36"/>
      <c r="I58" s="37"/>
      <c r="J58" s="38"/>
      <c r="K58" s="39"/>
      <c r="L58" s="39"/>
      <c r="M58" s="39"/>
      <c r="N58" s="39"/>
    </row>
    <row r="59" spans="2:14" x14ac:dyDescent="0.3">
      <c r="B59" s="53">
        <v>17</v>
      </c>
      <c r="C59" s="86"/>
      <c r="D59" s="85"/>
      <c r="E59" s="85"/>
      <c r="F59" s="85"/>
      <c r="G59" s="85"/>
      <c r="H59" s="36"/>
      <c r="I59" s="37"/>
      <c r="J59" s="38"/>
      <c r="K59" s="39"/>
      <c r="L59" s="39"/>
      <c r="M59" s="39"/>
      <c r="N59" s="39"/>
    </row>
    <row r="60" spans="2:14" x14ac:dyDescent="0.3">
      <c r="B60" s="53">
        <v>18</v>
      </c>
      <c r="C60" s="86"/>
      <c r="D60" s="85"/>
      <c r="E60" s="85"/>
      <c r="F60" s="85"/>
      <c r="G60" s="85"/>
      <c r="H60" s="36"/>
      <c r="I60" s="37"/>
      <c r="J60" s="38"/>
      <c r="K60" s="39"/>
      <c r="L60" s="39"/>
      <c r="M60" s="39"/>
      <c r="N60" s="39"/>
    </row>
    <row r="61" spans="2:14" x14ac:dyDescent="0.3">
      <c r="B61" s="53">
        <v>19</v>
      </c>
      <c r="C61" s="86"/>
      <c r="D61" s="85"/>
      <c r="E61" s="85"/>
      <c r="F61" s="85"/>
      <c r="G61" s="85"/>
      <c r="H61" s="36"/>
      <c r="I61" s="37"/>
      <c r="J61" s="38"/>
      <c r="K61" s="39"/>
      <c r="L61" s="39"/>
      <c r="M61" s="39"/>
      <c r="N61" s="39"/>
    </row>
    <row r="62" spans="2:14" x14ac:dyDescent="0.3">
      <c r="B62" s="53">
        <v>20</v>
      </c>
      <c r="C62" s="86"/>
      <c r="D62" s="85"/>
      <c r="E62" s="85"/>
      <c r="F62" s="85"/>
      <c r="G62" s="85"/>
      <c r="H62" s="36"/>
      <c r="I62" s="37"/>
      <c r="J62" s="38"/>
      <c r="K62" s="39"/>
      <c r="L62" s="39"/>
      <c r="M62" s="39"/>
      <c r="N62" s="39"/>
    </row>
    <row r="63" spans="2:14" x14ac:dyDescent="0.3">
      <c r="B63" s="53">
        <v>21</v>
      </c>
      <c r="C63" s="86"/>
      <c r="D63" s="85"/>
      <c r="E63" s="85"/>
      <c r="F63" s="85"/>
      <c r="G63" s="85"/>
      <c r="H63" s="36"/>
      <c r="I63" s="40"/>
      <c r="J63" s="38"/>
      <c r="K63" s="39"/>
      <c r="L63" s="39"/>
      <c r="M63" s="39"/>
      <c r="N63" s="39"/>
    </row>
    <row r="64" spans="2:14" x14ac:dyDescent="0.3">
      <c r="B64" s="53">
        <v>22</v>
      </c>
      <c r="C64" s="86"/>
      <c r="D64" s="85"/>
      <c r="E64" s="85"/>
      <c r="F64" s="85"/>
      <c r="G64" s="85"/>
      <c r="H64" s="36"/>
      <c r="I64" s="40"/>
      <c r="J64" s="38"/>
      <c r="K64" s="39"/>
      <c r="L64" s="39"/>
      <c r="M64" s="39"/>
      <c r="N64" s="39"/>
    </row>
    <row r="65" spans="2:14" x14ac:dyDescent="0.3">
      <c r="B65" s="53">
        <v>23</v>
      </c>
      <c r="C65" s="86"/>
      <c r="D65" s="85"/>
      <c r="E65" s="85"/>
      <c r="F65" s="85"/>
      <c r="G65" s="85"/>
      <c r="H65" s="36"/>
      <c r="I65" s="40"/>
      <c r="J65" s="38"/>
      <c r="K65" s="39"/>
      <c r="L65" s="39"/>
      <c r="M65" s="39"/>
      <c r="N65" s="39"/>
    </row>
    <row r="66" spans="2:14" x14ac:dyDescent="0.3">
      <c r="B66" s="53">
        <v>24</v>
      </c>
      <c r="C66" s="86"/>
      <c r="D66" s="85"/>
      <c r="E66" s="85"/>
      <c r="F66" s="85"/>
      <c r="G66" s="85"/>
      <c r="H66" s="36"/>
      <c r="I66" s="40"/>
      <c r="J66" s="38"/>
      <c r="K66" s="39"/>
      <c r="L66" s="39"/>
      <c r="M66" s="39"/>
      <c r="N66" s="39"/>
    </row>
    <row r="67" spans="2:14" x14ac:dyDescent="0.3">
      <c r="B67" s="53">
        <v>25</v>
      </c>
      <c r="C67" s="86"/>
      <c r="D67" s="85"/>
      <c r="E67" s="85"/>
      <c r="F67" s="85"/>
      <c r="G67" s="85"/>
      <c r="H67" s="36"/>
      <c r="I67" s="40"/>
      <c r="J67" s="38"/>
      <c r="K67" s="39"/>
      <c r="L67" s="39"/>
      <c r="M67" s="39"/>
      <c r="N67" s="39"/>
    </row>
    <row r="68" spans="2:14" x14ac:dyDescent="0.3">
      <c r="B68" s="53">
        <v>26</v>
      </c>
      <c r="C68" s="86"/>
      <c r="D68" s="85"/>
      <c r="E68" s="85"/>
      <c r="F68" s="85"/>
      <c r="G68" s="85"/>
      <c r="H68" s="36"/>
      <c r="I68" s="40"/>
      <c r="J68" s="38"/>
      <c r="K68" s="39"/>
      <c r="L68" s="39"/>
      <c r="M68" s="39"/>
      <c r="N68" s="39"/>
    </row>
    <row r="69" spans="2:14" x14ac:dyDescent="0.3">
      <c r="B69" s="53">
        <v>27</v>
      </c>
      <c r="C69" s="86"/>
      <c r="D69" s="85"/>
      <c r="E69" s="85"/>
      <c r="F69" s="85"/>
      <c r="G69" s="85"/>
      <c r="H69" s="36"/>
      <c r="I69" s="40"/>
      <c r="J69" s="38"/>
      <c r="K69" s="39"/>
      <c r="L69" s="39"/>
      <c r="M69" s="39"/>
      <c r="N69" s="39"/>
    </row>
    <row r="70" spans="2:14" x14ac:dyDescent="0.3">
      <c r="B70" s="53">
        <v>28</v>
      </c>
      <c r="C70" s="86"/>
      <c r="D70" s="85"/>
      <c r="E70" s="85"/>
      <c r="F70" s="85"/>
      <c r="G70" s="85"/>
      <c r="H70" s="36"/>
      <c r="I70" s="40"/>
      <c r="J70" s="38"/>
      <c r="K70" s="39"/>
      <c r="L70" s="39"/>
      <c r="M70" s="39"/>
      <c r="N70" s="39"/>
    </row>
    <row r="71" spans="2:14" x14ac:dyDescent="0.3">
      <c r="B71" s="53">
        <v>29</v>
      </c>
      <c r="C71" s="86"/>
      <c r="D71" s="85"/>
      <c r="E71" s="85"/>
      <c r="F71" s="85"/>
      <c r="G71" s="85"/>
      <c r="H71" s="36"/>
      <c r="I71" s="40"/>
      <c r="J71" s="38"/>
      <c r="K71" s="39"/>
      <c r="L71" s="39"/>
      <c r="M71" s="39"/>
      <c r="N71" s="39"/>
    </row>
    <row r="72" spans="2:14" x14ac:dyDescent="0.3">
      <c r="B72" s="53">
        <v>30</v>
      </c>
      <c r="C72" s="86"/>
      <c r="D72" s="85"/>
      <c r="E72" s="85"/>
      <c r="F72" s="85"/>
      <c r="G72" s="85"/>
      <c r="H72" s="36"/>
      <c r="I72" s="40"/>
      <c r="J72" s="38"/>
      <c r="K72" s="39"/>
      <c r="L72" s="39"/>
      <c r="M72" s="39"/>
      <c r="N72" s="39"/>
    </row>
    <row r="73" spans="2:14" x14ac:dyDescent="0.3">
      <c r="B73" s="53">
        <v>31</v>
      </c>
      <c r="C73" s="86"/>
      <c r="D73" s="88"/>
      <c r="E73" s="88"/>
      <c r="F73" s="88"/>
      <c r="G73" s="88"/>
      <c r="H73" s="36"/>
      <c r="I73" s="37"/>
      <c r="J73" s="38"/>
      <c r="K73" s="39"/>
      <c r="L73" s="39"/>
      <c r="M73" s="39"/>
      <c r="N73" s="39"/>
    </row>
    <row r="74" spans="2:14" x14ac:dyDescent="0.3">
      <c r="B74" s="53">
        <v>32</v>
      </c>
      <c r="C74" s="86"/>
      <c r="D74" s="88"/>
      <c r="E74" s="88"/>
      <c r="F74" s="88"/>
      <c r="G74" s="88"/>
      <c r="H74" s="36"/>
      <c r="I74" s="37"/>
      <c r="J74" s="38"/>
      <c r="K74" s="39"/>
      <c r="L74" s="39"/>
      <c r="M74" s="39"/>
      <c r="N74" s="39"/>
    </row>
    <row r="75" spans="2:14" x14ac:dyDescent="0.3">
      <c r="B75" s="53">
        <v>33</v>
      </c>
      <c r="C75" s="86"/>
      <c r="D75" s="88"/>
      <c r="E75" s="88"/>
      <c r="F75" s="88"/>
      <c r="G75" s="88"/>
      <c r="H75" s="36"/>
      <c r="I75" s="37"/>
      <c r="J75" s="38"/>
      <c r="K75" s="39"/>
      <c r="L75" s="39"/>
      <c r="M75" s="39"/>
      <c r="N75" s="39"/>
    </row>
    <row r="76" spans="2:14" ht="16.2" thickBot="1" x14ac:dyDescent="0.35">
      <c r="B76" s="54">
        <v>34</v>
      </c>
      <c r="C76" s="89"/>
      <c r="D76" s="90"/>
      <c r="E76" s="90"/>
      <c r="F76" s="90"/>
      <c r="G76" s="90"/>
      <c r="H76" s="41"/>
      <c r="I76" s="37"/>
      <c r="J76" s="38"/>
      <c r="K76" s="39"/>
      <c r="L76" s="39"/>
      <c r="M76" s="39"/>
      <c r="N76" s="39"/>
    </row>
    <row r="77" spans="2:14" ht="15" customHeight="1" x14ac:dyDescent="0.3">
      <c r="B77" s="55">
        <v>35</v>
      </c>
      <c r="C77" s="87"/>
      <c r="D77" s="87"/>
      <c r="E77" s="87"/>
      <c r="F77" s="87"/>
      <c r="G77" s="87"/>
      <c r="H77" s="42"/>
      <c r="I77" s="37"/>
      <c r="J77" s="38"/>
      <c r="K77" s="39"/>
      <c r="L77" s="39"/>
      <c r="M77" s="39"/>
      <c r="N77" s="39"/>
    </row>
    <row r="78" spans="2:14" x14ac:dyDescent="0.3">
      <c r="B78" s="55">
        <v>36</v>
      </c>
      <c r="C78" s="87"/>
      <c r="D78" s="87"/>
      <c r="E78" s="87"/>
      <c r="F78" s="87"/>
      <c r="G78" s="87"/>
      <c r="H78" s="42"/>
      <c r="I78" s="37"/>
      <c r="J78" s="38"/>
      <c r="K78" s="39"/>
      <c r="L78" s="39"/>
      <c r="M78" s="39"/>
      <c r="N78" s="39"/>
    </row>
    <row r="79" spans="2:14" x14ac:dyDescent="0.3">
      <c r="B79" s="55">
        <v>38</v>
      </c>
      <c r="C79" s="87"/>
      <c r="D79" s="87"/>
      <c r="E79" s="87"/>
      <c r="F79" s="87"/>
      <c r="G79" s="87"/>
      <c r="H79" s="42"/>
      <c r="I79" s="43"/>
      <c r="J79" s="38"/>
      <c r="K79" s="39"/>
      <c r="L79" s="39"/>
      <c r="M79" s="39"/>
      <c r="N79" s="39"/>
    </row>
    <row r="80" spans="2:14" x14ac:dyDescent="0.3">
      <c r="B80" s="55">
        <v>39</v>
      </c>
      <c r="C80" s="87"/>
      <c r="D80" s="87"/>
      <c r="E80" s="87"/>
      <c r="F80" s="87"/>
      <c r="G80" s="87"/>
      <c r="H80" s="42"/>
      <c r="I80" s="43"/>
      <c r="J80" s="38"/>
      <c r="K80" s="39"/>
      <c r="L80" s="39"/>
      <c r="M80" s="39"/>
      <c r="N80" s="39"/>
    </row>
    <row r="81" spans="2:32" x14ac:dyDescent="0.3">
      <c r="B81" s="55">
        <v>40</v>
      </c>
      <c r="C81" s="87"/>
      <c r="D81" s="87"/>
      <c r="E81" s="87"/>
      <c r="F81" s="87"/>
      <c r="G81" s="87"/>
      <c r="H81" s="42"/>
      <c r="I81" s="43"/>
      <c r="J81" s="38"/>
      <c r="K81" s="39"/>
      <c r="L81" s="39"/>
      <c r="M81" s="39"/>
      <c r="N81" s="39"/>
    </row>
    <row r="82" spans="2:32" ht="25.8" x14ac:dyDescent="0.5">
      <c r="B82" s="56"/>
      <c r="C82" s="12"/>
      <c r="D82" s="12"/>
      <c r="E82" s="12"/>
      <c r="F82" s="12"/>
      <c r="G82" s="13" t="s">
        <v>18</v>
      </c>
      <c r="H82" s="14">
        <f>SUM(H43:H81)</f>
        <v>0</v>
      </c>
      <c r="I82" s="2"/>
    </row>
    <row r="83" spans="2:32" x14ac:dyDescent="0.3">
      <c r="B83" s="48"/>
      <c r="C83" s="1"/>
      <c r="D83" s="1"/>
      <c r="E83" s="1"/>
      <c r="F83" s="1"/>
      <c r="G83" s="1"/>
      <c r="H83" s="1"/>
    </row>
    <row r="84" spans="2:32" ht="16.2" thickBot="1" x14ac:dyDescent="0.35">
      <c r="B84" s="48"/>
      <c r="C84" s="1"/>
      <c r="D84" s="1"/>
      <c r="E84" s="1"/>
      <c r="F84" s="1"/>
      <c r="G84" s="1"/>
      <c r="H84" s="1"/>
    </row>
    <row r="85" spans="2:32" ht="31.2" x14ac:dyDescent="0.6">
      <c r="B85" s="79" t="s">
        <v>19</v>
      </c>
      <c r="C85" s="80"/>
      <c r="D85" s="80"/>
      <c r="E85" s="80"/>
      <c r="F85" s="80"/>
      <c r="G85" s="80"/>
      <c r="H85" s="81"/>
    </row>
    <row r="86" spans="2:32" x14ac:dyDescent="0.3">
      <c r="B86" s="47" t="s">
        <v>40</v>
      </c>
      <c r="C86" s="15" t="s">
        <v>5</v>
      </c>
      <c r="D86" s="15" t="s">
        <v>20</v>
      </c>
      <c r="E86" s="17" t="s">
        <v>21</v>
      </c>
      <c r="F86" s="73" t="s">
        <v>38</v>
      </c>
      <c r="G86" s="74"/>
      <c r="H86" s="74"/>
      <c r="J86" s="20" t="s">
        <v>42</v>
      </c>
    </row>
    <row r="87" spans="2:32" x14ac:dyDescent="0.3">
      <c r="B87" s="48">
        <v>1</v>
      </c>
      <c r="C87" s="1">
        <v>1</v>
      </c>
      <c r="D87" s="1" t="s">
        <v>22</v>
      </c>
      <c r="E87" s="21" t="s">
        <v>34</v>
      </c>
      <c r="F87" s="63"/>
      <c r="G87" s="64"/>
      <c r="H87" s="64"/>
      <c r="J87" s="91" t="s">
        <v>43</v>
      </c>
      <c r="K87" s="91"/>
      <c r="L87" s="91"/>
      <c r="M87" s="91"/>
      <c r="N87" s="91"/>
      <c r="O87" s="91"/>
      <c r="P87" s="91"/>
      <c r="Q87" s="91"/>
      <c r="R87" s="91"/>
      <c r="S87" s="91"/>
      <c r="T87" s="91"/>
      <c r="U87" s="91"/>
      <c r="V87" s="91"/>
    </row>
    <row r="88" spans="2:32" ht="15.45" customHeight="1" x14ac:dyDescent="0.3">
      <c r="B88" s="48">
        <v>2</v>
      </c>
      <c r="C88" s="1">
        <v>1</v>
      </c>
      <c r="D88" s="1" t="s">
        <v>22</v>
      </c>
      <c r="E88" s="21" t="s">
        <v>34</v>
      </c>
      <c r="F88" s="63"/>
      <c r="G88" s="64"/>
      <c r="H88" s="64"/>
      <c r="J88" s="91" t="s">
        <v>44</v>
      </c>
      <c r="K88" s="91"/>
      <c r="L88" s="91"/>
      <c r="M88" s="91"/>
      <c r="N88" s="91"/>
      <c r="O88" s="91"/>
      <c r="P88" s="91"/>
      <c r="Q88" s="91"/>
      <c r="R88" s="91"/>
      <c r="S88" s="91"/>
      <c r="T88" s="91"/>
      <c r="U88" s="91"/>
      <c r="V88" s="91"/>
    </row>
    <row r="89" spans="2:32" ht="15.45" customHeight="1" x14ac:dyDescent="0.3">
      <c r="B89" s="48">
        <v>3</v>
      </c>
      <c r="C89" s="1">
        <v>1</v>
      </c>
      <c r="D89" s="1" t="s">
        <v>22</v>
      </c>
      <c r="E89" s="21" t="s">
        <v>34</v>
      </c>
      <c r="F89" s="63"/>
      <c r="G89" s="64"/>
      <c r="H89" s="64"/>
      <c r="J89" s="91" t="s">
        <v>45</v>
      </c>
      <c r="K89" s="91"/>
      <c r="L89" s="91"/>
      <c r="M89" s="91"/>
      <c r="N89" s="91"/>
      <c r="O89" s="91"/>
    </row>
    <row r="90" spans="2:32" x14ac:dyDescent="0.3">
      <c r="B90" s="48">
        <v>4</v>
      </c>
      <c r="C90" s="1">
        <v>1</v>
      </c>
      <c r="D90" s="1" t="s">
        <v>22</v>
      </c>
      <c r="E90" s="21" t="s">
        <v>34</v>
      </c>
      <c r="F90" s="63"/>
      <c r="G90" s="64"/>
      <c r="H90" s="64"/>
      <c r="J90" s="91" t="s">
        <v>46</v>
      </c>
      <c r="K90" s="91"/>
      <c r="L90" s="91"/>
      <c r="M90" s="91"/>
      <c r="N90" s="91"/>
      <c r="O90" s="91"/>
    </row>
    <row r="91" spans="2:32" x14ac:dyDescent="0.3">
      <c r="B91" s="48">
        <v>5</v>
      </c>
      <c r="C91" s="16">
        <v>2</v>
      </c>
      <c r="D91" s="1" t="s">
        <v>22</v>
      </c>
      <c r="E91" s="21" t="s">
        <v>34</v>
      </c>
      <c r="F91" s="63"/>
      <c r="G91" s="64"/>
      <c r="H91" s="64"/>
      <c r="J91" s="91" t="s">
        <v>54</v>
      </c>
      <c r="K91" s="91"/>
      <c r="L91" s="91"/>
      <c r="M91" s="91"/>
      <c r="N91" s="91"/>
      <c r="O91" s="91"/>
    </row>
    <row r="92" spans="2:32" x14ac:dyDescent="0.3">
      <c r="B92" s="57">
        <v>6</v>
      </c>
      <c r="C92" s="16">
        <v>2</v>
      </c>
      <c r="D92" s="1" t="s">
        <v>22</v>
      </c>
      <c r="E92" s="21" t="s">
        <v>34</v>
      </c>
      <c r="F92" s="63"/>
      <c r="G92" s="64"/>
      <c r="H92" s="64"/>
      <c r="J92" s="91" t="s">
        <v>55</v>
      </c>
      <c r="K92" s="91"/>
      <c r="L92" s="91"/>
      <c r="M92" s="91"/>
      <c r="N92" s="91"/>
      <c r="O92" s="91"/>
      <c r="T92" s="91"/>
      <c r="U92" s="91"/>
      <c r="V92" s="91"/>
      <c r="W92" s="91"/>
      <c r="X92" s="91"/>
      <c r="Y92" s="91"/>
      <c r="Z92" s="91"/>
      <c r="AA92" s="91"/>
      <c r="AB92" s="91"/>
      <c r="AC92" s="91"/>
      <c r="AD92" s="91"/>
      <c r="AE92" s="91"/>
      <c r="AF92" s="91"/>
    </row>
    <row r="93" spans="2:32" x14ac:dyDescent="0.3">
      <c r="B93" s="48">
        <v>7</v>
      </c>
      <c r="C93" s="16">
        <v>2</v>
      </c>
      <c r="D93" s="1" t="s">
        <v>22</v>
      </c>
      <c r="E93" s="21" t="s">
        <v>34</v>
      </c>
      <c r="F93" s="63"/>
      <c r="G93" s="64"/>
      <c r="H93" s="64"/>
      <c r="J93" s="91" t="s">
        <v>56</v>
      </c>
      <c r="K93" s="91"/>
      <c r="L93" s="91"/>
      <c r="M93" s="91"/>
      <c r="N93" s="91"/>
      <c r="O93" s="91"/>
    </row>
    <row r="94" spans="2:32" x14ac:dyDescent="0.3">
      <c r="B94" s="48">
        <v>8</v>
      </c>
      <c r="C94" s="16">
        <v>2</v>
      </c>
      <c r="D94" s="1" t="s">
        <v>22</v>
      </c>
      <c r="E94" s="21" t="s">
        <v>34</v>
      </c>
      <c r="F94" s="63"/>
      <c r="G94" s="64"/>
      <c r="H94" s="64"/>
      <c r="J94" s="91" t="s">
        <v>57</v>
      </c>
      <c r="K94" s="91"/>
      <c r="L94" s="91"/>
      <c r="M94" s="91"/>
      <c r="N94" s="91"/>
      <c r="O94" s="91"/>
    </row>
    <row r="95" spans="2:32" x14ac:dyDescent="0.3">
      <c r="B95" s="48">
        <v>9</v>
      </c>
      <c r="C95" s="16">
        <v>3</v>
      </c>
      <c r="D95" s="1" t="s">
        <v>22</v>
      </c>
      <c r="E95" s="21" t="s">
        <v>34</v>
      </c>
      <c r="F95" s="63"/>
      <c r="G95" s="64"/>
      <c r="H95" s="64"/>
      <c r="J95" s="91" t="s">
        <v>58</v>
      </c>
      <c r="K95" s="91"/>
      <c r="L95" s="91"/>
      <c r="M95" s="91"/>
      <c r="N95" s="91"/>
      <c r="O95" s="91"/>
    </row>
    <row r="96" spans="2:32" x14ac:dyDescent="0.3">
      <c r="B96" s="48">
        <v>10</v>
      </c>
      <c r="C96" s="16">
        <v>3</v>
      </c>
      <c r="D96" s="1" t="s">
        <v>22</v>
      </c>
      <c r="E96" s="21" t="s">
        <v>34</v>
      </c>
      <c r="F96" s="63"/>
      <c r="G96" s="64"/>
      <c r="H96" s="64"/>
      <c r="J96" s="91" t="s">
        <v>59</v>
      </c>
      <c r="K96" s="91"/>
      <c r="L96" s="91"/>
      <c r="M96" s="91"/>
      <c r="N96" s="91"/>
      <c r="O96" s="91"/>
    </row>
    <row r="97" spans="2:23" x14ac:dyDescent="0.3">
      <c r="B97" s="48">
        <v>11</v>
      </c>
      <c r="C97" s="16">
        <v>4</v>
      </c>
      <c r="D97" s="1" t="s">
        <v>22</v>
      </c>
      <c r="E97" s="21" t="s">
        <v>34</v>
      </c>
      <c r="F97" s="63"/>
      <c r="G97" s="64"/>
      <c r="H97" s="64"/>
      <c r="J97" s="91" t="s">
        <v>60</v>
      </c>
      <c r="K97" s="91"/>
      <c r="L97" s="91"/>
      <c r="M97" s="91"/>
      <c r="N97" s="91"/>
      <c r="O97" s="91"/>
    </row>
    <row r="98" spans="2:23" x14ac:dyDescent="0.3">
      <c r="B98" s="48">
        <v>12</v>
      </c>
      <c r="C98" s="16">
        <v>5</v>
      </c>
      <c r="D98" s="1" t="s">
        <v>22</v>
      </c>
      <c r="E98" s="21" t="s">
        <v>34</v>
      </c>
      <c r="F98" s="63"/>
      <c r="G98" s="64"/>
      <c r="H98" s="64"/>
      <c r="J98" s="91" t="s">
        <v>61</v>
      </c>
      <c r="K98" s="91"/>
      <c r="L98" s="91"/>
      <c r="M98" s="91"/>
      <c r="N98" s="91"/>
      <c r="O98" s="91"/>
    </row>
    <row r="99" spans="2:23" x14ac:dyDescent="0.3">
      <c r="B99" s="48">
        <v>13</v>
      </c>
      <c r="C99" s="16">
        <v>5</v>
      </c>
      <c r="D99" s="1" t="s">
        <v>22</v>
      </c>
      <c r="E99" s="21" t="s">
        <v>34</v>
      </c>
      <c r="F99" s="63"/>
      <c r="G99" s="64"/>
      <c r="H99" s="64"/>
      <c r="J99" s="91" t="s">
        <v>62</v>
      </c>
      <c r="K99" s="91"/>
      <c r="L99" s="91"/>
      <c r="M99" s="91"/>
      <c r="N99" s="91"/>
      <c r="O99" s="91"/>
    </row>
    <row r="100" spans="2:23" x14ac:dyDescent="0.3">
      <c r="B100" s="48">
        <v>14</v>
      </c>
      <c r="C100" s="16">
        <v>5</v>
      </c>
      <c r="D100" s="1" t="s">
        <v>22</v>
      </c>
      <c r="E100" s="21" t="s">
        <v>34</v>
      </c>
      <c r="F100" s="63"/>
      <c r="G100" s="64"/>
      <c r="H100" s="64"/>
      <c r="J100" s="91" t="s">
        <v>63</v>
      </c>
      <c r="K100" s="91"/>
      <c r="L100" s="91"/>
      <c r="M100" s="91"/>
      <c r="N100" s="91"/>
      <c r="O100" s="91"/>
    </row>
    <row r="101" spans="2:23" ht="15.45" customHeight="1" x14ac:dyDescent="0.3">
      <c r="B101" s="48">
        <v>15</v>
      </c>
      <c r="C101" s="16">
        <v>6</v>
      </c>
      <c r="D101" s="1" t="s">
        <v>22</v>
      </c>
      <c r="E101" s="21" t="s">
        <v>34</v>
      </c>
      <c r="F101" s="63"/>
      <c r="G101" s="64"/>
      <c r="H101" s="64"/>
      <c r="J101" s="28" t="s">
        <v>65</v>
      </c>
      <c r="K101" s="28"/>
      <c r="L101" s="28"/>
      <c r="M101" s="28"/>
      <c r="N101" s="28"/>
      <c r="O101" s="28"/>
    </row>
    <row r="102" spans="2:23" ht="15.45" customHeight="1" x14ac:dyDescent="0.3">
      <c r="B102" s="48">
        <v>16</v>
      </c>
      <c r="C102" s="16">
        <v>6</v>
      </c>
      <c r="D102" s="1" t="s">
        <v>22</v>
      </c>
      <c r="E102" s="21" t="s">
        <v>34</v>
      </c>
      <c r="F102" s="63"/>
      <c r="G102" s="64"/>
      <c r="H102" s="64"/>
      <c r="J102" s="28" t="s">
        <v>64</v>
      </c>
      <c r="K102" s="28"/>
      <c r="L102" s="28"/>
      <c r="M102" s="28"/>
      <c r="N102" s="28"/>
      <c r="O102" s="28"/>
      <c r="P102" s="28"/>
      <c r="Q102" s="28"/>
      <c r="R102" s="28"/>
      <c r="S102" s="28"/>
      <c r="T102" s="27"/>
      <c r="U102" s="27"/>
      <c r="V102" s="27"/>
      <c r="W102" s="27"/>
    </row>
    <row r="103" spans="2:23" x14ac:dyDescent="0.3">
      <c r="B103" s="48">
        <v>17</v>
      </c>
      <c r="C103" s="16">
        <v>7</v>
      </c>
      <c r="D103" s="1" t="s">
        <v>22</v>
      </c>
      <c r="E103" s="21" t="s">
        <v>34</v>
      </c>
      <c r="F103" s="63"/>
      <c r="G103" s="64"/>
      <c r="H103" s="64"/>
      <c r="J103" s="28" t="s">
        <v>66</v>
      </c>
      <c r="K103" s="19"/>
      <c r="L103" s="19"/>
      <c r="M103" s="19"/>
      <c r="N103" s="19"/>
      <c r="O103" s="19"/>
    </row>
    <row r="104" spans="2:23" x14ac:dyDescent="0.3">
      <c r="B104" s="48">
        <v>18</v>
      </c>
      <c r="C104" s="16">
        <v>8</v>
      </c>
      <c r="D104" s="1" t="s">
        <v>22</v>
      </c>
      <c r="E104" s="21" t="s">
        <v>34</v>
      </c>
      <c r="F104" s="63"/>
      <c r="G104" s="64"/>
      <c r="H104" s="64"/>
      <c r="J104" s="28" t="s">
        <v>67</v>
      </c>
    </row>
    <row r="105" spans="2:23" x14ac:dyDescent="0.3">
      <c r="B105" s="48">
        <v>19</v>
      </c>
      <c r="C105" s="16">
        <v>8</v>
      </c>
      <c r="D105" s="1" t="s">
        <v>22</v>
      </c>
      <c r="E105" s="21" t="s">
        <v>34</v>
      </c>
      <c r="F105" s="63"/>
      <c r="G105" s="64"/>
      <c r="H105" s="64"/>
      <c r="J105" s="28" t="s">
        <v>68</v>
      </c>
    </row>
    <row r="106" spans="2:23" x14ac:dyDescent="0.3">
      <c r="B106" s="48">
        <v>20</v>
      </c>
      <c r="C106" s="16">
        <v>9</v>
      </c>
      <c r="D106" s="1" t="s">
        <v>22</v>
      </c>
      <c r="E106" s="21" t="s">
        <v>34</v>
      </c>
      <c r="F106" s="63"/>
      <c r="G106" s="64"/>
      <c r="H106" s="64"/>
      <c r="J106" s="28" t="s">
        <v>69</v>
      </c>
    </row>
    <row r="107" spans="2:23" ht="15.45" customHeight="1" x14ac:dyDescent="0.3">
      <c r="B107" s="48">
        <v>21</v>
      </c>
      <c r="C107" s="16">
        <v>9</v>
      </c>
      <c r="D107" s="1" t="s">
        <v>22</v>
      </c>
      <c r="E107" s="21" t="s">
        <v>34</v>
      </c>
      <c r="F107" s="63"/>
      <c r="G107" s="64"/>
      <c r="H107" s="64"/>
      <c r="J107" s="28" t="s">
        <v>70</v>
      </c>
    </row>
    <row r="108" spans="2:23" ht="15.45" customHeight="1" x14ac:dyDescent="0.3">
      <c r="B108" s="48">
        <v>22</v>
      </c>
      <c r="C108" s="16">
        <v>9</v>
      </c>
      <c r="D108" s="1" t="s">
        <v>22</v>
      </c>
      <c r="E108" s="21" t="s">
        <v>34</v>
      </c>
      <c r="F108" s="63"/>
      <c r="G108" s="64"/>
      <c r="H108" s="64"/>
      <c r="J108" s="28" t="s">
        <v>71</v>
      </c>
    </row>
    <row r="109" spans="2:23" ht="15.45" customHeight="1" x14ac:dyDescent="0.3">
      <c r="B109" s="48">
        <v>23</v>
      </c>
      <c r="C109" s="16">
        <v>10</v>
      </c>
      <c r="D109" s="1" t="s">
        <v>22</v>
      </c>
      <c r="E109" s="21" t="s">
        <v>34</v>
      </c>
      <c r="F109" s="63"/>
      <c r="G109" s="64"/>
      <c r="H109" s="64"/>
      <c r="J109" s="28" t="s">
        <v>72</v>
      </c>
    </row>
    <row r="110" spans="2:23" ht="15.45" customHeight="1" x14ac:dyDescent="0.3">
      <c r="B110" s="48">
        <v>24</v>
      </c>
      <c r="C110" s="16">
        <v>10</v>
      </c>
      <c r="D110" s="1" t="s">
        <v>22</v>
      </c>
      <c r="E110" s="21" t="s">
        <v>34</v>
      </c>
      <c r="F110" s="63"/>
      <c r="G110" s="64"/>
      <c r="H110" s="64"/>
      <c r="J110" s="28" t="s">
        <v>73</v>
      </c>
    </row>
    <row r="111" spans="2:23" ht="15.45" customHeight="1" x14ac:dyDescent="0.3">
      <c r="B111" s="48">
        <v>25</v>
      </c>
      <c r="C111" s="16">
        <v>10</v>
      </c>
      <c r="D111" s="1" t="s">
        <v>22</v>
      </c>
      <c r="E111" s="21" t="s">
        <v>34</v>
      </c>
      <c r="F111" s="63"/>
      <c r="G111" s="64"/>
      <c r="H111" s="64"/>
      <c r="J111" s="28" t="s">
        <v>74</v>
      </c>
    </row>
    <row r="112" spans="2:23" ht="15.45" customHeight="1" x14ac:dyDescent="0.3">
      <c r="B112" s="48">
        <v>26</v>
      </c>
      <c r="C112" s="16">
        <v>11</v>
      </c>
      <c r="D112" s="1" t="s">
        <v>22</v>
      </c>
      <c r="E112" s="21" t="s">
        <v>34</v>
      </c>
      <c r="F112" s="63"/>
      <c r="G112" s="64"/>
      <c r="H112" s="64"/>
      <c r="J112" s="28" t="s">
        <v>47</v>
      </c>
    </row>
    <row r="113" spans="2:23" ht="15.45" customHeight="1" x14ac:dyDescent="0.3">
      <c r="B113" s="49">
        <v>27</v>
      </c>
      <c r="C113" s="31">
        <v>12</v>
      </c>
      <c r="D113" s="31" t="s">
        <v>24</v>
      </c>
      <c r="E113" s="33" t="s">
        <v>23</v>
      </c>
      <c r="F113" s="65"/>
      <c r="G113" s="66"/>
      <c r="H113" s="66"/>
      <c r="J113" s="28" t="s">
        <v>75</v>
      </c>
    </row>
    <row r="114" spans="2:23" x14ac:dyDescent="0.3">
      <c r="B114" s="49">
        <v>28</v>
      </c>
      <c r="C114" s="31">
        <v>12</v>
      </c>
      <c r="D114" s="31" t="s">
        <v>24</v>
      </c>
      <c r="E114" s="33" t="s">
        <v>23</v>
      </c>
      <c r="F114" s="65"/>
      <c r="G114" s="66"/>
      <c r="H114" s="66"/>
      <c r="J114" s="28" t="s">
        <v>76</v>
      </c>
    </row>
    <row r="115" spans="2:23" x14ac:dyDescent="0.3">
      <c r="B115" s="49">
        <v>29</v>
      </c>
      <c r="C115" s="31">
        <v>12</v>
      </c>
      <c r="D115" s="31" t="s">
        <v>24</v>
      </c>
      <c r="E115" s="33" t="s">
        <v>23</v>
      </c>
      <c r="F115" s="65"/>
      <c r="G115" s="66"/>
      <c r="H115" s="66"/>
      <c r="J115" s="28" t="s">
        <v>77</v>
      </c>
    </row>
    <row r="116" spans="2:23" x14ac:dyDescent="0.3">
      <c r="B116" s="48">
        <v>30</v>
      </c>
      <c r="C116" s="16">
        <v>20</v>
      </c>
      <c r="D116" s="1" t="s">
        <v>22</v>
      </c>
      <c r="E116" s="21" t="s">
        <v>34</v>
      </c>
      <c r="F116" s="63"/>
      <c r="G116" s="64"/>
      <c r="H116" s="64"/>
      <c r="J116" s="28" t="s">
        <v>78</v>
      </c>
    </row>
    <row r="117" spans="2:23" x14ac:dyDescent="0.3">
      <c r="B117" s="48">
        <v>31</v>
      </c>
      <c r="C117" s="16">
        <v>20</v>
      </c>
      <c r="D117" s="1" t="s">
        <v>22</v>
      </c>
      <c r="E117" s="21" t="s">
        <v>34</v>
      </c>
      <c r="F117" s="63"/>
      <c r="G117" s="64"/>
      <c r="H117" s="64"/>
      <c r="J117" s="28" t="s">
        <v>79</v>
      </c>
    </row>
    <row r="118" spans="2:23" x14ac:dyDescent="0.3">
      <c r="B118" s="48">
        <v>32</v>
      </c>
      <c r="C118" s="16">
        <v>20</v>
      </c>
      <c r="D118" s="1" t="s">
        <v>22</v>
      </c>
      <c r="E118" s="21" t="s">
        <v>34</v>
      </c>
      <c r="F118" s="63"/>
      <c r="G118" s="64"/>
      <c r="H118" s="64"/>
      <c r="J118" s="28" t="s">
        <v>80</v>
      </c>
    </row>
    <row r="119" spans="2:23" x14ac:dyDescent="0.3">
      <c r="B119" s="48">
        <v>33</v>
      </c>
      <c r="C119" s="16">
        <v>21</v>
      </c>
      <c r="D119" s="1" t="s">
        <v>22</v>
      </c>
      <c r="E119" s="21" t="s">
        <v>34</v>
      </c>
      <c r="F119" s="63"/>
      <c r="G119" s="64"/>
      <c r="H119" s="64"/>
      <c r="J119" s="28" t="s">
        <v>109</v>
      </c>
    </row>
    <row r="120" spans="2:23" x14ac:dyDescent="0.3">
      <c r="B120" s="48">
        <v>34</v>
      </c>
      <c r="C120" s="16">
        <v>22</v>
      </c>
      <c r="D120" s="1" t="s">
        <v>22</v>
      </c>
      <c r="E120" s="21" t="s">
        <v>34</v>
      </c>
      <c r="F120" s="63"/>
      <c r="G120" s="64"/>
      <c r="H120" s="64"/>
      <c r="J120" s="28" t="s">
        <v>110</v>
      </c>
    </row>
    <row r="121" spans="2:23" x14ac:dyDescent="0.3">
      <c r="B121" s="48">
        <v>35</v>
      </c>
      <c r="C121" s="16">
        <v>22</v>
      </c>
      <c r="D121" s="1" t="s">
        <v>22</v>
      </c>
      <c r="E121" s="21" t="s">
        <v>34</v>
      </c>
      <c r="F121" s="63"/>
      <c r="G121" s="64"/>
      <c r="H121" s="64"/>
      <c r="J121" s="28" t="s">
        <v>111</v>
      </c>
    </row>
    <row r="122" spans="2:23" x14ac:dyDescent="0.3">
      <c r="B122" s="49">
        <v>36</v>
      </c>
      <c r="C122" s="31">
        <v>23</v>
      </c>
      <c r="D122" s="31" t="s">
        <v>24</v>
      </c>
      <c r="E122" s="33" t="s">
        <v>34</v>
      </c>
      <c r="F122" s="65"/>
      <c r="G122" s="66"/>
      <c r="H122" s="66"/>
      <c r="J122" s="28" t="s">
        <v>112</v>
      </c>
    </row>
    <row r="123" spans="2:23" x14ac:dyDescent="0.3">
      <c r="B123" s="49">
        <v>37</v>
      </c>
      <c r="C123" s="31">
        <v>24</v>
      </c>
      <c r="D123" s="31" t="s">
        <v>24</v>
      </c>
      <c r="E123" s="33" t="s">
        <v>34</v>
      </c>
      <c r="F123" s="65" t="s">
        <v>118</v>
      </c>
      <c r="G123" s="66"/>
      <c r="H123" s="66"/>
      <c r="J123" s="28" t="s">
        <v>113</v>
      </c>
    </row>
    <row r="124" spans="2:23" x14ac:dyDescent="0.3">
      <c r="B124" s="49">
        <v>38</v>
      </c>
      <c r="C124" s="31">
        <v>24</v>
      </c>
      <c r="D124" s="31" t="s">
        <v>24</v>
      </c>
      <c r="E124" s="33" t="s">
        <v>34</v>
      </c>
      <c r="F124" s="65" t="s">
        <v>118</v>
      </c>
      <c r="G124" s="66"/>
      <c r="H124" s="66"/>
      <c r="J124" s="28" t="s">
        <v>114</v>
      </c>
    </row>
    <row r="125" spans="2:23" x14ac:dyDescent="0.3">
      <c r="B125" s="49">
        <v>39</v>
      </c>
      <c r="C125" s="31">
        <v>25</v>
      </c>
      <c r="D125" s="31" t="s">
        <v>24</v>
      </c>
      <c r="E125" s="33" t="s">
        <v>23</v>
      </c>
      <c r="F125" s="65"/>
      <c r="G125" s="66"/>
      <c r="H125" s="66"/>
      <c r="J125" s="28" t="s">
        <v>115</v>
      </c>
    </row>
    <row r="126" spans="2:23" x14ac:dyDescent="0.3">
      <c r="B126" s="49">
        <v>40</v>
      </c>
      <c r="C126" s="31">
        <v>26</v>
      </c>
      <c r="D126" s="31" t="s">
        <v>24</v>
      </c>
      <c r="E126" s="33" t="s">
        <v>23</v>
      </c>
      <c r="F126" s="65"/>
      <c r="G126" s="66"/>
      <c r="H126" s="66"/>
      <c r="J126" s="28" t="s">
        <v>116</v>
      </c>
    </row>
    <row r="127" spans="2:23" x14ac:dyDescent="0.3">
      <c r="B127" s="58" t="s">
        <v>41</v>
      </c>
      <c r="C127" s="18">
        <v>27</v>
      </c>
      <c r="D127" s="18" t="s">
        <v>22</v>
      </c>
      <c r="E127" s="34" t="s">
        <v>34</v>
      </c>
      <c r="F127" s="59"/>
      <c r="G127" s="60"/>
      <c r="H127" s="60"/>
      <c r="J127" s="44"/>
      <c r="K127" s="39"/>
      <c r="L127" s="39"/>
      <c r="M127" s="39"/>
      <c r="N127" s="39"/>
      <c r="O127" s="39"/>
      <c r="P127" s="39"/>
      <c r="Q127" s="39"/>
      <c r="R127" s="39"/>
      <c r="S127" s="39"/>
      <c r="T127" s="39"/>
      <c r="U127" s="39"/>
      <c r="V127" s="39"/>
      <c r="W127" s="39"/>
    </row>
    <row r="128" spans="2:23" x14ac:dyDescent="0.3">
      <c r="B128" s="50">
        <v>41</v>
      </c>
      <c r="C128" s="16"/>
      <c r="D128" s="16" t="s">
        <v>25</v>
      </c>
      <c r="E128" s="35" t="s">
        <v>23</v>
      </c>
      <c r="F128" s="61"/>
      <c r="G128" s="62"/>
      <c r="H128" s="62"/>
      <c r="J128" s="45"/>
      <c r="K128" s="39"/>
      <c r="L128" s="39"/>
      <c r="M128" s="39"/>
      <c r="N128" s="39"/>
      <c r="O128" s="39"/>
      <c r="P128" s="39"/>
      <c r="Q128" s="39"/>
      <c r="R128" s="39"/>
      <c r="S128" s="39"/>
      <c r="T128" s="39"/>
      <c r="U128" s="39"/>
      <c r="V128" s="39"/>
      <c r="W128" s="39"/>
    </row>
    <row r="129" spans="2:23" x14ac:dyDescent="0.3">
      <c r="B129" s="50">
        <v>42</v>
      </c>
      <c r="C129" s="16"/>
      <c r="D129" s="16" t="s">
        <v>25</v>
      </c>
      <c r="E129" s="35" t="s">
        <v>23</v>
      </c>
      <c r="F129" s="61"/>
      <c r="G129" s="62"/>
      <c r="H129" s="62"/>
      <c r="J129" s="45"/>
      <c r="K129" s="39"/>
      <c r="L129" s="39"/>
      <c r="M129" s="39"/>
      <c r="N129" s="39"/>
      <c r="O129" s="39"/>
      <c r="P129" s="39"/>
      <c r="Q129" s="39"/>
      <c r="R129" s="39"/>
      <c r="S129" s="39"/>
      <c r="T129" s="39"/>
      <c r="U129" s="39"/>
      <c r="V129" s="39"/>
      <c r="W129" s="39"/>
    </row>
    <row r="130" spans="2:23" x14ac:dyDescent="0.3">
      <c r="B130" s="50">
        <v>43</v>
      </c>
      <c r="C130" s="16"/>
      <c r="D130" s="16" t="s">
        <v>25</v>
      </c>
      <c r="E130" s="35" t="s">
        <v>23</v>
      </c>
      <c r="F130" s="61"/>
      <c r="G130" s="62"/>
      <c r="H130" s="62"/>
      <c r="J130" s="45"/>
      <c r="K130" s="39"/>
      <c r="L130" s="39"/>
      <c r="M130" s="39"/>
      <c r="N130" s="39"/>
      <c r="O130" s="39"/>
      <c r="P130" s="39"/>
      <c r="Q130" s="39"/>
      <c r="R130" s="39"/>
      <c r="S130" s="39"/>
      <c r="T130" s="39"/>
      <c r="U130" s="39"/>
      <c r="V130" s="39"/>
      <c r="W130" s="39"/>
    </row>
    <row r="131" spans="2:23" x14ac:dyDescent="0.3">
      <c r="B131" s="50">
        <v>44</v>
      </c>
      <c r="C131" s="16"/>
      <c r="D131" s="16" t="s">
        <v>25</v>
      </c>
      <c r="E131" s="35" t="s">
        <v>23</v>
      </c>
      <c r="F131" s="61"/>
      <c r="G131" s="62"/>
      <c r="H131" s="62"/>
      <c r="J131" s="45"/>
      <c r="K131" s="39"/>
      <c r="L131" s="39"/>
      <c r="M131" s="39"/>
      <c r="N131" s="39"/>
      <c r="O131" s="39"/>
      <c r="P131" s="39"/>
      <c r="Q131" s="39"/>
      <c r="R131" s="39"/>
      <c r="S131" s="39"/>
      <c r="T131" s="39"/>
      <c r="U131" s="39"/>
      <c r="V131" s="39"/>
      <c r="W131" s="39"/>
    </row>
    <row r="132" spans="2:23" x14ac:dyDescent="0.3">
      <c r="B132" s="50">
        <v>45</v>
      </c>
      <c r="C132" s="16"/>
      <c r="D132" s="16" t="s">
        <v>25</v>
      </c>
      <c r="E132" s="35" t="s">
        <v>23</v>
      </c>
      <c r="F132" s="61"/>
      <c r="G132" s="62"/>
      <c r="H132" s="62"/>
      <c r="J132" s="45"/>
      <c r="K132" s="39"/>
      <c r="L132" s="39"/>
      <c r="M132" s="39"/>
      <c r="N132" s="39"/>
      <c r="O132" s="39"/>
      <c r="P132" s="39"/>
      <c r="Q132" s="39"/>
      <c r="R132" s="39"/>
      <c r="S132" s="39"/>
      <c r="T132" s="39"/>
      <c r="U132" s="39"/>
      <c r="V132" s="39"/>
      <c r="W132" s="39"/>
    </row>
    <row r="133" spans="2:23" x14ac:dyDescent="0.3">
      <c r="B133" s="50">
        <v>46</v>
      </c>
      <c r="C133" s="16"/>
      <c r="D133" s="16" t="s">
        <v>25</v>
      </c>
      <c r="E133" s="35" t="s">
        <v>23</v>
      </c>
      <c r="F133" s="61"/>
      <c r="G133" s="62"/>
      <c r="H133" s="62"/>
      <c r="J133" s="45"/>
      <c r="K133" s="39"/>
      <c r="L133" s="39"/>
      <c r="M133" s="39"/>
      <c r="N133" s="39"/>
      <c r="O133" s="39"/>
      <c r="P133" s="39"/>
      <c r="Q133" s="39"/>
      <c r="R133" s="39"/>
      <c r="S133" s="39"/>
      <c r="T133" s="39"/>
      <c r="U133" s="39"/>
      <c r="V133" s="39"/>
      <c r="W133" s="39"/>
    </row>
  </sheetData>
  <sheetProtection algorithmName="SHA-512" hashValue="wIw7k+zan7qvtpME94yAexRzLQm6Z+r+q/36WNJCEZxKYdbB1uEkjY2RWJyWcQWfqj4gAYVRkN2IL0ebuCpNcg==" saltValue="NgYup0/meV0WGTaqa+djGQ==" spinCount="100000" sheet="1" objects="1" scenarios="1"/>
  <mergeCells count="113">
    <mergeCell ref="J87:V87"/>
    <mergeCell ref="J88:V88"/>
    <mergeCell ref="T92:AF92"/>
    <mergeCell ref="J100:O100"/>
    <mergeCell ref="J95:O95"/>
    <mergeCell ref="J96:O96"/>
    <mergeCell ref="J97:O97"/>
    <mergeCell ref="J98:O98"/>
    <mergeCell ref="J99:O99"/>
    <mergeCell ref="J91:O91"/>
    <mergeCell ref="J92:O92"/>
    <mergeCell ref="J93:O93"/>
    <mergeCell ref="J94:O94"/>
    <mergeCell ref="J89:O89"/>
    <mergeCell ref="J90:O90"/>
    <mergeCell ref="C46:G46"/>
    <mergeCell ref="C47:G47"/>
    <mergeCell ref="C48:G48"/>
    <mergeCell ref="C49:G49"/>
    <mergeCell ref="C50:G50"/>
    <mergeCell ref="C51:G51"/>
    <mergeCell ref="C52:G52"/>
    <mergeCell ref="C53:G53"/>
    <mergeCell ref="C54:G54"/>
    <mergeCell ref="C57:G57"/>
    <mergeCell ref="C80:G80"/>
    <mergeCell ref="C81:G81"/>
    <mergeCell ref="C77:G77"/>
    <mergeCell ref="C78:G78"/>
    <mergeCell ref="C79:G79"/>
    <mergeCell ref="C70:G70"/>
    <mergeCell ref="C71:G71"/>
    <mergeCell ref="C72:G72"/>
    <mergeCell ref="C58:G58"/>
    <mergeCell ref="C59:G59"/>
    <mergeCell ref="C60:G60"/>
    <mergeCell ref="C61:G61"/>
    <mergeCell ref="C62:G62"/>
    <mergeCell ref="C73:G73"/>
    <mergeCell ref="C74:G74"/>
    <mergeCell ref="C75:G75"/>
    <mergeCell ref="C76:G76"/>
    <mergeCell ref="B7:H7"/>
    <mergeCell ref="B2:H2"/>
    <mergeCell ref="B3:H3"/>
    <mergeCell ref="B4:H4"/>
    <mergeCell ref="B5:H5"/>
    <mergeCell ref="B6:H6"/>
    <mergeCell ref="F86:H86"/>
    <mergeCell ref="B8:H8"/>
    <mergeCell ref="B11:H11"/>
    <mergeCell ref="B41:H41"/>
    <mergeCell ref="B85:H85"/>
    <mergeCell ref="C42:G42"/>
    <mergeCell ref="C43:G43"/>
    <mergeCell ref="C44:G44"/>
    <mergeCell ref="C45:G45"/>
    <mergeCell ref="C63:G63"/>
    <mergeCell ref="C64:G64"/>
    <mergeCell ref="C65:G65"/>
    <mergeCell ref="C66:G66"/>
    <mergeCell ref="C67:G67"/>
    <mergeCell ref="C68:G68"/>
    <mergeCell ref="C69:G69"/>
    <mergeCell ref="C55:G55"/>
    <mergeCell ref="C56:G56"/>
    <mergeCell ref="F108:H108"/>
    <mergeCell ref="F97:H97"/>
    <mergeCell ref="F87:H87"/>
    <mergeCell ref="F88:H88"/>
    <mergeCell ref="F89:H89"/>
    <mergeCell ref="F90:H90"/>
    <mergeCell ref="F91:H91"/>
    <mergeCell ref="F92:H92"/>
    <mergeCell ref="F93:H93"/>
    <mergeCell ref="F94:H94"/>
    <mergeCell ref="F95:H95"/>
    <mergeCell ref="F96:H96"/>
    <mergeCell ref="F103:H103"/>
    <mergeCell ref="F104:H104"/>
    <mergeCell ref="F105:H105"/>
    <mergeCell ref="F106:H106"/>
    <mergeCell ref="F107:H107"/>
    <mergeCell ref="F98:H98"/>
    <mergeCell ref="F99:H99"/>
    <mergeCell ref="F100:H100"/>
    <mergeCell ref="F101:H101"/>
    <mergeCell ref="F102:H102"/>
    <mergeCell ref="F120:H120"/>
    <mergeCell ref="F109:H109"/>
    <mergeCell ref="F110:H110"/>
    <mergeCell ref="F111:H111"/>
    <mergeCell ref="F112:H112"/>
    <mergeCell ref="F113:H113"/>
    <mergeCell ref="F114:H114"/>
    <mergeCell ref="F115:H115"/>
    <mergeCell ref="F116:H116"/>
    <mergeCell ref="F117:H117"/>
    <mergeCell ref="F118:H118"/>
    <mergeCell ref="F119:H119"/>
    <mergeCell ref="F127:H127"/>
    <mergeCell ref="F133:H133"/>
    <mergeCell ref="F121:H121"/>
    <mergeCell ref="F122:H122"/>
    <mergeCell ref="F123:H123"/>
    <mergeCell ref="F124:H124"/>
    <mergeCell ref="F125:H125"/>
    <mergeCell ref="F126:H126"/>
    <mergeCell ref="F128:H128"/>
    <mergeCell ref="F129:H129"/>
    <mergeCell ref="F130:H130"/>
    <mergeCell ref="F131:H131"/>
    <mergeCell ref="F132:H132"/>
  </mergeCells>
  <pageMargins left="0.7" right="0.7" top="0.75" bottom="0.75" header="0.3" footer="0.3"/>
  <pageSetup paperSize="9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000-000000000000}">
          <x14:formula1>
            <xm:f>Instrucciones!$A$7:$A$9</xm:f>
          </x14:formula1>
          <xm:sqref>D87:D133</xm:sqref>
        </x14:dataValidation>
        <x14:dataValidation type="list" showInputMessage="1" showErrorMessage="1" xr:uid="{8F48BDF7-529F-8A40-BA28-709A6567182A}">
          <x14:formula1>
            <xm:f>Instrucciones!$A$13:$A$15</xm:f>
          </x14:formula1>
          <xm:sqref>E87:E133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2:B15"/>
  <sheetViews>
    <sheetView workbookViewId="0">
      <selection activeCell="B42" sqref="B42"/>
    </sheetView>
  </sheetViews>
  <sheetFormatPr baseColWidth="10" defaultColWidth="11" defaultRowHeight="15.6" x14ac:dyDescent="0.3"/>
  <cols>
    <col min="1" max="1" width="14" customWidth="1"/>
    <col min="2" max="2" width="51" customWidth="1"/>
  </cols>
  <sheetData>
    <row r="2" spans="1:2" x14ac:dyDescent="0.3">
      <c r="A2" t="s">
        <v>26</v>
      </c>
    </row>
    <row r="3" spans="1:2" x14ac:dyDescent="0.3">
      <c r="A3" t="s">
        <v>39</v>
      </c>
    </row>
    <row r="4" spans="1:2" x14ac:dyDescent="0.3">
      <c r="A4" t="s">
        <v>27</v>
      </c>
    </row>
    <row r="5" spans="1:2" ht="16.2" thickBot="1" x14ac:dyDescent="0.35"/>
    <row r="6" spans="1:2" x14ac:dyDescent="0.3">
      <c r="A6" s="4" t="s">
        <v>28</v>
      </c>
      <c r="B6" s="5" t="s">
        <v>16</v>
      </c>
    </row>
    <row r="7" spans="1:2" x14ac:dyDescent="0.3">
      <c r="A7" s="6" t="s">
        <v>22</v>
      </c>
      <c r="B7" s="7" t="s">
        <v>29</v>
      </c>
    </row>
    <row r="8" spans="1:2" x14ac:dyDescent="0.3">
      <c r="A8" s="6" t="s">
        <v>24</v>
      </c>
      <c r="B8" s="7" t="s">
        <v>30</v>
      </c>
    </row>
    <row r="9" spans="1:2" ht="16.2" thickBot="1" x14ac:dyDescent="0.35">
      <c r="A9" s="8" t="s">
        <v>25</v>
      </c>
      <c r="B9" s="9" t="s">
        <v>31</v>
      </c>
    </row>
    <row r="11" spans="1:2" ht="16.2" thickBot="1" x14ac:dyDescent="0.35"/>
    <row r="12" spans="1:2" x14ac:dyDescent="0.3">
      <c r="A12" s="4" t="s">
        <v>32</v>
      </c>
      <c r="B12" s="5" t="s">
        <v>16</v>
      </c>
    </row>
    <row r="13" spans="1:2" x14ac:dyDescent="0.3">
      <c r="A13" s="6" t="s">
        <v>23</v>
      </c>
      <c r="B13" s="7" t="s">
        <v>33</v>
      </c>
    </row>
    <row r="14" spans="1:2" x14ac:dyDescent="0.3">
      <c r="A14" s="6" t="s">
        <v>34</v>
      </c>
      <c r="B14" s="7" t="s">
        <v>35</v>
      </c>
    </row>
    <row r="15" spans="1:2" ht="16.2" thickBot="1" x14ac:dyDescent="0.35">
      <c r="A15" s="8" t="s">
        <v>36</v>
      </c>
      <c r="B15" s="9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Pruebas</vt:lpstr>
      <vt:lpstr>Instrucciones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Usuario de Microsoft Office</dc:creator>
  <cp:keywords/>
  <dc:description/>
  <cp:lastModifiedBy>Samuel Moreno Vincent</cp:lastModifiedBy>
  <cp:revision/>
  <dcterms:created xsi:type="dcterms:W3CDTF">2019-02-19T17:23:04Z</dcterms:created>
  <dcterms:modified xsi:type="dcterms:W3CDTF">2021-05-10T20:01:21Z</dcterms:modified>
  <cp:category/>
  <cp:contentStatus/>
</cp:coreProperties>
</file>