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Colombia Data Analytics Bootcamp\Excel Challenge\"/>
    </mc:Choice>
  </mc:AlternateContent>
  <xr:revisionPtr revIDLastSave="0" documentId="13_ncr:1_{589C817A-5C02-48D7-962D-4CEC6DEE9650}" xr6:coauthVersionLast="45" xr6:coauthVersionMax="45" xr10:uidLastSave="{00000000-0000-0000-0000-000000000000}"/>
  <bookViews>
    <workbookView xWindow="23880" yWindow="-120" windowWidth="29040" windowHeight="15840" activeTab="3" xr2:uid="{00000000-000D-0000-FFFF-FFFF00000000}"/>
  </bookViews>
  <sheets>
    <sheet name="State by Category" sheetId="2" r:id="rId1"/>
    <sheet name="State By Sub-Category" sheetId="3" r:id="rId2"/>
    <sheet name="State By Month" sheetId="4" r:id="rId3"/>
    <sheet name="Report Data" sheetId="1" r:id="rId4"/>
    <sheet name="Bonus" sheetId="5" r:id="rId5"/>
    <sheet name="Bonus Stats" sheetId="6" r:id="rId6"/>
  </sheets>
  <definedNames>
    <definedName name="_xlnm._FilterDatabase" localSheetId="3" hidden="1">'Report Data'!$A$1:$U$4115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6" l="1"/>
  <c r="B5" i="6"/>
  <c r="C4" i="6"/>
  <c r="B4" i="6"/>
  <c r="C2" i="6"/>
  <c r="B2" i="6"/>
  <c r="C3" i="5"/>
  <c r="D3" i="5"/>
  <c r="C4" i="5"/>
  <c r="D4" i="5"/>
  <c r="C5" i="5"/>
  <c r="D5" i="5"/>
  <c r="C6" i="5"/>
  <c r="D6" i="5"/>
  <c r="C7" i="5"/>
  <c r="D7" i="5"/>
  <c r="C8" i="5"/>
  <c r="D8" i="5"/>
  <c r="C9" i="5"/>
  <c r="D9" i="5"/>
  <c r="C10" i="5"/>
  <c r="D10" i="5"/>
  <c r="C11" i="5"/>
  <c r="D11" i="5"/>
  <c r="C12" i="5"/>
  <c r="D12" i="5"/>
  <c r="C13" i="5"/>
  <c r="D13" i="5"/>
  <c r="D2" i="5"/>
  <c r="C2" i="5"/>
  <c r="B3" i="5"/>
  <c r="B4" i="5"/>
  <c r="B5" i="5"/>
  <c r="B6" i="5"/>
  <c r="B7" i="5"/>
  <c r="B8" i="5"/>
  <c r="B9" i="5"/>
  <c r="B10" i="5"/>
  <c r="B11" i="5"/>
  <c r="B12" i="5"/>
  <c r="B13" i="5"/>
  <c r="B2" i="5"/>
  <c r="E12" i="5" l="1"/>
  <c r="H12" i="5" s="1"/>
  <c r="E8" i="5"/>
  <c r="F8" i="5" s="1"/>
  <c r="E4" i="5"/>
  <c r="F4" i="5" s="1"/>
  <c r="E11" i="5"/>
  <c r="F11" i="5" s="1"/>
  <c r="E7" i="5"/>
  <c r="F7" i="5" s="1"/>
  <c r="E3" i="5"/>
  <c r="G3" i="5" s="1"/>
  <c r="E2" i="5"/>
  <c r="F2" i="5" s="1"/>
  <c r="E10" i="5"/>
  <c r="F10" i="5" s="1"/>
  <c r="E6" i="5"/>
  <c r="G6" i="5" s="1"/>
  <c r="E13" i="5"/>
  <c r="H13" i="5" s="1"/>
  <c r="E9" i="5"/>
  <c r="H9" i="5" s="1"/>
  <c r="E5" i="5"/>
  <c r="G5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7" i="5" l="1"/>
  <c r="G7" i="5"/>
  <c r="G10" i="5"/>
  <c r="H11" i="5"/>
  <c r="G11" i="5"/>
  <c r="F9" i="5"/>
  <c r="H6" i="5"/>
  <c r="H5" i="5"/>
  <c r="G9" i="5"/>
  <c r="G2" i="5"/>
  <c r="G12" i="5"/>
  <c r="F13" i="5"/>
  <c r="G13" i="5"/>
  <c r="H8" i="5"/>
  <c r="F6" i="5"/>
  <c r="H2" i="5"/>
  <c r="H10" i="5"/>
  <c r="F3" i="5"/>
  <c r="H4" i="5"/>
  <c r="G4" i="5"/>
  <c r="G8" i="5"/>
  <c r="F5" i="5"/>
  <c r="H3" i="5"/>
  <c r="F1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<sst xmlns="http://schemas.openxmlformats.org/spreadsheetml/2006/main" count="28891" uniqueCount="8413">
  <si>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</si>
  <si>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</si>
  <si>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</si>
  <si>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</si>
  <si>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</si>
  <si>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</si>
  <si>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</si>
  <si>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</si>
  <si>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</si>
  <si>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</si>
  <si>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</si>
  <si>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</si>
  <si>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</si>
  <si>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</si>
  <si>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</si>
  <si>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</si>
  <si>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</si>
  <si>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</si>
  <si>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</si>
  <si>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</si>
  <si>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</si>
  <si>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</si>
  <si>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</si>
  <si>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</si>
  <si>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</si>
  <si>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</si>
  <si>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</si>
  <si>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</si>
  <si>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</si>
  <si>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</si>
  <si>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</si>
  <si>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</si>
  <si>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</si>
  <si>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</si>
  <si>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</si>
  <si>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</si>
  <si>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</si>
  <si>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</si>
  <si>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</si>
  <si>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</si>
  <si>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</si>
  <si>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</si>
  <si>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</si>
  <si>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</si>
  <si>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</si>
  <si>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</si>
  <si>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</si>
  <si>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</si>
  <si>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</si>
  <si>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</si>
  <si>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</si>
  <si>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</si>
  <si>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</si>
  <si>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</si>
  <si>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</si>
  <si>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</si>
  <si>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</si>
  <si>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</si>
  <si>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</si>
  <si>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</si>
  <si>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</si>
  <si>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</si>
  <si>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</si>
  <si>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</si>
  <si>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</si>
  <si>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</si>
  <si>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</si>
  <si>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</si>
  <si>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</si>
  <si>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</si>
  <si>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</si>
  <si>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</si>
  <si>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</si>
  <si>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</si>
  <si>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</si>
  <si>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</si>
  <si>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</si>
  <si>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</si>
  <si>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</si>
  <si>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</si>
  <si>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</si>
  <si>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</si>
  <si>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</si>
  <si>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</si>
  <si>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</si>
  <si>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</si>
  <si>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</si>
  <si>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</si>
  <si>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</si>
  <si>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</si>
  <si>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</si>
  <si>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</si>
  <si>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</si>
  <si>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</si>
  <si>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</si>
  <si>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</si>
  <si>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</si>
  <si>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</si>
  <si>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</si>
  <si>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</si>
  <si>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</si>
  <si>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</si>
  <si>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</si>
  <si>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</si>
  <si>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</si>
  <si>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</si>
  <si>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</si>
  <si>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</si>
  <si>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</si>
  <si>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</si>
  <si>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</si>
  <si>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</si>
  <si>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</si>
  <si>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</si>
  <si>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</si>
  <si>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</si>
  <si>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</si>
  <si>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</si>
  <si>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</si>
  <si>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</si>
  <si>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</si>
  <si>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</si>
  <si>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</si>
  <si>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</si>
  <si>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</si>
  <si>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</si>
  <si>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</si>
  <si>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</si>
  <si>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</si>
  <si>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</si>
  <si>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</si>
  <si>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</si>
  <si>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</si>
  <si>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</si>
  <si>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</si>
  <si>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</si>
  <si>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</si>
  <si>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</si>
  <si>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</si>
  <si>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</si>
  <si>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</si>
  <si>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</si>
  <si>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</si>
  <si>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</si>
  <si>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</si>
  <si>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</si>
  <si>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</si>
  <si>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</si>
  <si>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</si>
  <si>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</si>
  <si>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</si>
  <si>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</si>
  <si>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</si>
  <si>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</si>
  <si>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</si>
  <si>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</si>
  <si>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</si>
  <si>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</si>
  <si>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</si>
  <si>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</si>
  <si>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</si>
  <si>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</si>
  <si>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</si>
  <si>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</si>
  <si>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</si>
  <si>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</si>
  <si>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</si>
  <si>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</si>
  <si>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</si>
  <si>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</si>
  <si>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</si>
  <si>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</si>
  <si>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</si>
  <si>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</si>
  <si>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</si>
  <si>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</si>
  <si>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</si>
  <si>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</si>
  <si>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</si>
  <si>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</si>
  <si>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</si>
  <si>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</si>
  <si>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</si>
  <si>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</si>
  <si>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</si>
  <si>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</si>
  <si>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</si>
  <si>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</si>
  <si>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</si>
  <si>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</si>
  <si>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</si>
  <si>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</si>
  <si>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</si>
  <si>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</si>
  <si>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</si>
  <si>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</si>
  <si>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</si>
  <si>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</si>
  <si>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</si>
  <si>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</si>
  <si>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</si>
  <si>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</si>
  <si>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</si>
  <si>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</si>
  <si>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</si>
  <si>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</si>
  <si>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</si>
  <si>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</si>
  <si>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</si>
  <si>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</si>
  <si>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</si>
  <si>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</si>
  <si>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</si>
  <si>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</si>
  <si>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</si>
  <si>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</si>
  <si>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</si>
  <si>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</si>
  <si>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</si>
  <si>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</si>
  <si>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</si>
  <si>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</si>
  <si>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</si>
  <si>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</si>
  <si>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</si>
  <si>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</si>
  <si>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</si>
  <si>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</si>
  <si>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</si>
  <si>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</si>
  <si>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</si>
  <si>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</si>
  <si>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</si>
  <si>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</si>
  <si>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</si>
  <si>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</si>
  <si>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</si>
  <si>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</si>
  <si>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</si>
  <si>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</si>
  <si>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</si>
  <si>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</si>
  <si>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</si>
  <si>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</si>
  <si>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</si>
  <si>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</si>
  <si>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</si>
  <si>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</si>
  <si>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</si>
  <si>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</si>
  <si>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</si>
  <si>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</si>
  <si>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</si>
  <si>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</si>
  <si>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</si>
  <si>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</si>
  <si>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</si>
  <si>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</si>
  <si>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</si>
  <si>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</si>
  <si>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</si>
  <si>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</si>
  <si>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</si>
  <si>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</si>
  <si>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</si>
  <si>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</si>
  <si>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</si>
  <si>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</si>
  <si>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</si>
  <si>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</si>
  <si>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</si>
  <si>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</si>
  <si>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</si>
  <si>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</si>
  <si>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</si>
  <si>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</si>
  <si>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</si>
  <si>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</si>
  <si>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</si>
  <si>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</si>
  <si>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</si>
  <si>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</si>
  <si>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</si>
  <si>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</si>
  <si>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</si>
  <si>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</si>
  <si>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</si>
  <si>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</si>
  <si>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</si>
  <si>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</si>
  <si>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</si>
  <si>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</si>
  <si>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</si>
  <si>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</si>
  <si>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</si>
  <si>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</si>
  <si>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</si>
  <si>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</si>
  <si>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</si>
  <si>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</si>
  <si>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</si>
  <si>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</si>
  <si>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</si>
  <si>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</si>
  <si>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</si>
  <si>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</si>
  <si>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</si>
  <si>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</si>
  <si>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</si>
  <si>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</si>
  <si>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</si>
  <si>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</si>
  <si>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</si>
  <si>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</si>
  <si>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</si>
  <si>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</si>
  <si>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</si>
  <si>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</si>
  <si>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</si>
  <si>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</si>
  <si>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</si>
  <si>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</si>
  <si>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</si>
  <si>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</si>
  <si>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</si>
  <si>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</si>
  <si>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</si>
  <si>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</si>
  <si>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</si>
  <si>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</si>
  <si>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</si>
  <si>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</si>
  <si>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</si>
  <si>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</si>
  <si>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</si>
  <si>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</si>
  <si>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</si>
  <si>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</si>
  <si>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</si>
  <si>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</si>
  <si>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</si>
  <si>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</si>
  <si>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</si>
  <si>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</si>
  <si>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</si>
  <si>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</si>
  <si>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</si>
  <si>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</si>
  <si>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</si>
  <si>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</si>
  <si>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</si>
  <si>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</si>
  <si>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</si>
  <si>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</si>
  <si>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</si>
  <si>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</si>
  <si>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</si>
  <si>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</si>
  <si>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</si>
  <si>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</si>
  <si>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</si>
  <si>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</si>
  <si>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</si>
  <si>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</si>
  <si>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</si>
  <si>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</si>
  <si>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</si>
  <si>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</si>
  <si>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</si>
  <si>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</si>
  <si>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</si>
  <si>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</si>
  <si>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</si>
  <si>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</si>
  <si>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</si>
  <si>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</si>
  <si>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</si>
  <si>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</si>
  <si>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</si>
  <si>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</si>
  <si>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</si>
  <si>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</si>
  <si>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</si>
  <si>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</si>
  <si>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</si>
  <si>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</si>
  <si>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</si>
  <si>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</si>
  <si>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</si>
  <si>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</si>
  <si>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</si>
  <si>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</si>
  <si>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</si>
  <si>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</si>
  <si>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</si>
  <si>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</si>
  <si>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</si>
  <si>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</si>
  <si>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</si>
  <si>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</si>
  <si>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</si>
  <si>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</si>
  <si>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</si>
  <si>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</si>
  <si>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</si>
  <si>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</si>
  <si>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</si>
  <si>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</si>
  <si>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</si>
  <si>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</si>
  <si>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</si>
  <si>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</si>
  <si>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</si>
  <si>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</si>
  <si>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</si>
  <si>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</si>
  <si>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</si>
  <si>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</si>
  <si>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</si>
  <si>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</si>
  <si>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</si>
  <si>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</si>
  <si>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</si>
  <si>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</si>
  <si>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</si>
  <si>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</si>
  <si>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</si>
  <si>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</si>
  <si>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</si>
  <si>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</si>
  <si>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</si>
  <si>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</si>
  <si>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</si>
  <si>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</si>
  <si>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</si>
  <si>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</si>
  <si>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</si>
  <si>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</si>
  <si>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</si>
  <si>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</si>
  <si>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</si>
  <si>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</si>
  <si>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</si>
  <si>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</si>
  <si>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</si>
  <si>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</si>
  <si>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</si>
  <si>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</si>
  <si>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</si>
  <si>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</si>
  <si>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</si>
  <si>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</si>
  <si>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</si>
  <si>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</si>
  <si>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</si>
  <si>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</si>
  <si>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</si>
  <si>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</si>
  <si>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</si>
  <si>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</si>
  <si>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</si>
  <si>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</si>
  <si>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</si>
  <si>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</si>
  <si>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</si>
  <si>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</si>
  <si>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</si>
  <si>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</si>
  <si>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</si>
  <si>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</si>
  <si>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</si>
  <si>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</si>
  <si>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</si>
  <si>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</si>
  <si>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</si>
  <si>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</si>
  <si>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</si>
  <si>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</si>
  <si>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</si>
  <si>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</si>
  <si>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</si>
  <si>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</si>
  <si>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</si>
  <si>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</si>
  <si>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</si>
  <si>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</si>
  <si>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</si>
  <si>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</si>
  <si>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</si>
  <si>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</si>
  <si>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</si>
  <si>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</si>
  <si>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</si>
  <si>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</si>
  <si>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</si>
  <si>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</si>
  <si>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</si>
  <si>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</si>
  <si>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</si>
  <si>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</si>
  <si>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</si>
  <si>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</si>
  <si>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</si>
  <si>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</si>
  <si>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</si>
  <si>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</si>
  <si>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</si>
  <si>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</si>
  <si>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</si>
  <si>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</si>
  <si>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</si>
  <si>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</si>
  <si>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</si>
  <si>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</si>
  <si>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</si>
  <si>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</si>
  <si>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</si>
  <si>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</si>
  <si>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</si>
  <si>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</si>
  <si>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</si>
  <si>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</si>
  <si>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</si>
  <si>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</si>
  <si>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</si>
  <si>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</si>
  <si>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</si>
  <si>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</si>
  <si>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</si>
  <si>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</si>
  <si>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</si>
  <si>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</si>
  <si>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</si>
  <si>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</si>
  <si>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</si>
  <si>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</si>
  <si>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</si>
  <si>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</si>
  <si>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</si>
  <si>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</si>
  <si>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</si>
  <si>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</si>
  <si>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</si>
  <si>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</si>
  <si>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</si>
  <si>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</si>
  <si>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</si>
  <si>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</si>
  <si>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</si>
  <si>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</si>
  <si>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</si>
  <si>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</si>
  <si>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</si>
  <si>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</si>
  <si>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</si>
  <si>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</si>
  <si>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</si>
  <si>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</si>
  <si>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</si>
  <si>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</si>
  <si>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</si>
  <si>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</si>
  <si>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</si>
  <si>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</si>
  <si>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</si>
  <si>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</si>
  <si>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</si>
  <si>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</si>
  <si>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</si>
  <si>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</si>
  <si>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</si>
  <si>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</si>
  <si>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</si>
  <si>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</si>
  <si>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</si>
  <si>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</si>
  <si>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</si>
  <si>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</si>
  <si>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</si>
  <si>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</si>
  <si>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</si>
  <si>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</si>
  <si>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</si>
  <si>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</si>
  <si>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</si>
  <si>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</si>
  <si>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</si>
  <si>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</si>
  <si>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</si>
  <si>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</si>
  <si>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</si>
  <si>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</si>
  <si>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</si>
  <si>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</si>
  <si>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</si>
  <si>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</si>
  <si>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</si>
  <si>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</si>
  <si>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</si>
  <si>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</si>
  <si>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</si>
  <si>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</si>
  <si>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</si>
  <si>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</si>
  <si>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</si>
  <si>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</si>
  <si>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</si>
  <si>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</si>
  <si>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</si>
  <si>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</si>
  <si>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</si>
  <si>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</si>
  <si>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</si>
  <si>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</si>
  <si>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</si>
  <si>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</si>
  <si>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</si>
  <si>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</si>
  <si>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</si>
  <si>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</si>
  <si>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</si>
  <si>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</si>
  <si>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</si>
  <si>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</si>
  <si>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</si>
  <si>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</si>
  <si>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</si>
  <si>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</si>
  <si>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</si>
  <si>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</si>
  <si>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</si>
  <si>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</si>
  <si>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</si>
  <si>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</si>
  <si>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</si>
  <si>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</si>
  <si>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</si>
  <si>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</si>
  <si>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</si>
  <si>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</si>
  <si>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</si>
  <si>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</si>
  <si>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</si>
  <si>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</si>
  <si>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</si>
  <si>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</si>
  <si>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</si>
  <si>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</si>
  <si>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</si>
  <si>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</si>
  <si>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</si>
  <si>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</si>
  <si>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</si>
  <si>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</si>
  <si>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</si>
  <si>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</si>
  <si>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</si>
  <si>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</si>
  <si>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</si>
  <si>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</si>
  <si>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</si>
  <si>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</si>
  <si>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</si>
  <si>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</si>
  <si>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</si>
  <si>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</si>
  <si>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</si>
  <si>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</si>
  <si>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</si>
  <si>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</si>
  <si>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</si>
  <si>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</si>
  <si>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</si>
  <si>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</si>
  <si>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</si>
  <si>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</si>
  <si>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</si>
  <si>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</si>
  <si>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</si>
  <si>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</si>
  <si>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</si>
  <si>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</si>
  <si>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</si>
  <si>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</si>
  <si>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</si>
  <si>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</si>
  <si>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</si>
  <si>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</si>
  <si>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</si>
  <si>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</si>
  <si>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</si>
  <si>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</si>
  <si>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</si>
  <si>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</si>
  <si>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</si>
  <si>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</si>
  <si>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</si>
  <si>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</si>
  <si>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</si>
  <si>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</si>
  <si>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</si>
  <si>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</si>
  <si>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</si>
  <si>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</si>
  <si>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</si>
  <si>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</si>
  <si>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</si>
  <si>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</si>
  <si>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</si>
  <si>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</si>
  <si>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</si>
  <si>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</si>
  <si>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</si>
  <si>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</si>
  <si>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</si>
  <si>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</si>
  <si>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</si>
  <si>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</si>
  <si>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</si>
  <si>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</si>
  <si>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</si>
  <si>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</si>
  <si>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</si>
  <si>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</si>
  <si>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</si>
  <si>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</si>
  <si>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</si>
  <si>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</si>
  <si>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</si>
  <si>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</si>
  <si>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</si>
  <si>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</si>
  <si>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</si>
  <si>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</si>
  <si>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</si>
  <si>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</si>
  <si>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</si>
  <si>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</si>
  <si>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</si>
  <si>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</si>
  <si>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</si>
  <si>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</si>
  <si>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</si>
  <si>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</si>
  <si>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</si>
  <si>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</si>
  <si>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</si>
  <si>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</si>
  <si>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</si>
  <si>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</si>
  <si>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</si>
  <si>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</si>
  <si>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</si>
  <si>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</si>
  <si>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</si>
  <si>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</si>
  <si>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</si>
  <si>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</si>
  <si>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</si>
  <si>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</si>
  <si>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</si>
  <si>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</si>
  <si>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</si>
  <si>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</si>
  <si>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</si>
  <si>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</si>
  <si>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</si>
  <si>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</si>
  <si>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</si>
  <si>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</si>
  <si>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</si>
  <si>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</si>
  <si>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</si>
  <si>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</si>
  <si>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</si>
  <si>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</si>
  <si>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</si>
  <si>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</si>
  <si>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</si>
  <si>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</si>
  <si>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</si>
  <si>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</si>
  <si>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</si>
  <si>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</si>
  <si>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</si>
  <si>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</si>
  <si>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</si>
  <si>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</si>
  <si>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</si>
  <si>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</si>
  <si>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</si>
  <si>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</si>
  <si>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</si>
  <si>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</si>
  <si>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</si>
  <si>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</si>
  <si>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</si>
  <si>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</si>
  <si>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</si>
  <si>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</si>
  <si>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</si>
  <si>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</si>
  <si>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</si>
  <si>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</si>
  <si>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</si>
  <si>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</si>
  <si>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</si>
  <si>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</si>
  <si>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</si>
  <si>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</si>
  <si>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</si>
  <si>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</si>
  <si>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</si>
  <si>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</si>
  <si>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</si>
  <si>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</si>
  <si>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</si>
  <si>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</si>
  <si>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</si>
  <si>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</si>
  <si>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</si>
  <si>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</si>
  <si>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</si>
  <si>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</si>
  <si>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</si>
  <si>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</si>
  <si>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</si>
  <si>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</si>
  <si>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</si>
  <si>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</si>
  <si>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</si>
  <si>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</si>
  <si>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</si>
  <si>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</si>
  <si>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</si>
  <si>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</si>
  <si>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</si>
  <si>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</si>
  <si>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</si>
  <si>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</si>
  <si>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</si>
  <si>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</si>
  <si>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</si>
  <si>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</si>
  <si>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</si>
  <si>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</si>
  <si>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</si>
  <si>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</si>
  <si>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</si>
  <si>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</si>
  <si>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</si>
  <si>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</si>
  <si>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</si>
  <si>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</si>
  <si>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</si>
  <si>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</si>
  <si>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</si>
  <si>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</si>
  <si>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</si>
  <si>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</si>
  <si>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</si>
  <si>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</si>
  <si>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</si>
  <si>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</si>
  <si>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</si>
  <si>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</si>
  <si>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</si>
  <si>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</si>
  <si>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</si>
  <si>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</si>
  <si>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</si>
  <si>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</si>
  <si>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</si>
  <si>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</si>
  <si>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</si>
  <si>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</si>
  <si>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</si>
  <si>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</si>
  <si>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</si>
  <si>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</si>
  <si>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</si>
  <si>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</si>
  <si>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</si>
  <si>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</si>
  <si>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</si>
  <si>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</si>
  <si>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</si>
  <si>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</si>
  <si>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</si>
  <si>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</si>
  <si>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</si>
  <si>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</si>
  <si>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</si>
  <si>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</si>
  <si>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</si>
  <si>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</si>
  <si>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</si>
  <si>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</si>
  <si>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</si>
  <si>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</si>
  <si>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</si>
  <si>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</si>
  <si>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</si>
  <si>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</si>
  <si>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</si>
  <si>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</si>
  <si>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</si>
  <si>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</si>
  <si>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</si>
  <si>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</si>
  <si>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</si>
  <si>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</si>
  <si>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</si>
  <si>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</si>
  <si>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</si>
  <si>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</si>
  <si>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</si>
  <si>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</si>
  <si>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</si>
  <si>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</si>
  <si>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</si>
  <si>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</si>
  <si>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</si>
  <si>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</si>
  <si>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</si>
  <si>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</si>
  <si>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</si>
  <si>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</si>
  <si>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</si>
  <si>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</si>
  <si>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</si>
  <si>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</si>
  <si>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</si>
  <si>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</si>
  <si>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</si>
  <si>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</si>
  <si>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</si>
  <si>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</si>
  <si>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</si>
  <si>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</si>
  <si>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</si>
  <si>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</si>
  <si>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</si>
  <si>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</si>
  <si>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</si>
  <si>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</si>
  <si>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</si>
  <si>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</si>
  <si>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</si>
  <si>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</si>
  <si>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</si>
  <si>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</si>
  <si>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</si>
  <si>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</si>
  <si>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</si>
  <si>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</si>
  <si>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</si>
  <si>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</si>
  <si>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</si>
  <si>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</si>
  <si>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</si>
  <si>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</si>
  <si>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</si>
  <si>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</si>
  <si>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</si>
  <si>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</si>
  <si>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</si>
  <si>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</si>
  <si>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</si>
  <si>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</si>
  <si>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</si>
  <si>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</si>
  <si>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</si>
  <si>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</si>
  <si>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</si>
  <si>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</si>
  <si>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</si>
  <si>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</si>
  <si>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</si>
  <si>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</si>
  <si>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</si>
  <si>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</si>
  <si>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</si>
  <si>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</si>
  <si>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</si>
  <si>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</si>
  <si>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</si>
  <si>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</si>
  <si>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</si>
  <si>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</si>
  <si>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</si>
  <si>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</si>
  <si>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</si>
  <si>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</si>
  <si>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</si>
  <si>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</si>
  <si>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</si>
  <si>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</si>
  <si>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</si>
  <si>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</si>
  <si>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</si>
  <si>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</si>
  <si>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</si>
  <si>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</si>
  <si>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</si>
  <si>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</si>
  <si>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</si>
  <si>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</si>
  <si>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</si>
  <si>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</si>
  <si>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</si>
  <si>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</si>
  <si>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</si>
  <si>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</si>
  <si>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</si>
  <si>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</si>
  <si>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</si>
  <si>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</si>
  <si>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</si>
  <si>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</si>
  <si>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</si>
  <si>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</si>
  <si>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</si>
  <si>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</si>
  <si>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</si>
  <si>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</si>
  <si>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</si>
  <si>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</si>
  <si>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</si>
  <si>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</si>
  <si>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</si>
  <si>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</si>
  <si>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</si>
  <si>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</si>
  <si>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</si>
  <si>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</si>
  <si>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</si>
  <si>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</si>
  <si>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</si>
  <si>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</si>
  <si>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</si>
  <si>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</si>
  <si>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</si>
  <si>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</si>
  <si>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</si>
  <si>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</si>
  <si>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</si>
  <si>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</si>
  <si>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</si>
  <si>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</si>
  <si>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</si>
  <si>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</si>
  <si>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</si>
  <si>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</si>
  <si>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</si>
  <si>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</si>
  <si>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</si>
  <si>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</si>
  <si>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</si>
  <si>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</si>
  <si>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</si>
  <si>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</si>
  <si>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</si>
  <si>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</si>
  <si>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</si>
  <si>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</si>
  <si>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</si>
  <si>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</si>
  <si>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</si>
  <si>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</si>
  <si>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</si>
  <si>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</si>
  <si>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</si>
  <si>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</si>
  <si>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</si>
  <si>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</si>
  <si>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</si>
  <si>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</si>
  <si>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</si>
  <si>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</si>
  <si>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</si>
  <si>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</si>
  <si>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</si>
  <si>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</si>
  <si>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</si>
  <si>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</si>
  <si>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</si>
  <si>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</si>
  <si>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</si>
  <si>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</si>
  <si>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</si>
  <si>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</si>
  <si>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</si>
  <si>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</si>
  <si>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</si>
  <si>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</si>
  <si>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</si>
  <si>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</si>
  <si>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</si>
  <si>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</si>
  <si>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</si>
  <si>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</si>
  <si>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</si>
  <si>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</si>
  <si>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</si>
  <si>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</si>
  <si>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</si>
  <si>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</si>
  <si>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</si>
  <si>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</si>
  <si>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</si>
  <si>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</si>
  <si>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</si>
  <si>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</si>
  <si>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</si>
  <si>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</si>
  <si>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</si>
  <si>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</si>
  <si>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</si>
  <si>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</si>
  <si>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</si>
  <si>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</si>
  <si>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</si>
  <si>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</si>
  <si>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</si>
  <si>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</si>
  <si>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</si>
  <si>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</si>
  <si>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</si>
  <si>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</si>
  <si>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</si>
  <si>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</si>
  <si>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</si>
  <si>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</si>
  <si>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</si>
  <si>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</si>
  <si>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</si>
  <si>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</si>
  <si>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</si>
  <si>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</si>
  <si>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</si>
  <si>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</si>
  <si>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</si>
  <si>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</si>
  <si>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</si>
  <si>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</si>
  <si>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</si>
  <si>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</si>
  <si>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</si>
  <si>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</si>
  <si>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</si>
  <si>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</si>
  <si>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</si>
  <si>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</si>
  <si>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</si>
  <si>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</si>
  <si>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</si>
  <si>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</si>
  <si>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</si>
  <si>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</si>
  <si>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</si>
  <si>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</si>
  <si>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</si>
  <si>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</si>
  <si>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</si>
  <si>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</si>
  <si>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</si>
  <si>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</si>
  <si>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</si>
  <si>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</si>
  <si>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</si>
  <si>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</si>
  <si>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</si>
  <si>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</si>
  <si>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</si>
  <si>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</si>
  <si>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</si>
  <si>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</si>
  <si>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</si>
  <si>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</si>
  <si>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</si>
  <si>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</si>
  <si>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</si>
  <si>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</si>
  <si>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</si>
  <si>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</si>
  <si>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</si>
  <si>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</si>
  <si>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</si>
  <si>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</si>
  <si>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</si>
  <si>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</si>
  <si>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</si>
  <si>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</si>
  <si>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</si>
  <si>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</si>
  <si>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</si>
  <si>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</si>
  <si>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</si>
  <si>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</si>
  <si>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</si>
  <si>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</si>
  <si>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</si>
  <si>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</si>
  <si>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</si>
  <si>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</si>
  <si>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</si>
  <si>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</si>
  <si>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</si>
  <si>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</si>
  <si>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</si>
  <si>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</si>
  <si>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</si>
  <si>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</si>
  <si>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</si>
  <si>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</si>
  <si>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</si>
  <si>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</si>
  <si>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</si>
  <si>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</si>
  <si>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</si>
  <si>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</si>
  <si>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</si>
  <si>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</si>
  <si>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</si>
  <si>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</si>
  <si>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</si>
  <si>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</si>
  <si>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</si>
  <si>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</si>
  <si>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</si>
  <si>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</si>
  <si>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</si>
  <si>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</si>
  <si>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</si>
  <si>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</si>
  <si>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</si>
  <si>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</si>
  <si>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</si>
  <si>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</si>
  <si>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</si>
  <si>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</si>
  <si>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</si>
  <si>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</si>
  <si>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</si>
  <si>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</si>
  <si>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</si>
  <si>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</si>
  <si>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</si>
  <si>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</si>
  <si>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</si>
  <si>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</si>
  <si>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</si>
  <si>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</si>
  <si>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</si>
  <si>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</si>
  <si>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</si>
  <si>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</si>
  <si>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</si>
  <si>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</si>
  <si>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</si>
  <si>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</si>
  <si>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</si>
  <si>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</si>
  <si>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</si>
  <si>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</si>
  <si>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</si>
  <si>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</si>
  <si>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</si>
  <si>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</si>
  <si>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</si>
  <si>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</si>
  <si>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</si>
  <si>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</si>
  <si>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</si>
  <si>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</si>
  <si>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</si>
  <si>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</si>
  <si>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</si>
  <si>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</si>
  <si>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</si>
  <si>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</si>
  <si>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</si>
  <si>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</si>
  <si>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</si>
  <si>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</si>
  <si>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</si>
  <si>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</si>
  <si>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</si>
  <si>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</si>
  <si>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</si>
  <si>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</si>
  <si>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</si>
  <si>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</si>
  <si>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</si>
  <si>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</si>
  <si>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</si>
  <si>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</si>
  <si>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</si>
  <si>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</si>
  <si>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</si>
  <si>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</si>
  <si>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</si>
  <si>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</si>
  <si>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</si>
  <si>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</si>
  <si>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</si>
  <si>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</si>
  <si>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</si>
  <si>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</si>
  <si>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</si>
  <si>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</si>
  <si>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</si>
  <si>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</si>
  <si>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</si>
  <si>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</si>
  <si>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</si>
  <si>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</si>
  <si>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</si>
  <si>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</si>
  <si>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</si>
  <si>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</si>
  <si>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</si>
  <si>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</si>
  <si>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</si>
  <si>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</si>
  <si>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</si>
  <si>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</si>
  <si>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</si>
  <si>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</si>
  <si>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</si>
  <si>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</si>
  <si>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</si>
  <si>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</si>
  <si>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</si>
  <si>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</si>
  <si>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</si>
  <si>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</si>
  <si>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</si>
  <si>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</si>
  <si>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</si>
  <si>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</si>
  <si>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</si>
  <si>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</si>
  <si>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</si>
  <si>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</si>
  <si>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</si>
  <si>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</si>
  <si>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</si>
  <si>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</si>
  <si>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</si>
  <si>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</si>
  <si>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</si>
  <si>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</si>
  <si>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</si>
  <si>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</si>
  <si>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</si>
  <si>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</si>
  <si>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</si>
  <si>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</si>
  <si>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</si>
  <si>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</si>
  <si>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</si>
  <si>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</si>
  <si>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</si>
  <si>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</si>
  <si>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</si>
  <si>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</si>
  <si>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</si>
  <si>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</si>
  <si>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</si>
  <si>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</si>
  <si>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</si>
  <si>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</si>
  <si>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</si>
  <si>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</si>
  <si>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</si>
  <si>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</si>
  <si>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</si>
  <si>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</si>
  <si>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</si>
  <si>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</si>
  <si>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</si>
  <si>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</si>
  <si>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</si>
  <si>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</si>
  <si>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</si>
  <si>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</si>
  <si>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</si>
  <si>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</si>
  <si>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</si>
  <si>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</si>
  <si>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</si>
  <si>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</si>
  <si>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</si>
  <si>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</si>
  <si>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</si>
  <si>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</si>
  <si>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</si>
  <si>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</si>
  <si>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</si>
  <si>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</si>
  <si>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</si>
  <si>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</si>
  <si>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</si>
  <si>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</si>
  <si>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</si>
  <si>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</si>
  <si>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</si>
  <si>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</si>
  <si>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</si>
  <si>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</si>
  <si>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</si>
  <si>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</si>
  <si>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</si>
  <si>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</si>
  <si>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</si>
  <si>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</si>
  <si>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</si>
  <si>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</si>
  <si>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</si>
  <si>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</si>
  <si>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</si>
  <si>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</si>
  <si>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</si>
  <si>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</si>
  <si>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</si>
  <si>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</si>
  <si>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</si>
  <si>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</si>
  <si>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</si>
  <si>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</si>
  <si>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</si>
  <si>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</si>
  <si>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</si>
  <si>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</si>
  <si>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</si>
  <si>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</si>
  <si>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</si>
  <si>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</si>
  <si>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</si>
  <si>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</si>
  <si>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</si>
  <si>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</si>
  <si>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</si>
  <si>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</si>
  <si>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</si>
  <si>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</si>
  <si>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</si>
  <si>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</si>
  <si>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</si>
  <si>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</si>
  <si>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</si>
  <si>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</si>
  <si>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</si>
  <si>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</si>
  <si>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</si>
  <si>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</si>
  <si>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</si>
  <si>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</si>
  <si>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</si>
  <si>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</si>
  <si>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</si>
  <si>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</si>
  <si>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</si>
  <si>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</si>
  <si>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</si>
  <si>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</si>
  <si>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</si>
  <si>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</si>
  <si>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</si>
  <si>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</si>
  <si>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</si>
  <si>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</si>
  <si>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</si>
  <si>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</si>
  <si>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</si>
  <si>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</si>
  <si>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</si>
  <si>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</si>
  <si>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</si>
  <si>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</si>
  <si>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</si>
  <si>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</si>
  <si>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</si>
  <si>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</si>
  <si>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</si>
  <si>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</si>
  <si>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</si>
  <si>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</si>
  <si>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</si>
  <si>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</si>
  <si>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</si>
  <si>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</si>
  <si>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</si>
  <si>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</si>
  <si>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</si>
  <si>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</si>
  <si>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</si>
  <si>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</si>
  <si>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</si>
  <si>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</si>
  <si>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</si>
  <si>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</si>
  <si>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</si>
  <si>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</si>
  <si>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</si>
  <si>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</si>
  <si>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</si>
  <si>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</si>
  <si>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</si>
  <si>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</si>
  <si>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</si>
  <si>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</si>
  <si>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</si>
  <si>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</si>
  <si>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</si>
  <si>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</si>
  <si>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</si>
  <si>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</si>
  <si>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</si>
  <si>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</si>
  <si>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</si>
  <si>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</si>
  <si>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</si>
  <si>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</si>
  <si>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</si>
  <si>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</si>
  <si>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</si>
  <si>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</si>
  <si>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</si>
  <si>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</si>
  <si>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</si>
  <si>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</si>
  <si>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</si>
  <si>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</si>
  <si>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</si>
  <si>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</si>
  <si>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</si>
  <si>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</si>
  <si>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</si>
  <si>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</si>
  <si>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</si>
  <si>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</si>
  <si>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</si>
  <si>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</si>
  <si>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</si>
  <si>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</si>
  <si>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</si>
  <si>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</si>
  <si>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</si>
  <si>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</si>
  <si>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</si>
  <si>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</si>
  <si>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</si>
  <si>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</si>
  <si>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</si>
  <si>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</si>
  <si>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</si>
  <si>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</si>
  <si>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</si>
  <si>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</si>
  <si>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</si>
  <si>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</si>
  <si>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</si>
  <si>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</si>
  <si>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</si>
  <si>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</si>
  <si>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</si>
  <si>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</si>
  <si>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</si>
  <si>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</si>
  <si>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</si>
  <si>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</si>
  <si>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</si>
  <si>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</si>
  <si>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</si>
  <si>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</si>
  <si>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</si>
  <si>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</si>
  <si>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</si>
  <si>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</si>
  <si>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</si>
  <si>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</si>
  <si>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</si>
  <si>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</si>
  <si>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</si>
  <si>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</si>
  <si>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</si>
  <si>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</si>
  <si>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</si>
  <si>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</si>
  <si>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</si>
  <si>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</si>
  <si>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</si>
  <si>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</si>
  <si>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</si>
  <si>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</si>
  <si>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</si>
  <si>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</si>
  <si>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</si>
  <si>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</si>
  <si>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</si>
  <si>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</si>
  <si>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</si>
  <si>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</si>
  <si>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</si>
  <si>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</si>
  <si>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</si>
  <si>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</si>
  <si>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</si>
  <si>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</si>
  <si>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</si>
  <si>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</si>
  <si>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</si>
  <si>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</si>
  <si>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</si>
  <si>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</si>
  <si>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</si>
  <si>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</si>
  <si>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</si>
  <si>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</si>
  <si>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</si>
  <si>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</si>
  <si>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</si>
  <si>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</si>
  <si>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</si>
  <si>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</si>
  <si>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</si>
  <si>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</si>
  <si>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</si>
  <si>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</si>
  <si>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</si>
  <si>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</si>
  <si>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</si>
  <si>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</si>
  <si>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</si>
  <si>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</si>
  <si>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</si>
  <si>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</si>
  <si>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</si>
  <si>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</si>
  <si>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</si>
  <si>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</si>
  <si>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</si>
  <si>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</si>
  <si>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</si>
  <si>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</si>
  <si>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</si>
  <si>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</si>
  <si>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</si>
  <si>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</si>
  <si>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</si>
  <si>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</si>
  <si>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</si>
  <si>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</si>
  <si>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</si>
  <si>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</si>
  <si>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</si>
  <si>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</si>
  <si>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</si>
  <si>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</si>
  <si>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</si>
  <si>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</si>
  <si>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</si>
  <si>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</si>
  <si>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</si>
  <si>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</si>
  <si>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</si>
  <si>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</si>
  <si>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</si>
  <si>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</si>
  <si>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</si>
  <si>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</si>
  <si>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</si>
  <si>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</si>
  <si>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</si>
  <si>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</si>
  <si>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</si>
  <si>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</si>
  <si>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</si>
  <si>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</si>
  <si>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</si>
  <si>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</si>
  <si>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</si>
  <si>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</si>
  <si>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</si>
  <si>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</si>
  <si>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</si>
  <si>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</si>
  <si>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</si>
  <si>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</si>
  <si>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</si>
  <si>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</si>
  <si>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</si>
  <si>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</si>
  <si>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</si>
  <si>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</si>
  <si>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</si>
  <si>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</si>
  <si>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</si>
  <si>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</si>
  <si>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</si>
  <si>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</si>
  <si>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</si>
  <si>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</si>
  <si>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</si>
  <si>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</si>
  <si>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</si>
  <si>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</si>
  <si>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</si>
  <si>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</si>
  <si>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</si>
  <si>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</si>
  <si>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</si>
  <si>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</si>
  <si>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</si>
  <si>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</si>
  <si>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</si>
  <si>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</si>
  <si>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</si>
  <si>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</si>
  <si>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</si>
  <si>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</si>
  <si>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</si>
  <si>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</si>
  <si>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</si>
  <si>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</si>
  <si>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</si>
  <si>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</si>
  <si>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</si>
  <si>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</si>
  <si>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</si>
  <si>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</si>
  <si>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</si>
  <si>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</si>
  <si>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</si>
  <si>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</si>
  <si>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</si>
  <si>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</si>
  <si>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</si>
  <si>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</si>
  <si>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</si>
  <si>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</si>
  <si>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</si>
  <si>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</si>
  <si>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</si>
  <si>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</si>
  <si>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</si>
  <si>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</si>
  <si>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</si>
  <si>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</si>
  <si>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</si>
  <si>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</si>
  <si>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</si>
  <si>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</si>
  <si>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</si>
  <si>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</si>
  <si>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</si>
  <si>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</si>
  <si>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</si>
  <si>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</si>
  <si>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</si>
  <si>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</si>
  <si>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</si>
  <si>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</si>
  <si>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</si>
  <si>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</si>
  <si>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</si>
  <si>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</si>
  <si>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</si>
  <si>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</si>
  <si>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</si>
  <si>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</si>
  <si>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</si>
  <si>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</si>
  <si>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</si>
  <si>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</si>
  <si>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</si>
  <si>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</si>
  <si>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</si>
  <si>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</si>
  <si>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</si>
  <si>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</si>
  <si>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</si>
  <si>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</si>
  <si>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</si>
  <si>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</si>
  <si>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</si>
  <si>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</si>
  <si>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</si>
  <si>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</si>
  <si>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</si>
  <si>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</si>
  <si>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</si>
  <si>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</si>
  <si>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</si>
  <si>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</si>
  <si>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</si>
  <si>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</si>
  <si>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</si>
  <si>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</si>
  <si>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</si>
  <si>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</si>
  <si>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</si>
  <si>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</si>
  <si>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</si>
  <si>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</si>
  <si>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</si>
  <si>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</si>
  <si>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</si>
  <si>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</si>
  <si>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</si>
  <si>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</si>
  <si>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</si>
  <si>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</si>
  <si>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</si>
  <si>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</si>
  <si>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</si>
  <si>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</si>
  <si>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</si>
  <si>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</si>
  <si>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</si>
  <si>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</si>
  <si>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</si>
  <si>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</si>
  <si>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</si>
  <si>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</si>
  <si>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</si>
  <si>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</si>
  <si>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</si>
  <si>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</si>
  <si>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</si>
  <si>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</si>
  <si>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</si>
  <si>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</si>
  <si>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</si>
  <si>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</si>
  <si>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</si>
  <si>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</si>
  <si>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</si>
  <si>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</si>
  <si>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</si>
  <si>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</si>
  <si>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</si>
  <si>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</si>
  <si>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</si>
  <si>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</si>
  <si>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</si>
  <si>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</si>
  <si>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</si>
  <si>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</si>
  <si>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</si>
  <si>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</si>
  <si>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</si>
  <si>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</si>
  <si>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</si>
  <si>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</si>
  <si>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</si>
  <si>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</si>
  <si>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</si>
  <si>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</si>
  <si>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</si>
  <si>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</si>
  <si>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</si>
  <si>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</si>
  <si>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</si>
  <si>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</si>
  <si>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</si>
  <si>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</si>
  <si>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</si>
  <si>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</si>
  <si>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</si>
  <si>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</si>
  <si>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</si>
  <si>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</si>
  <si>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</si>
  <si>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</si>
  <si>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</si>
  <si>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</si>
  <si>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</si>
  <si>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</si>
  <si>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</si>
  <si>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</si>
  <si>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</si>
  <si>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</si>
  <si>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</si>
  <si>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</si>
  <si>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</si>
  <si>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</si>
  <si>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</si>
  <si>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</si>
  <si>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</si>
  <si>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</si>
  <si>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</si>
  <si>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</si>
  <si>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</si>
  <si>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</si>
  <si>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</si>
  <si>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</si>
  <si>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</si>
  <si>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</si>
  <si>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</si>
  <si>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</si>
  <si>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</si>
  <si>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</si>
  <si>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</si>
  <si>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</si>
  <si>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</si>
  <si>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</si>
  <si>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</si>
  <si>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</si>
  <si>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</si>
  <si>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</si>
  <si>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</si>
  <si>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</si>
  <si>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</si>
  <si>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</si>
  <si>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</si>
  <si>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</si>
  <si>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</si>
  <si>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</si>
  <si>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</si>
  <si>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</si>
  <si>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</si>
  <si>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</si>
  <si>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</si>
  <si>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</si>
  <si>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</si>
  <si>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</si>
  <si>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</si>
  <si>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</si>
  <si>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</si>
  <si>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</si>
  <si>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</si>
  <si>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</si>
  <si>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</si>
  <si>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</si>
  <si>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</si>
  <si>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</si>
  <si>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</si>
  <si>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</si>
  <si>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</si>
  <si>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</si>
  <si>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</si>
  <si>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</si>
  <si>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</si>
  <si>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</si>
  <si>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</si>
  <si>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</si>
  <si>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</si>
  <si>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</si>
  <si>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</si>
  <si>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</si>
  <si>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</si>
  <si>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</si>
  <si>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</si>
  <si>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</si>
  <si>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</si>
  <si>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</si>
  <si>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</si>
  <si>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</si>
  <si>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</si>
  <si>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</si>
  <si>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</si>
  <si>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</si>
  <si>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</si>
  <si>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</si>
  <si>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</si>
  <si>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</si>
  <si>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</si>
  <si>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</si>
  <si>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</si>
  <si>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</si>
  <si>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</si>
  <si>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</si>
  <si>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</si>
  <si>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</si>
  <si>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</si>
  <si>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</si>
  <si>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</si>
  <si>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</si>
  <si>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</si>
  <si>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</si>
  <si>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</si>
  <si>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</si>
  <si>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</si>
  <si>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</si>
  <si>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</si>
  <si>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</si>
  <si>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</si>
  <si>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</si>
  <si>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</si>
  <si>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</si>
  <si>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</si>
  <si>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</si>
  <si>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</si>
  <si>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</si>
  <si>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</si>
  <si>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</si>
  <si>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</si>
  <si>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</si>
  <si>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</si>
  <si>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</si>
  <si>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</si>
  <si>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</si>
  <si>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</si>
  <si>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</si>
  <si>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</si>
  <si>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</si>
  <si>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</si>
  <si>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</si>
  <si>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</si>
  <si>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</si>
  <si>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</si>
  <si>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</si>
  <si>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</si>
  <si>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</si>
  <si>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</si>
  <si>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</si>
  <si>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</si>
  <si>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</si>
  <si>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</si>
  <si>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</si>
  <si>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</si>
  <si>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</si>
  <si>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</si>
  <si>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</si>
  <si>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</si>
  <si>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</si>
  <si>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</si>
  <si>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</si>
  <si>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</si>
  <si>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</si>
  <si>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</si>
  <si>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</si>
  <si>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</si>
  <si>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</si>
  <si>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</si>
  <si>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</si>
  <si>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</si>
  <si>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</si>
  <si>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</si>
  <si>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</si>
  <si>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</si>
  <si>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</si>
  <si>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</si>
  <si>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</si>
  <si>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</si>
  <si>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</si>
  <si>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</si>
  <si>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</si>
  <si>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</si>
  <si>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</si>
  <si>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</si>
  <si>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</si>
  <si>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</si>
  <si>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</si>
  <si>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</si>
  <si>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</si>
  <si>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</si>
  <si>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</si>
  <si>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</si>
  <si>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</si>
  <si>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</si>
  <si>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</si>
  <si>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</si>
  <si>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</si>
  <si>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</si>
  <si>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</si>
  <si>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</si>
  <si>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</si>
  <si>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</si>
  <si>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</si>
  <si>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</si>
  <si>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</si>
  <si>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</si>
  <si>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</si>
  <si>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</si>
  <si>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</si>
  <si>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</si>
  <si>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</si>
  <si>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</si>
  <si>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</si>
  <si>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</si>
  <si>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</si>
  <si>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</si>
  <si>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</si>
  <si>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</si>
  <si>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</si>
  <si>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</si>
  <si>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</si>
  <si>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</si>
  <si>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</si>
  <si>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</si>
  <si>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</si>
  <si>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</si>
  <si>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</si>
  <si>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</si>
  <si>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</si>
  <si>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</si>
  <si>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</si>
  <si>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</si>
  <si>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</si>
  <si>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</si>
  <si>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</si>
  <si>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</si>
  <si>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</si>
  <si>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</si>
  <si>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</si>
  <si>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</si>
  <si>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</si>
  <si>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</si>
  <si>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</si>
  <si>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</si>
  <si>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</si>
  <si>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</si>
  <si>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</si>
  <si>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</si>
  <si>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</si>
  <si>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</si>
  <si>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</si>
  <si>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</si>
  <si>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</si>
  <si>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</si>
  <si>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</si>
  <si>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</si>
  <si>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</si>
  <si>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</si>
  <si>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</si>
  <si>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</si>
  <si>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</si>
  <si>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</si>
  <si>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</si>
  <si>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</si>
  <si>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</si>
  <si>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</si>
  <si>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</si>
  <si>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</si>
  <si>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</si>
  <si>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</si>
  <si>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</si>
  <si>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</si>
  <si>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</si>
  <si>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</si>
  <si>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</si>
  <si>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</si>
  <si>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</si>
  <si>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</si>
  <si>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</si>
  <si>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</si>
  <si>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</si>
  <si>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</si>
  <si>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</si>
  <si>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</si>
  <si>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</si>
  <si>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</si>
  <si>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</si>
  <si>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</si>
  <si>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</si>
  <si>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</si>
  <si>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</si>
  <si>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</si>
  <si>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</si>
  <si>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</si>
  <si>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</si>
  <si>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</si>
  <si>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</si>
  <si>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</si>
  <si>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</si>
  <si>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</si>
  <si>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</si>
  <si>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</si>
  <si>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</si>
  <si>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</si>
  <si>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</si>
  <si>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</si>
  <si>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</si>
  <si>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</si>
  <si>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</si>
  <si>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</si>
  <si>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</si>
  <si>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</si>
  <si>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</si>
  <si>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</si>
  <si>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</si>
  <si>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</si>
  <si>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</si>
  <si>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</si>
  <si>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</si>
  <si>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</si>
  <si>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</si>
  <si>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</si>
  <si>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</si>
  <si>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</si>
  <si>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</si>
  <si>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</si>
  <si>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</si>
  <si>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</si>
  <si>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</si>
  <si>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</si>
  <si>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</si>
  <si>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</si>
  <si>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</si>
  <si>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</si>
  <si>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</si>
  <si>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</si>
  <si>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</si>
  <si>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</si>
  <si>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</si>
  <si>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</si>
  <si>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</si>
  <si>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</si>
  <si>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</si>
  <si>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</si>
  <si>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</si>
  <si>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</si>
  <si>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</si>
  <si>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</si>
  <si>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</si>
  <si>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</si>
  <si>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</si>
  <si>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</si>
  <si>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</si>
  <si>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</si>
  <si>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</si>
  <si>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</si>
  <si>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</si>
  <si>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</si>
  <si>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</si>
  <si>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</si>
  <si>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</si>
  <si>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</si>
  <si>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</si>
  <si>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</si>
  <si>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</si>
  <si>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</si>
  <si>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</si>
  <si>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</si>
  <si>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</si>
  <si>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</si>
  <si>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</si>
  <si>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</si>
  <si>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</si>
  <si>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</si>
  <si>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</si>
  <si>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</si>
  <si>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</si>
  <si>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</si>
  <si>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</si>
  <si>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</si>
  <si>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</si>
  <si>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</si>
  <si>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</si>
  <si>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</si>
  <si>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</si>
  <si>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</si>
  <si>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</si>
  <si>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</si>
  <si>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</si>
  <si>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</si>
  <si>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</si>
  <si>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</si>
  <si>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</si>
  <si>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</si>
  <si>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</si>
  <si>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</si>
  <si>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</si>
  <si>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</si>
  <si>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</si>
  <si>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</si>
  <si>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</si>
  <si>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</si>
  <si>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</si>
  <si>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</si>
  <si>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</si>
  <si>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</si>
  <si>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</si>
  <si>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</si>
  <si>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</si>
  <si>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</si>
  <si>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</si>
  <si>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</si>
  <si>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</si>
  <si>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</si>
  <si>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</si>
  <si>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</si>
  <si>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</si>
  <si>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</si>
  <si>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</si>
  <si>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</si>
  <si>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</si>
  <si>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</si>
  <si>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</si>
  <si>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</si>
  <si>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</si>
  <si>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</si>
  <si>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</si>
  <si>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</si>
  <si>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</si>
  <si>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</si>
  <si>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</si>
  <si>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</si>
  <si>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</si>
  <si>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</si>
  <si>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</si>
  <si>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</si>
  <si>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</si>
  <si>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</si>
  <si>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</si>
  <si>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</si>
  <si>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</si>
  <si>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</si>
  <si>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</si>
  <si>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</si>
  <si>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</si>
  <si>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</si>
  <si>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</si>
  <si>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</si>
  <si>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</si>
  <si>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</si>
  <si>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</si>
  <si>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</si>
  <si>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</si>
  <si>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</si>
  <si>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</si>
  <si>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</si>
  <si>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</si>
  <si>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</si>
  <si>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</si>
  <si>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</si>
  <si>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</si>
  <si>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</si>
  <si>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</si>
  <si>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</si>
  <si>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</si>
  <si>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</si>
  <si>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</si>
  <si>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</si>
  <si>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</si>
  <si>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</si>
  <si>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</si>
  <si>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</si>
  <si>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</si>
  <si>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</si>
  <si>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</si>
  <si>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</si>
  <si>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</si>
  <si>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</si>
  <si>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</si>
  <si>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</si>
  <si>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</si>
  <si>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</si>
  <si>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</si>
  <si>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</si>
  <si>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</si>
  <si>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</si>
  <si>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</si>
  <si>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</si>
  <si>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</si>
  <si>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</si>
  <si>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</si>
  <si>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</si>
  <si>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</si>
  <si>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</si>
  <si>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</si>
  <si>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</si>
  <si>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</si>
  <si>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</si>
  <si>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</si>
  <si>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</si>
  <si>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</si>
  <si>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</si>
  <si>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</si>
  <si>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</si>
  <si>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</si>
  <si>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</si>
  <si>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</si>
  <si>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</si>
  <si>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</si>
  <si>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</si>
  <si>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</si>
  <si>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</si>
  <si>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</si>
  <si>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</si>
  <si>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</si>
  <si>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</si>
  <si>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</si>
  <si>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</si>
  <si>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</si>
  <si>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</si>
  <si>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</si>
  <si>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</si>
  <si>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</si>
  <si>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</si>
  <si>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</si>
  <si>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</si>
  <si>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</si>
  <si>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</si>
  <si>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</si>
  <si>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</si>
  <si>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</si>
  <si>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</si>
  <si>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</si>
  <si>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</si>
  <si>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</si>
  <si>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</si>
  <si>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</si>
  <si>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</si>
  <si>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</si>
  <si>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</si>
  <si>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</si>
  <si>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</si>
  <si>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</si>
  <si>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</si>
  <si>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</si>
  <si>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</si>
  <si>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</si>
  <si>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</si>
  <si>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</si>
  <si>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</si>
  <si>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</si>
  <si>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</si>
  <si>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</si>
  <si>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</si>
  <si>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</si>
  <si>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</si>
  <si>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</si>
  <si>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</si>
  <si>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</si>
  <si>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</si>
  <si>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</si>
  <si>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</si>
  <si>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</si>
  <si>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</si>
  <si>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</si>
  <si>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</si>
  <si>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</si>
  <si>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</si>
  <si>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</si>
  <si>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</si>
  <si>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</si>
  <si>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</si>
  <si>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</si>
  <si>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</si>
  <si>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</si>
  <si>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</si>
  <si>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</si>
  <si>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</si>
  <si>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</si>
  <si>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</si>
  <si>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</si>
  <si>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</si>
  <si>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</si>
  <si>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</si>
  <si>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</si>
  <si>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</si>
  <si>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</si>
  <si>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</si>
  <si>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</si>
  <si>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</si>
  <si>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</si>
  <si>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</si>
  <si>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</si>
  <si>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</si>
  <si>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</si>
  <si>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</si>
  <si>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</si>
  <si>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</si>
  <si>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</si>
  <si>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</si>
  <si>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</si>
  <si>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</si>
  <si>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</si>
  <si>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</si>
  <si>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</si>
  <si>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</si>
  <si>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</si>
  <si>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</si>
  <si>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</si>
  <si>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</si>
  <si>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</si>
  <si>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</si>
  <si>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</si>
  <si>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</si>
  <si>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</si>
  <si>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</si>
  <si>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</si>
  <si>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</si>
  <si>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</si>
  <si>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</si>
  <si>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</si>
  <si>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</si>
  <si>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</si>
  <si>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</si>
  <si>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</si>
  <si>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</si>
  <si>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</si>
  <si>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</si>
  <si>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</si>
  <si>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</si>
  <si>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</si>
  <si>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</si>
  <si>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</si>
  <si>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</si>
  <si>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</si>
  <si>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</si>
  <si>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</si>
  <si>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</si>
  <si>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</si>
  <si>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</si>
  <si>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</si>
  <si>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</si>
  <si>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</si>
  <si>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</si>
  <si>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</si>
  <si>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</si>
  <si>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</si>
  <si>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</si>
  <si>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</si>
  <si>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</si>
  <si>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</si>
  <si>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</si>
  <si>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</si>
  <si>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</si>
  <si>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</si>
  <si>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</si>
  <si>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</si>
  <si>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</si>
  <si>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</si>
  <si>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</si>
  <si>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</si>
  <si>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</si>
  <si>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</si>
  <si>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</si>
  <si>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</si>
  <si>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</si>
  <si>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</si>
  <si>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</si>
  <si>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</si>
  <si>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</si>
  <si>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</si>
  <si>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</si>
  <si>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</si>
  <si>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</si>
  <si>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</si>
  <si>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</si>
  <si>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</si>
  <si>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</si>
  <si>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</si>
  <si>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</si>
  <si>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</si>
  <si>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</si>
  <si>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</si>
  <si>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</si>
  <si>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</si>
  <si>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</si>
  <si>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</si>
  <si>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</si>
  <si>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</si>
  <si>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</si>
  <si>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</si>
  <si>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</si>
  <si>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</si>
  <si>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</si>
  <si>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</si>
  <si>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</si>
  <si>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</si>
  <si>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</si>
  <si>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</si>
  <si>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</si>
  <si>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</si>
  <si>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</si>
  <si>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</si>
  <si>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</si>
  <si>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</si>
  <si>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</si>
  <si>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</si>
  <si>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</si>
  <si>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</si>
  <si>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</si>
  <si>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</si>
  <si>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</si>
  <si>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</si>
  <si>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</si>
  <si>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</si>
  <si>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</si>
  <si>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</si>
  <si>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</si>
  <si>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</si>
  <si>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</si>
  <si>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</si>
  <si>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</si>
  <si>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</si>
  <si>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</si>
  <si>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</si>
  <si>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</si>
  <si>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</si>
  <si>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</si>
  <si>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</si>
  <si>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</si>
  <si>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</si>
  <si>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</si>
  <si>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</si>
  <si>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</si>
  <si>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</si>
  <si>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</si>
  <si>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</si>
  <si>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</si>
  <si>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</si>
  <si>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</si>
  <si>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</si>
  <si>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</si>
  <si>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</si>
  <si>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</si>
  <si>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</si>
  <si>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</si>
  <si>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</si>
  <si>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</si>
  <si>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</si>
  <si>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</si>
  <si>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</si>
  <si>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</si>
  <si>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</si>
  <si>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</si>
  <si>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</si>
  <si>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</si>
  <si>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</si>
  <si>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</si>
  <si>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</si>
  <si>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</si>
  <si>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</si>
  <si>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</si>
  <si>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</si>
  <si>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</si>
  <si>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</si>
  <si>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</si>
  <si>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</si>
  <si>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</si>
  <si>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</si>
  <si>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</si>
  <si>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</si>
  <si>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</si>
  <si>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</si>
  <si>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</si>
  <si>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</si>
  <si>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</si>
  <si>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</si>
  <si>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</si>
  <si>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</si>
  <si>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</si>
  <si>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</si>
  <si>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</si>
  <si>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</si>
  <si>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</si>
  <si>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</si>
  <si>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</si>
  <si>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</si>
  <si>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</si>
  <si>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</si>
  <si>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</si>
  <si>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</si>
  <si>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</si>
  <si>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</si>
  <si>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</si>
  <si>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</si>
  <si>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</si>
  <si>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</si>
  <si>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</si>
  <si>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</si>
  <si>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</si>
  <si>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</si>
  <si>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</si>
  <si>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</si>
  <si>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</si>
  <si>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</si>
  <si>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</si>
  <si>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</si>
  <si>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</si>
  <si>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</si>
  <si>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</si>
  <si>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</si>
  <si>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</si>
  <si>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</si>
  <si>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</si>
  <si>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</si>
  <si>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</si>
  <si>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</si>
  <si>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</si>
  <si>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</si>
  <si>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</si>
  <si>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</si>
  <si>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</si>
  <si>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</si>
  <si>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</si>
  <si>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</si>
  <si>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</si>
  <si>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</si>
  <si>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</si>
  <si>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</si>
  <si>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</si>
  <si>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</si>
  <si>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</si>
  <si>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</si>
  <si>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</si>
  <si>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</si>
  <si>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</si>
  <si>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</si>
  <si>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</si>
  <si>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</si>
  <si>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</si>
  <si>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</si>
  <si>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</si>
  <si>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</si>
  <si>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</si>
  <si>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</si>
  <si>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</si>
  <si>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</si>
  <si>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</si>
  <si>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</si>
  <si>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</si>
  <si>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</si>
  <si>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</si>
  <si>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</si>
  <si>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</si>
  <si>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</si>
  <si>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</si>
  <si>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</si>
  <si>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</si>
  <si>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</si>
  <si>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</si>
  <si>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</si>
  <si>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</si>
  <si>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</si>
  <si>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</si>
  <si>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</si>
  <si>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</si>
  <si>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</si>
  <si>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</si>
  <si>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</si>
  <si>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</si>
  <si>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</si>
  <si>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</si>
  <si>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</si>
  <si>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</si>
  <si>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</si>
  <si>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</si>
  <si>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</si>
  <si>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</si>
  <si>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</si>
  <si>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</si>
  <si>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</si>
  <si>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</si>
  <si>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</si>
  <si>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</si>
  <si>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</si>
  <si>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</si>
  <si>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</si>
  <si>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</si>
  <si>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</si>
  <si>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</si>
  <si>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</si>
  <si>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</si>
  <si>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</si>
  <si>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</si>
  <si>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</si>
  <si>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</si>
  <si>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</si>
  <si>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</si>
  <si>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</si>
  <si>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</si>
  <si>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</si>
  <si>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</si>
  <si>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</si>
  <si>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</si>
  <si>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</si>
  <si>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</si>
  <si>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</si>
  <si>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</si>
  <si>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</si>
  <si>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</si>
  <si>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</si>
  <si>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</si>
  <si>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</si>
  <si>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</si>
  <si>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</si>
  <si>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</si>
  <si>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</si>
  <si>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</si>
  <si>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</si>
  <si>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</si>
  <si>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</si>
  <si>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</si>
  <si>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</si>
  <si>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</si>
  <si>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</si>
  <si>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</si>
  <si>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</si>
  <si>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</si>
  <si>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</si>
  <si>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</si>
  <si>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</si>
  <si>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</si>
  <si>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</si>
  <si>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</si>
  <si>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</si>
  <si>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</si>
  <si>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</si>
  <si>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</si>
  <si>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</si>
  <si>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</si>
  <si>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</si>
  <si>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</si>
  <si>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</si>
  <si>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</si>
  <si>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</si>
  <si>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</si>
  <si>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</si>
  <si>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</si>
  <si>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</si>
  <si>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</si>
  <si>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</si>
  <si>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</si>
  <si>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</si>
  <si>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</si>
  <si>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</si>
  <si>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</si>
  <si>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</si>
  <si>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</si>
  <si>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</si>
  <si>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</si>
  <si>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</si>
  <si>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</si>
  <si>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</si>
  <si>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</si>
  <si>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</si>
  <si>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</si>
  <si>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</si>
  <si>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</si>
  <si>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</si>
  <si>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</si>
  <si>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</si>
  <si>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</si>
  <si>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</si>
  <si>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</si>
  <si>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</si>
  <si>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</si>
  <si>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</si>
  <si>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</si>
  <si>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</si>
  <si>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</si>
  <si>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</si>
  <si>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</si>
  <si>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</si>
  <si>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</si>
  <si>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</si>
  <si>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</si>
  <si>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</si>
  <si>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</si>
  <si>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</si>
  <si>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</si>
  <si>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</si>
  <si>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</si>
  <si>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</si>
  <si>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</si>
  <si>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</si>
  <si>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</si>
  <si>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</si>
  <si>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</si>
  <si>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</si>
  <si>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</si>
  <si>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</si>
  <si>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</si>
  <si>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</si>
  <si>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</si>
  <si>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</si>
  <si>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</si>
  <si>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</si>
  <si>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</si>
  <si>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</si>
  <si>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</si>
  <si>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</si>
  <si>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</si>
  <si>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</si>
  <si>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</si>
  <si>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</si>
  <si>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</si>
  <si>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</si>
  <si>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</si>
  <si>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</si>
  <si>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</si>
  <si>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</si>
  <si>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</si>
  <si>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</si>
  <si>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</si>
  <si>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</si>
  <si>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</si>
  <si>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</si>
  <si>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</si>
  <si>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</si>
  <si>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</si>
  <si>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</si>
  <si>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</si>
  <si>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</si>
  <si>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</si>
  <si>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</si>
  <si>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</si>
  <si>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</si>
  <si>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</si>
  <si>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</si>
  <si>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</si>
  <si>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</si>
  <si>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</si>
  <si>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</si>
  <si>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</si>
  <si>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</si>
  <si>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</si>
  <si>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</si>
  <si>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</si>
  <si>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</si>
  <si>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</si>
  <si>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</si>
  <si>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</si>
  <si>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</si>
  <si>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</si>
  <si>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</si>
  <si>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</si>
  <si>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</si>
  <si>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</si>
  <si>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</si>
  <si>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</si>
  <si>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</si>
  <si>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</si>
  <si>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</si>
  <si>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</si>
  <si>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</si>
  <si>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</si>
  <si>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</si>
  <si>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</si>
  <si>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</si>
  <si>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</si>
  <si>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</si>
  <si>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</si>
  <si>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</si>
  <si>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</si>
  <si>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</si>
  <si>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</si>
  <si>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</si>
  <si>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</si>
  <si>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</si>
  <si>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</si>
  <si>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</si>
  <si>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</si>
  <si>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</si>
  <si>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</si>
  <si>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</si>
  <si>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</si>
  <si>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</si>
  <si>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</si>
  <si>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</si>
  <si>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</si>
  <si>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</si>
  <si>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</si>
  <si>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</si>
  <si>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</si>
  <si>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</si>
  <si>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</si>
  <si>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</si>
  <si>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</si>
  <si>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</si>
  <si>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</si>
  <si>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</si>
  <si>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</si>
  <si>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</si>
  <si>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</si>
  <si>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</si>
  <si>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</si>
  <si>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</si>
  <si>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</si>
  <si>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</si>
  <si>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</si>
  <si>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</si>
  <si>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</si>
  <si>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</si>
  <si>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</si>
  <si>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</si>
  <si>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</si>
  <si>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</si>
  <si>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</si>
  <si>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</si>
  <si>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</si>
  <si>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</si>
  <si>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</si>
  <si>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</si>
  <si>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</si>
  <si>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</si>
  <si>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</si>
  <si>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</si>
  <si>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</si>
  <si>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</si>
  <si>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</si>
  <si>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</si>
  <si>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</si>
  <si>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</si>
  <si>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</si>
  <si>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</si>
  <si>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</si>
  <si>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</si>
  <si>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</si>
  <si>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</si>
  <si>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</si>
  <si>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</si>
  <si>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</si>
  <si>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</si>
  <si>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</si>
  <si>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</si>
  <si>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</si>
  <si>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</si>
  <si>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</si>
  <si>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</si>
  <si>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</si>
  <si>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</si>
  <si>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</si>
  <si>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</si>
  <si>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</si>
  <si>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</si>
  <si>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</si>
  <si>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</si>
  <si>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</si>
  <si>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</si>
  <si>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</si>
  <si>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</si>
  <si>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</si>
  <si>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</si>
  <si>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</si>
  <si>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</si>
  <si>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</si>
  <si>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</si>
  <si>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</si>
  <si>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</si>
  <si>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</si>
  <si>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</si>
  <si>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</si>
  <si>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</si>
  <si>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</si>
  <si>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</si>
  <si>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</si>
  <si>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</si>
  <si>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</si>
  <si>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</si>
  <si>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</si>
  <si>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</si>
  <si>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</si>
  <si>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</si>
  <si>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</si>
  <si>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</si>
  <si>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</si>
  <si>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</si>
  <si>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</si>
  <si>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</si>
  <si>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</si>
  <si>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</si>
  <si>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</si>
  <si>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</si>
  <si>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</si>
  <si>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</si>
  <si>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</si>
  <si>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</si>
  <si>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</si>
  <si>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</si>
  <si>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</si>
  <si>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</si>
  <si>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</si>
  <si>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</si>
  <si>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</si>
  <si>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</si>
  <si>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</si>
  <si>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</si>
  <si>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</si>
  <si>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</si>
  <si>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</si>
  <si>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</si>
  <si>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</si>
  <si>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</si>
  <si>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</si>
  <si>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</si>
  <si>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</si>
  <si>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</si>
  <si>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</si>
  <si>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</si>
  <si>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</si>
  <si>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</si>
  <si>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</si>
  <si>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</si>
  <si>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</si>
  <si>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</si>
  <si>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</si>
  <si>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</si>
  <si>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</si>
  <si>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</si>
  <si>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</si>
  <si>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</si>
  <si>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</si>
  <si>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</si>
  <si>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</si>
  <si>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</si>
  <si>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</si>
  <si>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</si>
  <si>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</si>
  <si>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</si>
  <si>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</si>
  <si>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</si>
  <si>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</si>
  <si>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</si>
  <si>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</si>
  <si>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</si>
  <si>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</si>
  <si>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</si>
  <si>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</si>
  <si>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</si>
  <si>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</si>
  <si>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</si>
  <si>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</si>
  <si>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</si>
  <si>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</si>
  <si>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</si>
  <si>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</si>
  <si>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</si>
  <si>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</si>
  <si>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</si>
  <si>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</si>
  <si>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</si>
  <si>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</si>
  <si>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</si>
  <si>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</si>
  <si>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</si>
  <si>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</si>
  <si>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</si>
  <si>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</si>
  <si>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</si>
  <si>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</si>
  <si>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</si>
  <si>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</si>
  <si>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</si>
  <si>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</si>
  <si>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</si>
  <si>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</si>
  <si>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</si>
  <si>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</si>
  <si>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</si>
  <si>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</si>
  <si>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</si>
  <si>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</si>
  <si>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</si>
  <si>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</si>
  <si>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</si>
  <si>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</si>
  <si>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</si>
  <si>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</si>
  <si>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</si>
  <si>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</si>
  <si>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</si>
  <si>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</si>
  <si>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</si>
  <si>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</si>
  <si>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</si>
  <si>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</si>
  <si>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</si>
  <si>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</si>
  <si>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</si>
  <si>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</si>
  <si>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</si>
  <si>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</si>
  <si>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</si>
  <si>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</si>
  <si>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</si>
  <si>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</si>
  <si>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</si>
  <si>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</si>
  <si>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</si>
  <si>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</si>
  <si>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</si>
  <si>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</si>
  <si>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</si>
  <si>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</si>
  <si>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</si>
  <si>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</si>
  <si>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</si>
  <si>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</si>
  <si>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</si>
  <si>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</si>
  <si>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</si>
  <si>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</si>
  <si>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</si>
  <si>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</si>
  <si>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</si>
  <si>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</si>
  <si>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</si>
  <si>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</si>
  <si>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</si>
  <si>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</si>
  <si>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</si>
  <si>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</si>
  <si>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</si>
  <si>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</si>
  <si>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</si>
  <si>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</si>
  <si>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</si>
  <si>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</si>
  <si>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</si>
  <si>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</si>
  <si>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</si>
  <si>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</si>
  <si>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</si>
  <si>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</si>
  <si>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</si>
  <si>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</si>
  <si>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</si>
  <si>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</si>
  <si>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</si>
  <si>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</si>
  <si>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</si>
  <si>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</si>
  <si>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</si>
  <si>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</si>
  <si>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</si>
  <si>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</si>
  <si>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</si>
  <si>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</si>
  <si>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</si>
  <si>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</si>
  <si>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</si>
  <si>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</si>
  <si>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</si>
  <si>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</si>
  <si>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</si>
  <si>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</si>
  <si>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</si>
  <si>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</si>
  <si>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</si>
  <si>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</si>
  <si>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</si>
  <si>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</si>
  <si>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</si>
  <si>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</si>
  <si>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</si>
  <si>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</si>
  <si>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</si>
  <si>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</si>
  <si>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</si>
  <si>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</si>
  <si>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</si>
  <si>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</si>
  <si>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</si>
  <si>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</si>
  <si>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</si>
  <si>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</si>
  <si>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</si>
  <si>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</si>
  <si>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</si>
  <si>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</si>
  <si>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</si>
  <si>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</si>
  <si>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</si>
  <si>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</si>
  <si>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</si>
  <si>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</si>
  <si>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</si>
  <si>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</si>
  <si>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</si>
  <si>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</si>
  <si>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</si>
  <si>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</si>
  <si>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</si>
  <si>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</si>
  <si>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</si>
  <si>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</si>
  <si>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</si>
  <si>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</si>
  <si>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</si>
  <si>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</si>
  <si>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</si>
  <si>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</si>
  <si>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</si>
  <si>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</si>
  <si>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</si>
  <si>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</si>
  <si>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</si>
  <si>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</si>
  <si>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</si>
  <si>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</si>
  <si>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</si>
  <si>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</si>
  <si>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</si>
  <si>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</si>
  <si>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</si>
  <si>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</si>
  <si>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</si>
  <si>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</si>
  <si>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</si>
  <si>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</si>
  <si>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</si>
  <si>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</si>
  <si>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</si>
  <si>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</si>
  <si>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</si>
  <si>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</si>
  <si>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</si>
  <si>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</si>
  <si>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</si>
  <si>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</si>
  <si>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</si>
  <si>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</si>
  <si>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</si>
  <si>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</si>
  <si>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</si>
  <si>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</si>
  <si>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</si>
  <si>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</si>
  <si>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</si>
  <si>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</si>
  <si>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</si>
  <si>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</si>
  <si>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</si>
  <si>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</si>
  <si>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</si>
  <si>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</si>
  <si>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</si>
  <si>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</si>
  <si>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</si>
  <si>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</si>
  <si>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</si>
  <si>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</si>
  <si>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</si>
  <si>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</si>
  <si>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</si>
  <si>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</si>
  <si>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</si>
  <si>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</si>
  <si>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</si>
  <si>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</si>
  <si>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</si>
  <si>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</si>
  <si>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</si>
  <si>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</si>
  <si>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</si>
  <si>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</si>
  <si>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</si>
  <si>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</si>
  <si>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</si>
  <si>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</si>
  <si>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</si>
  <si>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</si>
  <si>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</si>
  <si>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</si>
  <si>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</si>
  <si>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</si>
  <si>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</si>
  <si>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</si>
  <si>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</si>
  <si>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</si>
  <si>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</si>
  <si>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</si>
  <si>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</si>
  <si>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</si>
  <si>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</si>
  <si>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</si>
  <si>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</si>
  <si>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</si>
  <si>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</si>
  <si>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</si>
  <si>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</si>
  <si>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</si>
  <si>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</si>
  <si>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</si>
  <si>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</si>
  <si>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</si>
  <si>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</si>
  <si>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</si>
  <si>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</si>
  <si>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</si>
  <si>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</si>
  <si>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</si>
  <si>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</si>
  <si>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</si>
  <si>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</si>
  <si>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</si>
  <si>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</si>
  <si>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</si>
  <si>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</si>
  <si>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</si>
  <si>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</si>
  <si>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</si>
  <si>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</si>
  <si>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</si>
  <si>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</si>
  <si>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</si>
  <si>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</si>
  <si>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</si>
  <si>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</si>
  <si>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</si>
  <si>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</si>
  <si>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</si>
  <si>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</si>
  <si>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</si>
  <si>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</si>
  <si>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</si>
  <si>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</si>
  <si>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</si>
  <si>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</si>
  <si>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</si>
  <si>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</si>
  <si>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</si>
  <si>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</si>
  <si>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</si>
  <si>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</si>
  <si>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</si>
  <si>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</si>
  <si>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</si>
  <si>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</si>
  <si>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</si>
  <si>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</si>
  <si>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</si>
  <si>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</si>
  <si>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</si>
  <si>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</si>
  <si>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</si>
  <si>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</si>
  <si>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</si>
  <si>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</si>
  <si>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</si>
  <si>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</si>
  <si>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</si>
  <si>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</si>
  <si>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</si>
  <si>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</si>
  <si>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</si>
  <si>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</si>
  <si>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</si>
  <si>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</si>
  <si>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</si>
  <si>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</si>
  <si>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</si>
  <si>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</si>
  <si>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</si>
  <si>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</si>
  <si>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</si>
  <si>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</si>
  <si>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</si>
  <si>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</si>
  <si>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</si>
  <si>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</si>
  <si>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</si>
  <si>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</si>
  <si>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</si>
  <si>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</si>
  <si>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</si>
  <si>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</si>
  <si>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</si>
  <si>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</si>
  <si>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</si>
  <si>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</si>
  <si>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</si>
  <si>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</si>
  <si>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</si>
  <si>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</si>
  <si>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</si>
  <si>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</si>
  <si>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</si>
  <si>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</si>
  <si>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</si>
  <si>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</si>
  <si>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</si>
  <si>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</si>
  <si>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</si>
  <si>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</si>
  <si>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</si>
  <si>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</si>
  <si>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</si>
  <si>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</si>
  <si>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</si>
  <si>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</si>
  <si>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</si>
  <si>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</si>
  <si>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</si>
  <si>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</si>
  <si>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</si>
  <si>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</si>
  <si>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</si>
  <si>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</si>
  <si>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</si>
  <si>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</si>
  <si>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</si>
  <si>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</si>
  <si>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</si>
  <si>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</si>
  <si>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</si>
  <si>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</si>
  <si>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</si>
  <si>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</si>
  <si>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</si>
  <si>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</si>
  <si>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</si>
  <si>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</si>
  <si>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</si>
  <si>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</si>
  <si>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</si>
  <si>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</si>
  <si>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</si>
  <si>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</si>
  <si>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</si>
  <si>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</si>
  <si>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</si>
  <si>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</si>
  <si>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</si>
  <si>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</si>
  <si>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</si>
  <si>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</si>
  <si>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</si>
  <si>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</si>
  <si>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</si>
  <si>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</si>
  <si>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</si>
  <si>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</si>
  <si>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</si>
  <si>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</si>
  <si>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</si>
  <si>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</si>
  <si>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</si>
  <si>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</si>
  <si>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</si>
  <si>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</si>
  <si>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</si>
  <si>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</si>
  <si>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</si>
  <si>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</si>
  <si>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</si>
  <si>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</si>
  <si>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</si>
  <si>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</si>
  <si>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</si>
  <si>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</si>
  <si>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</si>
  <si>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</si>
  <si>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</si>
  <si>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</si>
  <si>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</si>
  <si>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</si>
  <si>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</si>
  <si>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</si>
  <si>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</si>
  <si>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</si>
  <si>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</si>
  <si>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</si>
  <si>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</si>
  <si>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</si>
  <si>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</si>
  <si>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</si>
  <si>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</si>
  <si>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</si>
  <si>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</si>
  <si>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</si>
  <si>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</si>
  <si>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</si>
  <si>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</si>
  <si>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</si>
  <si>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</si>
  <si>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</si>
  <si>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</si>
  <si>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</si>
  <si>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</si>
  <si>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</si>
  <si>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</si>
  <si>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</si>
  <si>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</si>
  <si>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</si>
  <si>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</si>
  <si>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</si>
  <si>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</si>
  <si>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</si>
  <si>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</si>
  <si>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</si>
  <si>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</si>
  <si>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</si>
  <si>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</si>
  <si>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</si>
  <si>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</si>
  <si>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</si>
  <si>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</si>
  <si>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</si>
  <si>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</si>
  <si>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</si>
  <si>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</si>
  <si>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</si>
  <si>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</si>
  <si>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</si>
  <si>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</si>
  <si>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</si>
  <si>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</si>
  <si>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</si>
  <si>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</si>
  <si>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</si>
  <si>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</si>
  <si>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</si>
  <si>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</si>
  <si>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</si>
  <si>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</si>
  <si>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</si>
  <si>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</si>
  <si>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</si>
  <si>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</si>
  <si>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</si>
  <si>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</si>
  <si>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</si>
  <si>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</si>
  <si>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</si>
  <si>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</si>
  <si>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</si>
  <si>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</si>
  <si>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</si>
  <si>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</si>
  <si>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</si>
  <si>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</si>
  <si>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</si>
  <si>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</si>
  <si>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</si>
  <si>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</si>
  <si>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</si>
  <si>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</si>
  <si>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</si>
  <si>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</si>
  <si>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</si>
  <si>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</si>
  <si>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</si>
  <si>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</si>
  <si>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</si>
  <si>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</si>
  <si>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</si>
  <si>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</si>
  <si>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</si>
  <si>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</si>
  <si>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</si>
  <si>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</si>
  <si>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</si>
  <si>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</si>
  <si>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</si>
  <si>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</si>
  <si>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</si>
  <si>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</si>
  <si>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</si>
  <si>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</si>
  <si>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</si>
  <si>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</si>
  <si>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</si>
  <si>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</si>
  <si>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</si>
  <si>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</si>
  <si>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</si>
  <si>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</si>
  <si>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</si>
  <si>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</si>
  <si>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</si>
  <si>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</si>
  <si>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</si>
  <si>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</si>
  <si>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</si>
  <si>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</si>
  <si>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</si>
  <si>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</si>
  <si>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</si>
  <si>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</si>
  <si>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</si>
  <si>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</si>
  <si>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</si>
  <si>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</si>
  <si>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</si>
  <si>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</si>
  <si>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</si>
  <si>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</si>
  <si>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</si>
  <si>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</si>
  <si>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</si>
  <si>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</si>
  <si>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</si>
  <si>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</si>
  <si>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</si>
  <si>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</si>
  <si>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</si>
  <si>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</si>
  <si>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</si>
  <si>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</si>
  <si>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</si>
  <si>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</si>
  <si>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</si>
  <si>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</si>
  <si>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</si>
  <si>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</si>
  <si>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</si>
  <si>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</si>
  <si>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</si>
  <si>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</si>
  <si>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</si>
  <si>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</si>
  <si>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</si>
  <si>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</si>
  <si>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</si>
  <si>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</si>
  <si>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</si>
  <si>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</si>
  <si>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</si>
  <si>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</si>
  <si>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</si>
  <si>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</si>
  <si>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</si>
  <si>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</si>
  <si>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</si>
  <si>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</si>
  <si>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</si>
  <si>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</si>
  <si>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</si>
  <si>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</si>
  <si>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</si>
  <si>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</si>
  <si>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</si>
  <si>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</si>
  <si>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</si>
  <si>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</si>
  <si>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</si>
  <si>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</si>
  <si>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</si>
  <si>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</si>
  <si>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</si>
  <si>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</si>
  <si>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</si>
  <si>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</si>
  <si>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</si>
  <si>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</si>
  <si>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</si>
  <si>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</si>
  <si>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</si>
  <si>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</si>
  <si>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</si>
  <si>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</si>
  <si>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</si>
  <si>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</si>
  <si>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</si>
  <si>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</si>
  <si>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</si>
  <si>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</si>
  <si>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</si>
  <si>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</si>
  <si>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</si>
  <si>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</si>
  <si>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</si>
  <si>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</si>
  <si>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</si>
  <si>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</si>
  <si>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</si>
  <si>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</si>
  <si>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</si>
  <si>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</si>
  <si>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</si>
  <si>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</si>
  <si>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</si>
  <si>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</si>
  <si>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</si>
  <si>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</si>
  <si>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</si>
  <si>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</si>
  <si>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</si>
  <si>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</si>
  <si>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</si>
  <si>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</si>
  <si>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</si>
  <si>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</si>
  <si>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</si>
  <si>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</si>
  <si>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</si>
  <si>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</si>
  <si>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</si>
  <si>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</si>
  <si>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</si>
  <si>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</si>
  <si>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</si>
  <si>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</si>
  <si>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</si>
  <si>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</si>
  <si>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</si>
  <si>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</si>
  <si>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</si>
  <si>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</si>
  <si>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</si>
  <si>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</si>
  <si>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</si>
  <si>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</si>
  <si>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</si>
  <si>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</si>
  <si>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</si>
  <si>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</si>
  <si>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</si>
  <si>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</si>
  <si>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</si>
  <si>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</si>
  <si>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</si>
  <si>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</si>
  <si>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</si>
  <si>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</si>
  <si>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</si>
  <si>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</si>
  <si>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</si>
  <si>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</si>
  <si>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</si>
  <si>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</si>
  <si>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</si>
  <si>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</si>
  <si>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</si>
  <si>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</si>
  <si>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</si>
  <si>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</si>
  <si>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</si>
  <si>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</si>
  <si>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</si>
  <si>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</si>
  <si>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</si>
  <si>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</si>
  <si>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</si>
  <si>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</si>
  <si>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</si>
  <si>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</si>
  <si>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</si>
  <si>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</si>
  <si>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</si>
  <si>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</si>
  <si>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</si>
  <si>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</si>
  <si>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</si>
  <si>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</si>
  <si>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</si>
  <si>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</si>
  <si>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</si>
  <si>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</si>
  <si>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</si>
  <si>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</si>
  <si>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</si>
  <si>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</si>
  <si>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</si>
  <si>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</si>
  <si>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</si>
  <si>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</si>
  <si>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</si>
  <si>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</si>
  <si>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</si>
  <si>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</si>
  <si>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</si>
  <si>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</si>
  <si>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</si>
  <si>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</si>
  <si>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</si>
  <si>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</si>
  <si>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</si>
  <si>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</si>
  <si>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</si>
  <si>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</si>
  <si>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</si>
  <si>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</si>
  <si>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</si>
  <si>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</si>
  <si>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</si>
  <si>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</si>
  <si>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</si>
  <si>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</si>
  <si>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</si>
  <si>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</si>
  <si>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</si>
  <si>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</si>
  <si>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</si>
  <si>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</si>
  <si>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</si>
  <si>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</si>
  <si>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</si>
  <si>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</si>
  <si>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</si>
  <si>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</si>
  <si>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</si>
  <si>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</si>
  <si>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</si>
  <si>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</si>
  <si>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</si>
  <si>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</si>
  <si>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</si>
  <si>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</si>
  <si>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</si>
  <si>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</si>
  <si>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</si>
  <si>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</si>
  <si>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</si>
  <si>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</si>
  <si>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</si>
  <si>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</si>
  <si>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</si>
  <si>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</si>
  <si>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</si>
  <si>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</si>
  <si>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</si>
  <si>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</si>
  <si>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</si>
  <si>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</si>
  <si>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</si>
  <si>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</si>
  <si>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</si>
  <si>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</si>
  <si>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</si>
  <si>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</si>
  <si>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</si>
  <si>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</si>
  <si>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</si>
  <si>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</si>
  <si>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</si>
  <si>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</si>
  <si>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</si>
  <si>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</si>
  <si>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</si>
  <si>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</si>
  <si>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</si>
  <si>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</si>
  <si>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</si>
  <si>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</si>
  <si>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</si>
  <si>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</si>
  <si>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</si>
  <si>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</si>
  <si>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</si>
  <si>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</si>
  <si>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</si>
  <si>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</si>
  <si>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</si>
  <si>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</si>
  <si>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</si>
  <si>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</si>
  <si>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</si>
  <si>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</si>
  <si>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</si>
  <si>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</si>
  <si>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</si>
  <si>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</si>
  <si>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</si>
  <si>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</si>
  <si>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</si>
  <si>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</si>
  <si>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</si>
  <si>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</si>
  <si>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</si>
  <si>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</si>
  <si>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</si>
  <si>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</si>
  <si>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</si>
  <si>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</si>
  <si>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</si>
  <si>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</si>
  <si>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</si>
  <si>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</si>
  <si>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</si>
  <si>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</si>
  <si>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</si>
  <si>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</si>
  <si>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</si>
  <si>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</si>
  <si>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</si>
  <si>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</si>
  <si>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</si>
  <si>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</si>
  <si>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</si>
  <si>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</si>
  <si>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</si>
  <si>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</si>
  <si>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</si>
  <si>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</si>
  <si>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</si>
  <si>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</si>
  <si>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</si>
  <si>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</si>
  <si>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</si>
  <si>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</si>
  <si>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</si>
  <si>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</si>
  <si>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</si>
  <si>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</si>
  <si>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</si>
  <si>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</si>
  <si>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</si>
  <si>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</si>
  <si>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</si>
  <si>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</si>
  <si>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</si>
  <si>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</si>
  <si>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</si>
  <si>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</si>
  <si>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</si>
  <si>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</si>
  <si>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</si>
  <si>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</si>
  <si>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</si>
  <si>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</si>
  <si>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</si>
  <si>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</si>
  <si>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</si>
  <si>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</si>
  <si>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</si>
  <si>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</si>
  <si>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</si>
  <si>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</si>
  <si>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</si>
  <si>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</si>
  <si>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</si>
  <si>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</si>
  <si>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</si>
  <si>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</si>
  <si>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</si>
  <si>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</si>
  <si>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</si>
  <si>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</si>
  <si>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</si>
  <si>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</si>
  <si>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</si>
  <si>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</si>
  <si>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</si>
  <si>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</si>
  <si>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</si>
  <si>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</si>
  <si>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</si>
  <si>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</si>
  <si>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</si>
  <si>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</si>
  <si>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</si>
  <si>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</si>
  <si>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</si>
  <si>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</si>
  <si>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</si>
  <si>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</si>
  <si>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</si>
  <si>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</si>
  <si>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</si>
  <si>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</si>
  <si>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</si>
  <si>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</si>
  <si>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</si>
  <si>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</si>
  <si>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</si>
  <si>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</si>
  <si>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</si>
  <si>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</si>
  <si>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</si>
  <si>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</si>
  <si>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</si>
  <si>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</si>
  <si>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</si>
  <si>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</si>
  <si>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</si>
  <si>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</si>
  <si>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</si>
  <si>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</si>
  <si>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</si>
  <si>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</si>
  <si>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</si>
  <si>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</si>
  <si>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</si>
  <si>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</si>
  <si>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</si>
  <si>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</si>
  <si>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</si>
  <si>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</si>
  <si>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</si>
  <si>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</si>
  <si>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</si>
  <si>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</si>
  <si>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</si>
  <si>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</si>
  <si>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</si>
  <si>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</si>
  <si>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</si>
  <si>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</si>
  <si>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</si>
  <si>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</si>
  <si>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</si>
  <si>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</si>
  <si>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</si>
  <si>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</si>
  <si>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</si>
  <si>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</si>
  <si>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</si>
  <si>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</si>
  <si>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</si>
  <si>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</si>
  <si>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</si>
  <si>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</si>
  <si>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</si>
  <si>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</si>
  <si>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</si>
  <si>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</si>
  <si>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</si>
  <si>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</si>
  <si>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</si>
  <si>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</si>
  <si>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</si>
  <si>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</si>
  <si>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</si>
  <si>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</si>
  <si>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</si>
  <si>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</si>
  <si>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</si>
  <si>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</si>
  <si>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</si>
  <si>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</si>
  <si>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</si>
  <si>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</si>
  <si>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</si>
  <si>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</si>
  <si>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</si>
  <si>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</si>
  <si>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</si>
  <si>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</si>
  <si>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</si>
  <si>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</si>
  <si>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</si>
  <si>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</si>
  <si>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</si>
  <si>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</si>
  <si>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</si>
  <si>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</si>
  <si>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</si>
  <si>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</si>
  <si>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</si>
  <si>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</si>
  <si>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</si>
  <si>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</si>
  <si>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</si>
  <si>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</si>
  <si>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</si>
  <si>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</si>
  <si>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</si>
  <si>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</si>
  <si>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</si>
  <si>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</si>
  <si>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</si>
  <si>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</si>
  <si>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</si>
  <si>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</si>
  <si>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</si>
  <si>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</si>
  <si>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</si>
  <si>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</si>
  <si>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</si>
  <si>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</si>
  <si>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</si>
  <si>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</si>
  <si>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</si>
  <si>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</si>
  <si>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</si>
  <si>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</si>
  <si>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</si>
  <si>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</si>
  <si>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</si>
  <si>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</si>
  <si>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</si>
  <si>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</si>
  <si>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</si>
  <si>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</si>
  <si>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</si>
  <si>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</si>
  <si>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</si>
  <si>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</si>
  <si>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</si>
  <si>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</si>
  <si>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</si>
  <si>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</si>
  <si>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</si>
  <si>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</si>
  <si>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</si>
  <si>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</si>
  <si>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</si>
  <si>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</si>
  <si>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</si>
  <si>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</si>
  <si>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</si>
  <si>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</si>
  <si>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</si>
  <si>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</si>
  <si>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</si>
  <si>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</si>
  <si>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</si>
  <si>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</si>
  <si>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</si>
  <si>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</si>
  <si>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</si>
  <si>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</si>
  <si>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</si>
  <si>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</si>
  <si>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</si>
  <si>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</si>
  <si>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</si>
  <si>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</si>
  <si>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</si>
  <si>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</si>
  <si>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</si>
  <si>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</si>
  <si>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</si>
  <si>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</si>
  <si>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</si>
  <si>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</si>
  <si>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</si>
  <si>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</si>
  <si>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</si>
  <si>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</si>
  <si>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</si>
  <si>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</si>
  <si>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</si>
  <si>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</si>
  <si>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</si>
  <si>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</si>
  <si>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</si>
  <si>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</si>
  <si>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</si>
  <si>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</si>
  <si>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</si>
  <si>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</si>
  <si>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</si>
  <si>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</si>
  <si>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</si>
  <si>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</si>
  <si>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</si>
  <si>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</si>
  <si>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</si>
  <si>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</si>
  <si>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</si>
  <si>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</si>
  <si>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</si>
  <si>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</si>
  <si>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</si>
  <si>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</si>
  <si>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</si>
  <si>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</si>
  <si>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</si>
  <si>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</si>
  <si>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</si>
  <si>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</si>
  <si>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</si>
  <si>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</si>
  <si>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</si>
  <si>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</si>
  <si>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</si>
  <si>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</si>
  <si>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</si>
  <si>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</si>
  <si>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</si>
  <si>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</si>
  <si>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</si>
  <si>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</si>
  <si>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</si>
  <si>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</si>
  <si>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</si>
  <si>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</si>
  <si>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</si>
  <si>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</si>
  <si>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</si>
  <si>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</si>
  <si>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</si>
  <si>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</si>
  <si>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</si>
  <si>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</si>
  <si>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</si>
  <si>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</si>
  <si>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</si>
  <si>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</si>
  <si>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</si>
  <si>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</si>
  <si>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</si>
  <si>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</si>
  <si>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</si>
  <si>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</si>
  <si>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</si>
  <si>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</si>
  <si>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</si>
  <si>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</si>
  <si>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</si>
  <si>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</si>
  <si>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</si>
  <si>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</si>
  <si>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</si>
  <si>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</si>
  <si>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</si>
  <si>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</si>
  <si>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</si>
  <si>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</si>
  <si>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</si>
  <si>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</si>
  <si>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</si>
  <si>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</si>
  <si>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</si>
  <si>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</si>
  <si>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</si>
  <si>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</si>
  <si>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</si>
  <si>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</si>
  <si>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</si>
  <si>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</si>
  <si>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</si>
  <si>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</si>
  <si>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</si>
  <si>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</si>
  <si>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</si>
  <si>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</si>
  <si>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</si>
  <si>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</si>
  <si>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</si>
  <si>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</si>
  <si>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</si>
  <si>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</si>
  <si>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</si>
  <si>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</si>
  <si>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</si>
  <si>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</si>
  <si>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</si>
  <si>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</si>
  <si>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</si>
  <si>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</si>
  <si>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</si>
  <si>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</si>
  <si>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</si>
  <si>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</si>
  <si>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</si>
  <si>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</si>
  <si>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</si>
  <si>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</si>
  <si>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</si>
  <si>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</si>
  <si>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</si>
  <si>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</si>
  <si>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</si>
  <si>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</si>
  <si>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</si>
  <si>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</si>
  <si>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</si>
  <si>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</si>
  <si>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</si>
  <si>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</si>
  <si>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</si>
  <si>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</si>
  <si>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</si>
  <si>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</si>
  <si>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</si>
  <si>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</si>
  <si>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</si>
  <si>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</si>
  <si>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</si>
  <si>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</si>
  <si>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</si>
  <si>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</si>
  <si>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</si>
  <si>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</si>
  <si>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</si>
  <si>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</si>
  <si>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</si>
  <si>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</si>
  <si>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</si>
  <si>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</si>
  <si>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</si>
  <si>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</si>
  <si>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</si>
  <si>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</si>
  <si>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</si>
  <si>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</si>
  <si>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</si>
  <si>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</si>
  <si>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</si>
  <si>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</si>
  <si>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</si>
  <si>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</si>
  <si>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</si>
  <si>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</si>
  <si>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</si>
  <si>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</si>
  <si>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</si>
  <si>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</si>
  <si>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</si>
  <si>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</si>
  <si>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</si>
  <si>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</si>
  <si>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</si>
  <si>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</si>
  <si>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</si>
  <si>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</si>
  <si>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</si>
  <si>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</si>
  <si>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</si>
  <si>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</si>
  <si>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</si>
  <si>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</si>
  <si>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</si>
  <si>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</si>
  <si>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</si>
  <si>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</si>
  <si>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</si>
  <si>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</si>
  <si>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</si>
  <si>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</si>
  <si>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</si>
  <si>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</si>
  <si>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</si>
  <si>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</si>
  <si>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</si>
  <si>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</si>
  <si>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</si>
  <si>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</si>
  <si>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</si>
  <si>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</si>
  <si>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</si>
  <si>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</si>
  <si>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</si>
  <si>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</si>
  <si>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</si>
  <si>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</si>
  <si>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</si>
  <si>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</si>
  <si>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</si>
  <si>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</si>
  <si>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</si>
  <si>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</si>
  <si>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</si>
  <si>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</si>
  <si>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</si>
  <si>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</si>
  <si>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</si>
  <si>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</si>
  <si>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</si>
  <si>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</si>
  <si>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</si>
  <si>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</si>
  <si>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</si>
  <si>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</si>
  <si>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</si>
  <si>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</si>
  <si>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</si>
  <si>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</si>
  <si>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</si>
  <si>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</si>
  <si>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</si>
  <si>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</si>
  <si>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</si>
  <si>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</si>
  <si>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</si>
  <si>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</si>
  <si>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</si>
  <si>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</si>
  <si>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</si>
  <si>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</si>
  <si>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</si>
  <si>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</si>
  <si>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</si>
  <si>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</si>
  <si>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</si>
  <si>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</si>
  <si>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</si>
  <si>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</si>
  <si>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</si>
  <si>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</si>
  <si>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</si>
  <si>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</si>
  <si>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</si>
  <si>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</si>
  <si>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</si>
  <si>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</si>
  <si>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</si>
  <si>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</si>
  <si>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</si>
  <si>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</si>
  <si>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</si>
  <si>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</si>
  <si>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</si>
  <si>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</si>
  <si>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</si>
  <si>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</si>
  <si>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</si>
  <si>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</si>
  <si>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</si>
  <si>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</si>
  <si>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</si>
  <si>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</si>
  <si>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</si>
  <si>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</si>
  <si>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</si>
  <si>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</si>
  <si>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</si>
  <si>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</si>
  <si>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</si>
  <si>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</si>
  <si>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</si>
  <si>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</si>
  <si>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</si>
  <si>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</si>
  <si>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</si>
  <si>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</si>
  <si>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</si>
  <si>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</si>
  <si>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</si>
  <si>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</si>
  <si>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</si>
  <si>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</si>
  <si>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</si>
  <si>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</si>
  <si>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</si>
  <si>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</si>
  <si>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</si>
  <si>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</si>
  <si>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</si>
  <si>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</si>
  <si>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</si>
  <si>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</si>
  <si>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</si>
  <si>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</si>
  <si>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</si>
  <si>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</si>
  <si>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</si>
  <si>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</si>
  <si>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</si>
  <si>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</si>
  <si>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</si>
  <si>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</si>
  <si>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</si>
  <si>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</si>
  <si>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</si>
  <si>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</si>
  <si>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</si>
  <si>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</si>
  <si>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</si>
  <si>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</si>
  <si>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</si>
  <si>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</si>
  <si>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</si>
  <si>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</si>
  <si>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</si>
  <si>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</si>
  <si>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</si>
  <si>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</si>
  <si>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</si>
  <si>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</si>
  <si>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</si>
  <si>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</si>
  <si>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</si>
  <si>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</si>
  <si>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</si>
  <si>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</si>
  <si>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</si>
  <si>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</si>
  <si>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</si>
  <si>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</si>
  <si>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</si>
  <si>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</si>
  <si>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</si>
  <si>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</si>
  <si>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</si>
  <si>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</si>
  <si>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</si>
  <si>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</si>
  <si>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</si>
  <si>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</si>
  <si>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</si>
  <si>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</si>
  <si>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</si>
  <si>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</si>
  <si>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</si>
  <si>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</si>
  <si>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</si>
  <si>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</si>
  <si>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</si>
  <si>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</si>
  <si>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</si>
  <si>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</si>
  <si>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</si>
  <si>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</si>
  <si>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</si>
  <si>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</si>
  <si>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</si>
  <si>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</si>
  <si>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</si>
  <si>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</si>
  <si>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</si>
  <si>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</si>
  <si>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</si>
  <si>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</si>
  <si>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</si>
  <si>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</si>
  <si>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</si>
  <si>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</si>
  <si>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</si>
  <si>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</si>
  <si>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</si>
  <si>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</si>
  <si>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</si>
  <si>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</si>
  <si>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</si>
  <si>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</si>
  <si>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</si>
  <si>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</si>
  <si>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</si>
  <si>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</si>
  <si>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</si>
  <si>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</si>
  <si>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</si>
  <si>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</si>
  <si>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</si>
  <si>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</si>
  <si>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</si>
  <si>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</si>
  <si>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</si>
  <si>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</si>
  <si>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</si>
  <si>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</si>
  <si>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</si>
  <si>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</si>
  <si>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</si>
  <si>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</si>
  <si>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</si>
  <si>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</si>
  <si>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</si>
  <si>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</si>
  <si>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</si>
  <si>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</si>
  <si>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</si>
  <si>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</si>
  <si>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</si>
  <si>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</si>
  <si>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</si>
  <si>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</si>
  <si>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</si>
  <si>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</si>
  <si>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</si>
  <si>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</si>
  <si>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</si>
  <si>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</si>
  <si>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</si>
  <si>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</si>
  <si>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</si>
  <si>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</si>
  <si>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</si>
  <si>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</si>
  <si>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</si>
  <si>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</si>
  <si>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</si>
  <si>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</si>
  <si>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</si>
  <si>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</si>
  <si>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</si>
  <si>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</si>
  <si>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</si>
  <si>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</si>
  <si>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</si>
  <si>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</si>
  <si>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</si>
  <si>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</si>
  <si>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</si>
  <si>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</si>
  <si>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</si>
  <si>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</si>
  <si>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</si>
  <si>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</si>
  <si>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</si>
  <si>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</si>
  <si>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</si>
  <si>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</si>
  <si>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</si>
  <si>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</si>
  <si>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</si>
  <si>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</si>
  <si>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</si>
  <si>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</si>
  <si>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</si>
  <si>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</si>
  <si>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</si>
  <si>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</si>
  <si>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</si>
  <si>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</si>
  <si>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</si>
  <si>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</si>
  <si>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</si>
  <si>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</si>
  <si>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</si>
  <si>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</si>
  <si>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</si>
  <si>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</si>
  <si>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</si>
  <si>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</si>
  <si>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</si>
  <si>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</si>
  <si>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</si>
  <si>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</si>
  <si>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</si>
  <si>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</si>
  <si>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</si>
  <si>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</si>
  <si>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</si>
  <si>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</si>
  <si>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</si>
  <si>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</si>
  <si>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</si>
  <si>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</si>
  <si>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</si>
  <si>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</si>
  <si>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</si>
  <si>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</si>
  <si>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</si>
  <si>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</si>
  <si>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</si>
  <si>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</si>
  <si>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</si>
  <si>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</si>
  <si>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</si>
  <si>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</si>
  <si>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</si>
  <si>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</si>
  <si>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</si>
  <si>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</si>
  <si>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</si>
  <si>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</si>
  <si>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</si>
  <si>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</si>
  <si>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</si>
  <si>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</si>
  <si>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</si>
  <si>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</si>
  <si>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</si>
  <si>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</si>
  <si>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</si>
  <si>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</si>
  <si>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</si>
  <si>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</si>
  <si>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</si>
  <si>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</si>
  <si>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</si>
  <si>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</si>
  <si>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</si>
  <si>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</si>
  <si>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</si>
  <si>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</si>
  <si>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</si>
  <si>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</si>
  <si>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</si>
  <si>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</si>
  <si>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</si>
  <si>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</si>
  <si>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</si>
  <si>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</si>
  <si>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</si>
  <si>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</si>
  <si>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</si>
  <si>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</si>
  <si>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</si>
  <si>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</si>
  <si>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</si>
  <si>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</si>
  <si>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</si>
  <si>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</si>
  <si>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</si>
  <si>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</si>
  <si>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</si>
  <si>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</si>
  <si>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</si>
  <si>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</si>
  <si>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</si>
  <si>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</si>
  <si>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</si>
  <si>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</si>
  <si>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</si>
  <si>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</si>
  <si>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</si>
  <si>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</si>
  <si>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</si>
  <si>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</si>
  <si>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</si>
  <si>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</si>
  <si>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</si>
  <si>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</si>
  <si>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</si>
  <si>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</si>
  <si>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</si>
  <si>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</si>
  <si>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</si>
  <si>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</si>
  <si>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</si>
  <si>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</si>
  <si>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</si>
  <si>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</si>
  <si>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</si>
  <si>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</si>
  <si>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</si>
  <si>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</si>
  <si>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</si>
  <si>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</si>
  <si>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</si>
  <si>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</si>
  <si>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</si>
  <si>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</si>
  <si>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</si>
  <si>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</si>
  <si>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</si>
  <si>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</si>
  <si>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</si>
  <si>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</si>
  <si>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</si>
  <si>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</si>
  <si>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</si>
  <si>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</si>
  <si>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</si>
  <si>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</si>
  <si>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</si>
  <si>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</si>
  <si>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</si>
  <si>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</si>
  <si>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</si>
  <si>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</si>
  <si>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</si>
  <si>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</si>
  <si>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</si>
  <si>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</si>
  <si>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</si>
  <si>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</si>
  <si>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</si>
  <si>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</si>
  <si>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</si>
  <si>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</si>
  <si>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</si>
  <si>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</si>
  <si>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</si>
  <si>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</si>
  <si>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</si>
  <si>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</si>
  <si>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</si>
  <si>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</si>
  <si>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</si>
  <si>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</si>
  <si>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</si>
  <si>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</si>
  <si>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</si>
  <si>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</si>
  <si>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</si>
  <si>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</si>
  <si>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</si>
  <si>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</si>
  <si>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</si>
  <si>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</si>
  <si>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</si>
  <si>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</si>
  <si>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</si>
  <si>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</si>
  <si>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</si>
  <si>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</si>
  <si>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</si>
  <si>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</si>
  <si>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</si>
  <si>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</si>
  <si>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</si>
  <si>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</si>
  <si>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</si>
  <si>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</si>
  <si>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</si>
  <si>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</si>
  <si>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</si>
  <si>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</si>
  <si>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</si>
  <si>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</si>
  <si>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</si>
  <si>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</si>
  <si>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</si>
  <si>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</si>
  <si>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</si>
  <si>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</si>
  <si>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</si>
  <si>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</si>
  <si>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</si>
  <si>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</si>
  <si>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</si>
  <si>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</si>
  <si>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</si>
  <si>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</si>
  <si>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</si>
  <si>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</si>
  <si>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</si>
  <si>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</si>
  <si>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</si>
  <si>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</si>
  <si>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</si>
  <si>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</si>
  <si>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</si>
  <si>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</si>
  <si>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</si>
  <si>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</si>
  <si>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</si>
  <si>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</si>
  <si>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</si>
  <si>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</si>
  <si>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</si>
  <si>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</si>
  <si>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</si>
  <si>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</si>
  <si>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</si>
  <si>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</si>
  <si>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</si>
  <si>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</si>
  <si>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</si>
  <si>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</si>
  <si>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</si>
  <si>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</si>
  <si>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</si>
  <si>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</si>
  <si>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</si>
  <si>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</si>
  <si>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</si>
  <si>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</si>
  <si>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</si>
  <si>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</si>
  <si>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</si>
  <si>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</si>
  <si>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</si>
  <si>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</si>
  <si>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</si>
  <si>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</si>
  <si>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</si>
  <si>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</si>
  <si>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</si>
  <si>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</si>
  <si>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</si>
  <si>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</si>
  <si>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</si>
  <si>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</si>
  <si>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</si>
  <si>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</si>
  <si>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</si>
  <si>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</si>
  <si>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</si>
  <si>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</si>
  <si>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</si>
  <si>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</si>
  <si>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</si>
  <si>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</si>
  <si>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</si>
  <si>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</si>
  <si>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</si>
  <si>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</si>
  <si>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</si>
  <si>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</si>
  <si>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</si>
  <si>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</si>
  <si>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</si>
  <si>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</si>
  <si>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</si>
  <si>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</si>
  <si>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</si>
  <si>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</si>
  <si>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</si>
  <si>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</si>
  <si>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</si>
  <si>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</si>
  <si>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</si>
  <si>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</si>
  <si>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</si>
  <si>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</si>
  <si>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</si>
  <si>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</si>
  <si>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</si>
  <si>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</si>
  <si>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</si>
  <si>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</si>
  <si>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</si>
  <si>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</si>
  <si>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</si>
  <si>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</si>
  <si>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</si>
  <si>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</si>
  <si>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</si>
  <si>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</si>
  <si>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</si>
  <si>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</si>
  <si>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</si>
  <si>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</si>
  <si>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</si>
  <si>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</si>
  <si>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</si>
  <si>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</si>
  <si>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</si>
  <si>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</si>
  <si>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</si>
  <si>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</si>
  <si>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</si>
  <si>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</si>
  <si>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</si>
  <si>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</si>
  <si>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</si>
  <si>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</si>
  <si>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</si>
  <si>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</si>
  <si>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</si>
  <si>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</si>
  <si>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</si>
  <si>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</si>
  <si>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</si>
  <si>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</si>
  <si>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</si>
  <si>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</si>
  <si>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</si>
  <si>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</si>
  <si>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</si>
  <si>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</si>
  <si>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</si>
  <si>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</si>
  <si>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</si>
  <si>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</si>
  <si>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</si>
  <si>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</si>
  <si>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</si>
  <si>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</si>
  <si>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</si>
  <si>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</si>
  <si>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</si>
  <si>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</si>
  <si>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</si>
  <si>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</si>
  <si>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</si>
  <si>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</si>
  <si>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</si>
  <si>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</si>
  <si>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</si>
  <si>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</si>
  <si>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</si>
  <si>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</si>
  <si>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</si>
  <si>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</si>
  <si>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</si>
  <si>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</si>
  <si>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</si>
  <si>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</si>
  <si>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</si>
  <si>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</si>
  <si>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</si>
  <si>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</si>
  <si>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</si>
  <si>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</si>
  <si>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</si>
  <si>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</si>
  <si>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</si>
  <si>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</si>
  <si>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</si>
  <si>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</si>
  <si>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</si>
  <si>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</si>
  <si>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</si>
  <si>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</si>
  <si>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</si>
  <si>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</si>
  <si>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</si>
  <si>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</si>
  <si>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</si>
  <si>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</si>
  <si>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</si>
  <si>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</si>
  <si>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</si>
  <si>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</si>
  <si>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</si>
  <si>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</si>
  <si>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</si>
  <si>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</si>
  <si>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</si>
  <si>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</si>
  <si>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</si>
  <si>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</si>
  <si>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</si>
  <si>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</si>
  <si>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</si>
  <si>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</si>
  <si>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</si>
  <si>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</si>
  <si>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</si>
  <si>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</si>
  <si>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</si>
  <si>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</si>
  <si>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</si>
  <si>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</si>
  <si>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</si>
  <si>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</si>
  <si>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</si>
  <si>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</si>
  <si>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</si>
  <si>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</si>
  <si>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</si>
  <si>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</si>
  <si>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</si>
  <si>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</si>
  <si>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</si>
  <si>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</si>
  <si>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</si>
  <si>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</si>
  <si>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</si>
  <si>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</si>
  <si>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</si>
  <si>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</si>
  <si>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</si>
  <si>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</si>
  <si>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</si>
  <si>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</si>
  <si>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</si>
  <si>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</si>
  <si>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</si>
  <si>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</si>
  <si>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</si>
  <si>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</si>
  <si>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</si>
  <si>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</si>
  <si>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</si>
  <si>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</si>
  <si>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</si>
  <si>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</si>
  <si>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</si>
  <si>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</si>
  <si>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</si>
  <si>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</si>
  <si>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</si>
  <si>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</si>
  <si>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</si>
  <si>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</si>
  <si>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</si>
  <si>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</si>
  <si>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</si>
  <si>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</si>
  <si>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</si>
  <si>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</si>
  <si>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</si>
  <si>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</si>
  <si>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</si>
  <si>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</si>
  <si>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</si>
  <si>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</si>
  <si>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</si>
  <si>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</si>
  <si>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</si>
  <si>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</si>
  <si>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</si>
  <si>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</si>
  <si>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</si>
  <si>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</si>
  <si>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</si>
  <si>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</si>
  <si>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</si>
  <si>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</si>
  <si>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</si>
  <si>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</si>
  <si>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</si>
  <si>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</si>
  <si>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</si>
  <si>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</si>
  <si>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</si>
  <si>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</si>
  <si>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</si>
  <si>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</si>
  <si>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</si>
  <si>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</si>
  <si>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</si>
  <si>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</si>
  <si>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</si>
  <si>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</si>
  <si>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</si>
  <si>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</si>
  <si>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</si>
  <si>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</si>
  <si>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</si>
  <si>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</si>
  <si>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</si>
  <si>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</si>
  <si>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</si>
  <si>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</si>
  <si>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</si>
  <si>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</si>
  <si>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</si>
  <si>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</si>
  <si>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</si>
  <si>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</si>
  <si>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</si>
  <si>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</si>
  <si>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</si>
  <si>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</si>
  <si>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</si>
  <si>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</si>
  <si>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</si>
  <si>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</si>
  <si>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</si>
  <si>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</si>
  <si>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</si>
  <si>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</si>
  <si>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</si>
  <si>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</si>
  <si>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</si>
  <si>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</si>
  <si>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</si>
  <si>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</si>
  <si>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</si>
  <si>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</si>
  <si>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</si>
  <si>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</si>
  <si>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</si>
  <si>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</si>
  <si>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</si>
  <si>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</si>
  <si>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</si>
  <si>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</si>
  <si>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</si>
  <si>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</si>
  <si>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</si>
  <si>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</si>
  <si>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</si>
  <si>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</si>
  <si>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</si>
  <si>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</si>
  <si>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</si>
  <si>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</si>
  <si>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</si>
  <si>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</si>
  <si>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</si>
  <si>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</si>
  <si>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</si>
  <si>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</si>
  <si>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</si>
  <si>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</si>
  <si>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</si>
  <si>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</si>
  <si>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</si>
  <si>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</si>
  <si>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</si>
  <si>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</si>
  <si>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</si>
  <si>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</si>
  <si>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</si>
  <si>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</si>
  <si>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</si>
  <si>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</si>
  <si>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</si>
  <si>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</si>
  <si>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</si>
  <si>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</si>
  <si>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</si>
  <si>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</si>
  <si>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</si>
  <si>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</si>
  <si>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</si>
  <si>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</si>
  <si>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</si>
  <si>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</si>
  <si>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</si>
  <si>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</si>
  <si>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</si>
  <si>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</si>
  <si>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</si>
  <si>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</si>
  <si>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</si>
  <si>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</si>
  <si>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</si>
  <si>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</si>
  <si>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</si>
  <si>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</si>
  <si>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</si>
  <si>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</si>
  <si>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</si>
  <si>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</si>
  <si>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</si>
  <si>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</si>
  <si>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</si>
  <si>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</si>
  <si>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</si>
  <si>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</si>
  <si>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</si>
  <si>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</si>
  <si>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</si>
  <si>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</si>
  <si>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</si>
  <si>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</si>
  <si>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</si>
  <si>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</si>
  <si>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</si>
  <si>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</si>
  <si>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</si>
  <si>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</si>
  <si>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</si>
  <si>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</si>
  <si>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</si>
  <si>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</si>
  <si>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</si>
  <si>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</si>
  <si>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</si>
  <si>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</si>
  <si>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</si>
  <si>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</si>
  <si>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</si>
  <si>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</si>
  <si>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</si>
  <si>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</si>
  <si>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</si>
  <si>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</si>
  <si>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</si>
  <si>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</si>
  <si>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</si>
  <si>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</si>
  <si>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</si>
  <si>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</si>
  <si>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</si>
  <si>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</si>
  <si>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</si>
  <si>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</si>
  <si>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</si>
  <si>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</si>
  <si>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</si>
  <si>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</si>
  <si>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</si>
  <si>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</si>
  <si>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</si>
  <si>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</si>
  <si>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</si>
  <si>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</si>
  <si>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</si>
  <si>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</si>
  <si>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</si>
  <si>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</si>
  <si>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</si>
  <si>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</si>
  <si>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</si>
  <si>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</si>
  <si>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</si>
  <si>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</si>
  <si>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</si>
  <si>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</si>
  <si>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</si>
  <si>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</si>
  <si>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</si>
  <si>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</si>
  <si>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</si>
  <si>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</si>
  <si>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</si>
  <si>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</si>
  <si>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</si>
  <si>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</si>
  <si>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</si>
  <si>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</si>
  <si>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</si>
  <si>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</si>
  <si>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</si>
  <si>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</si>
  <si>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</si>
  <si>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</si>
  <si>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</si>
  <si>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</si>
  <si>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</si>
  <si>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</si>
  <si>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</si>
  <si>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</si>
  <si>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</si>
  <si>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</si>
  <si>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</si>
  <si>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</si>
  <si>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</si>
  <si>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</si>
  <si>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</si>
  <si>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</si>
  <si>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</si>
  <si>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</si>
  <si>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</si>
  <si>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</si>
  <si>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</si>
  <si>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</si>
  <si>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</si>
  <si>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</si>
  <si>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</si>
  <si>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</si>
  <si>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</si>
  <si>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</si>
  <si>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</si>
  <si>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</si>
  <si>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</si>
  <si>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</si>
  <si>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</si>
  <si>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</si>
  <si>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</si>
  <si>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</si>
  <si>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</si>
  <si>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</si>
  <si>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</si>
  <si>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</si>
  <si>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</si>
  <si>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</si>
  <si>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</si>
  <si>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</si>
  <si>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</si>
  <si>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</si>
  <si>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</si>
  <si>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</si>
  <si>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</si>
  <si>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</si>
  <si>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</si>
  <si>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</si>
  <si>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</si>
  <si>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</si>
  <si>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</si>
  <si>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</si>
  <si>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</si>
  <si>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</si>
  <si>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</si>
  <si>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</si>
  <si>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</si>
  <si>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</si>
  <si>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</si>
  <si>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</si>
  <si>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</si>
  <si>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</si>
  <si>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</si>
  <si>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</si>
  <si>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</si>
  <si>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</si>
  <si>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</si>
  <si>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</si>
  <si>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</si>
  <si>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</si>
  <si>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</si>
  <si>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</si>
  <si>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</si>
  <si>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</si>
  <si>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</si>
  <si>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</si>
  <si>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</si>
  <si>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</si>
  <si>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</si>
  <si>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</si>
  <si>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</si>
  <si>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</si>
  <si>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</si>
  <si>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</si>
  <si>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</si>
  <si>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</si>
  <si>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</si>
  <si>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</si>
  <si>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</si>
  <si>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</si>
  <si>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</si>
  <si>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</si>
  <si>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</si>
  <si>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</si>
  <si>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</si>
  <si>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</si>
  <si>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</si>
  <si>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</si>
  <si>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</si>
  <si>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</si>
  <si>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</si>
  <si>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</si>
  <si>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</si>
  <si>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</si>
  <si>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</si>
  <si>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</si>
  <si>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</si>
  <si>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</si>
  <si>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</si>
  <si>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</si>
  <si>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</si>
  <si>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</si>
  <si>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</si>
  <si>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</si>
  <si>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</si>
  <si>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</si>
  <si>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</si>
  <si>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</si>
  <si>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</si>
  <si>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</si>
  <si>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</si>
  <si>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</si>
  <si>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</si>
  <si>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</si>
  <si>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</si>
  <si>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</si>
  <si>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</si>
  <si>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</si>
  <si>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</si>
  <si>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</si>
  <si>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</si>
  <si>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</si>
  <si>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</si>
  <si>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</si>
  <si>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</si>
  <si>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</si>
  <si>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</si>
  <si>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</si>
  <si>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</si>
  <si>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</si>
  <si>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</si>
  <si>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</si>
  <si>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</si>
  <si>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</si>
  <si>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</si>
  <si>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</si>
  <si>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</si>
  <si>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</si>
  <si>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</si>
  <si>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</si>
  <si>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</si>
  <si>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</si>
  <si>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</si>
  <si>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</si>
  <si>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</si>
  <si>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</si>
  <si>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</si>
  <si>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</si>
  <si>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</si>
  <si>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</si>
  <si>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</si>
  <si>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</si>
  <si>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</si>
  <si>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</si>
  <si>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</si>
  <si>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</si>
  <si>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</si>
  <si>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</si>
  <si>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</si>
  <si>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</si>
  <si>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</si>
  <si>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</si>
  <si>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</si>
  <si>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</si>
  <si>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</si>
  <si>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</si>
  <si>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</si>
  <si>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</si>
  <si>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</si>
  <si>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</si>
  <si>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</si>
  <si>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</si>
  <si>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</si>
  <si>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</si>
  <si>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</si>
  <si>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</si>
  <si>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</si>
  <si>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</si>
  <si>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</si>
  <si>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</si>
  <si>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</si>
  <si>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</si>
  <si>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</si>
  <si>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</si>
  <si>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</si>
  <si>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</si>
  <si>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</si>
  <si>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</si>
  <si>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</si>
  <si>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</si>
  <si>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</si>
  <si>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</si>
  <si>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</si>
  <si>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</si>
  <si>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</si>
  <si>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</si>
  <si>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</si>
  <si>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</si>
  <si>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</si>
  <si>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</si>
  <si>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</si>
  <si>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</si>
  <si>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</si>
  <si>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</si>
  <si>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</si>
  <si>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</si>
  <si>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</si>
  <si>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</si>
  <si>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</si>
  <si>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</si>
  <si>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</si>
  <si>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</si>
  <si>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</si>
  <si>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</si>
  <si>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</si>
  <si>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</si>
  <si>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</si>
  <si>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</si>
  <si>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</si>
  <si>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</si>
  <si>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</si>
  <si>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</si>
  <si>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</si>
  <si>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</si>
  <si>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</si>
  <si>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</si>
  <si>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</si>
  <si>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</si>
  <si>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</si>
  <si>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</si>
  <si>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</si>
  <si>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</si>
  <si>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</si>
  <si>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</si>
  <si>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</si>
  <si>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</si>
  <si>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</si>
  <si>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</si>
  <si>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</si>
  <si>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</si>
  <si>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</si>
  <si>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</si>
  <si>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</si>
  <si>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</si>
  <si>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</si>
  <si>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</si>
  <si>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</si>
  <si>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</si>
  <si>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</si>
  <si>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</si>
  <si>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</si>
  <si>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</si>
  <si>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</si>
  <si>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</si>
  <si>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</si>
  <si>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</si>
  <si>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</si>
  <si>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</si>
  <si>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</si>
  <si>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</si>
  <si>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</si>
  <si>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</si>
  <si>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</si>
  <si>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</si>
  <si>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</si>
  <si>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</si>
  <si>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</si>
  <si>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</si>
  <si>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</si>
  <si>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</si>
  <si>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</si>
  <si>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</si>
  <si>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</si>
  <si>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</si>
  <si>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</si>
  <si>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</si>
  <si>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</si>
  <si>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</si>
  <si>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</si>
  <si>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</si>
  <si>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</si>
  <si>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</si>
  <si>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</si>
  <si>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</si>
  <si>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</si>
  <si>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</si>
  <si>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</si>
  <si>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</si>
  <si>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</si>
  <si>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</si>
  <si>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</si>
  <si>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</si>
  <si>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</si>
  <si>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</si>
  <si>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</si>
  <si>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</si>
  <si>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</si>
  <si>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</si>
  <si>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</si>
  <si>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</si>
  <si>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</si>
  <si>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</si>
  <si>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</si>
  <si>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</si>
  <si>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</si>
  <si>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</si>
  <si>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</si>
  <si>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</si>
  <si>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</si>
  <si>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</si>
  <si>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</si>
  <si>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</si>
  <si>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</si>
  <si>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</si>
  <si>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</si>
  <si>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</si>
  <si>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</si>
  <si>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</si>
  <si>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</si>
  <si>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</si>
  <si>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</si>
  <si>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</si>
  <si>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</si>
  <si>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</si>
  <si>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</si>
  <si>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</si>
  <si>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</si>
  <si>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</si>
  <si>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</si>
  <si>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</si>
  <si>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</si>
  <si>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</si>
  <si>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</si>
  <si>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</si>
  <si>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</si>
  <si>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</si>
  <si>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</si>
  <si>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</si>
  <si>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</si>
  <si>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</si>
  <si>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</si>
  <si>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</si>
  <si>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</si>
  <si>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</si>
  <si>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</si>
  <si>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</si>
  <si>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</si>
  <si>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</si>
  <si>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</si>
  <si>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</si>
  <si>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</si>
  <si>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</si>
  <si>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</si>
  <si>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</si>
  <si>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</si>
  <si>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</si>
  <si>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</si>
  <si>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</si>
  <si>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</si>
  <si>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</si>
  <si>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</si>
  <si>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</si>
  <si>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</si>
  <si>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</si>
  <si>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</si>
  <si>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</si>
  <si>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</si>
  <si>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</si>
  <si>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</si>
  <si>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</si>
  <si>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</si>
  <si>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</si>
  <si>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</si>
  <si>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</si>
  <si>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</si>
  <si>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</si>
  <si>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</si>
  <si>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</si>
  <si>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</si>
  <si>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</si>
  <si>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</si>
  <si>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</si>
  <si>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</si>
  <si>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</si>
  <si>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</si>
  <si>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</si>
  <si>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</si>
  <si>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</si>
  <si>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</si>
  <si>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</si>
  <si>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</si>
  <si>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</si>
  <si>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</si>
  <si>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</si>
  <si>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</si>
  <si>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</si>
  <si>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</si>
  <si>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</si>
  <si>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</si>
  <si>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</si>
  <si>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</si>
  <si>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</si>
  <si>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</si>
  <si>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</si>
  <si>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</si>
  <si>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</si>
  <si>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</si>
  <si>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</si>
  <si>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</si>
  <si>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</si>
  <si>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</si>
  <si>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</si>
  <si>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</si>
  <si>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</si>
  <si>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</si>
  <si>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</si>
  <si>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</si>
  <si>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</si>
  <si>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</si>
  <si>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</si>
  <si>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</si>
  <si>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</si>
  <si>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</si>
  <si>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</si>
  <si>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</si>
  <si>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</si>
  <si>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</si>
  <si>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</si>
  <si>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</si>
  <si>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</si>
  <si>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</si>
  <si>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</si>
  <si>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</si>
  <si>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</si>
  <si>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</si>
  <si>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</si>
  <si>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</si>
  <si>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</si>
  <si>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</si>
  <si>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</si>
  <si>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</si>
  <si>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</si>
  <si>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</si>
  <si>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</si>
  <si>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</si>
  <si>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</si>
  <si>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</si>
  <si>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</si>
  <si>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</si>
  <si>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</si>
  <si>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</si>
  <si>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</si>
  <si>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</si>
  <si>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</si>
  <si>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</si>
  <si>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</si>
  <si>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</si>
  <si>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</si>
  <si>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</si>
  <si>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</si>
  <si>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</si>
  <si>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</si>
  <si>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</si>
  <si>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</si>
  <si>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</si>
  <si>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</si>
  <si>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</si>
  <si>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</si>
  <si>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</si>
  <si>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</si>
  <si>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</si>
  <si>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</si>
  <si>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</si>
  <si>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</si>
  <si>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</si>
  <si>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</si>
  <si>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</si>
  <si>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</si>
  <si>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</si>
  <si>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</si>
  <si>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</si>
  <si>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</si>
  <si>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</si>
  <si>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</si>
  <si>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</si>
  <si>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</si>
  <si>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</si>
  <si>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</si>
  <si>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</si>
  <si>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</si>
  <si>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</si>
  <si>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</si>
  <si>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</si>
  <si>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</si>
  <si>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</si>
  <si>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</si>
  <si>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</si>
  <si>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</si>
  <si>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</si>
  <si>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</si>
  <si>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</si>
  <si>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</si>
  <si>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</si>
  <si>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</si>
  <si>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</si>
  <si>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</si>
  <si>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</si>
  <si>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</si>
  <si>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</si>
  <si>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</si>
  <si>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</si>
  <si>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</si>
  <si>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</si>
  <si>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</si>
  <si>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</si>
  <si>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</si>
  <si>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</si>
  <si>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</si>
  <si>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</si>
  <si>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</si>
  <si>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</si>
  <si>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</si>
  <si>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</si>
  <si>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</si>
  <si>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</si>
  <si>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</si>
  <si>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</si>
  <si>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</si>
  <si>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</si>
  <si>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</si>
  <si>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</si>
  <si>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</si>
  <si>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</si>
  <si>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</si>
  <si>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</si>
  <si>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</si>
  <si>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</si>
  <si>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</si>
  <si>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</si>
  <si>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</si>
  <si>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</si>
  <si>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</si>
  <si>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</si>
  <si>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</si>
  <si>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</si>
  <si>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</si>
  <si>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</si>
  <si>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</si>
  <si>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</si>
  <si>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</si>
  <si>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</si>
  <si>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</si>
  <si>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</si>
  <si>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</si>
  <si>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</si>
  <si>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</si>
  <si>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</si>
  <si>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</si>
  <si>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</si>
  <si>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</si>
  <si>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</si>
  <si>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</si>
  <si>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</si>
  <si>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</si>
  <si>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</si>
  <si>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</si>
  <si>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</si>
  <si>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</si>
  <si>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</si>
  <si>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</si>
  <si>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</si>
  <si>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</si>
  <si>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</si>
  <si>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</si>
  <si>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</si>
  <si>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</si>
  <si>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</si>
  <si>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</si>
  <si>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</si>
  <si>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</si>
  <si>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</si>
  <si>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</si>
  <si>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</si>
  <si>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</si>
  <si>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</si>
  <si>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</si>
  <si>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</si>
  <si>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</si>
  <si>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</si>
  <si>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</si>
  <si>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</si>
  <si>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</si>
  <si>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</si>
  <si>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</si>
  <si>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</si>
  <si>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</si>
  <si>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</si>
  <si>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</si>
  <si>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</si>
  <si>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</si>
  <si>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</si>
  <si>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</si>
  <si>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</si>
  <si>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</si>
  <si>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</si>
  <si>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</si>
  <si>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</si>
  <si>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</si>
  <si>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</si>
  <si>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</si>
  <si>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</si>
  <si>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</si>
  <si>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</si>
  <si>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</si>
  <si>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</si>
  <si>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</si>
  <si>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</si>
  <si>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</si>
  <si>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</si>
  <si>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</si>
  <si>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</si>
  <si>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</si>
  <si>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</si>
  <si>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</si>
  <si>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</si>
  <si>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</si>
  <si>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</si>
  <si>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</si>
  <si>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</si>
  <si>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</si>
  <si>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</si>
  <si>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</si>
  <si>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</si>
  <si>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</si>
  <si>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</si>
  <si>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</si>
  <si>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</si>
  <si>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</si>
  <si>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</si>
  <si>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</si>
  <si>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</si>
  <si>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</si>
  <si>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</si>
  <si>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</si>
  <si>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</si>
  <si>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</si>
  <si>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</si>
  <si>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</si>
  <si>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</si>
  <si>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</si>
  <si>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</si>
  <si>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</si>
  <si>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</si>
  <si>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</si>
  <si>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</si>
  <si>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</si>
  <si>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</si>
  <si>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</si>
  <si>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</si>
  <si>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</si>
  <si>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</si>
  <si>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</si>
  <si>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</si>
  <si>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</si>
  <si>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</si>
  <si>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</si>
  <si>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</si>
  <si>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</si>
  <si>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</si>
  <si>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</si>
  <si>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</si>
  <si>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</si>
  <si>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</si>
  <si>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</si>
  <si>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</si>
  <si>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</si>
  <si>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</si>
  <si>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</si>
  <si>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</si>
  <si>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</si>
  <si>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</si>
  <si>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</si>
  <si>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</si>
  <si>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</si>
  <si>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</si>
  <si>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</si>
  <si>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</si>
  <si>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</si>
  <si>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</si>
  <si>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</si>
  <si>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</si>
  <si>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</si>
  <si>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</si>
  <si>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</si>
  <si>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</si>
  <si>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</si>
  <si>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</si>
  <si>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</si>
  <si>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</si>
  <si>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</si>
  <si>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</si>
  <si>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</si>
  <si>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</si>
  <si>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</si>
  <si>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</si>
  <si>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</si>
  <si>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</si>
  <si>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</si>
  <si>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</si>
  <si>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</si>
  <si>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</si>
  <si>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</si>
  <si>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</si>
  <si>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</si>
  <si>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</si>
  <si>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</si>
  <si>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</si>
  <si>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</si>
  <si>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</si>
  <si>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</si>
  <si>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</si>
  <si>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</si>
  <si>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</si>
  <si>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</si>
  <si>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</si>
  <si>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</si>
  <si>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</si>
  <si>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</si>
  <si>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</si>
  <si>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</si>
  <si>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</si>
  <si>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</si>
  <si>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</si>
  <si>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</si>
  <si>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</si>
  <si>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</si>
  <si>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</si>
  <si>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</si>
  <si>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</si>
  <si>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</si>
  <si>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</si>
  <si>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</si>
  <si>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</si>
  <si>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</si>
  <si>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</si>
  <si>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</si>
  <si>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</si>
  <si>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</si>
  <si>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</si>
  <si>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</si>
  <si>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</si>
  <si>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</si>
  <si>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</si>
  <si>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</si>
  <si>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</si>
  <si>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</si>
  <si>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</si>
  <si>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</si>
  <si>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</si>
  <si>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</si>
  <si>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</si>
  <si>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</si>
  <si>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</si>
  <si>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</si>
  <si>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</si>
  <si>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</si>
  <si>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</si>
  <si>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</si>
  <si>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</si>
  <si>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</si>
  <si>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</si>
  <si>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</si>
  <si>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</si>
  <si>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</si>
  <si>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</si>
  <si>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</si>
  <si>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</si>
  <si>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</si>
  <si>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</si>
  <si>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</si>
  <si>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</si>
  <si>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</si>
  <si>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</si>
  <si>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</si>
  <si>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</si>
  <si>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</si>
  <si>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</si>
  <si>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</si>
  <si>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</si>
  <si>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</si>
  <si>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</si>
  <si>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</si>
  <si>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</si>
  <si>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</si>
  <si>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</si>
  <si>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</si>
  <si>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</si>
  <si>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</si>
  <si>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</si>
  <si>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</si>
  <si>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</si>
  <si>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</si>
  <si>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</si>
  <si>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</si>
  <si>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</si>
  <si>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</si>
  <si>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</si>
  <si>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</si>
  <si>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</si>
  <si>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</si>
  <si>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</si>
  <si>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</si>
  <si>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</si>
  <si>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</si>
  <si>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</si>
  <si>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</si>
  <si>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</si>
  <si>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</si>
  <si>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</si>
  <si>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</si>
  <si>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</si>
  <si>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</si>
  <si>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</si>
  <si>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</si>
  <si>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</si>
  <si>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</si>
  <si>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</si>
  <si>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</si>
  <si>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</si>
  <si>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</si>
  <si>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</si>
  <si>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</si>
  <si>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</si>
  <si>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</si>
  <si>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</si>
  <si>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</si>
  <si>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</si>
  <si>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</si>
  <si>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</si>
  <si>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</si>
  <si>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</si>
  <si>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</si>
  <si>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</si>
  <si>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</si>
  <si>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</si>
  <si>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</si>
  <si>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</si>
  <si>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</si>
  <si>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</si>
  <si>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</si>
  <si>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</si>
  <si>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</si>
  <si>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</si>
  <si>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</si>
  <si>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</si>
  <si>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</si>
  <si>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</si>
  <si>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</si>
  <si>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</si>
  <si>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</si>
  <si>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</si>
  <si>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</si>
  <si>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</si>
  <si>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</si>
  <si>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</si>
  <si>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</si>
  <si>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</si>
  <si>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</si>
  <si>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</si>
  <si>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</si>
  <si>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</si>
  <si>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</si>
  <si>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</si>
  <si>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</si>
  <si>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</si>
  <si>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</si>
  <si>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</si>
  <si>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</si>
  <si>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</si>
  <si>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</si>
  <si>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</si>
  <si>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</si>
  <si>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</si>
  <si>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</si>
  <si>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</si>
  <si>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</si>
  <si>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</si>
  <si>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</si>
  <si>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</si>
  <si>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</si>
  <si>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</si>
  <si>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</si>
  <si>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</si>
  <si>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</si>
  <si>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</si>
  <si>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</si>
  <si>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</si>
  <si>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</si>
  <si>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</si>
  <si>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</si>
  <si>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</si>
  <si>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</si>
  <si>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</si>
  <si>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</si>
  <si>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</si>
  <si>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</si>
  <si>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</si>
  <si>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</si>
  <si>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</si>
  <si>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</si>
  <si>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</si>
  <si>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</si>
  <si>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</si>
  <si>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</si>
  <si>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</si>
  <si>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</si>
  <si>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</si>
  <si>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</si>
  <si>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</si>
  <si>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</si>
  <si>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</si>
  <si>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</si>
  <si>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</si>
  <si>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</si>
  <si>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</si>
  <si>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</si>
  <si>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</si>
  <si>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</si>
  <si>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</si>
  <si>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</si>
  <si>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</si>
  <si>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</si>
  <si>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</si>
  <si>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</si>
  <si>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</si>
  <si>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</si>
  <si>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</si>
  <si>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</si>
  <si>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</si>
  <si>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</si>
  <si>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</si>
  <si>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</si>
  <si>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</si>
  <si>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</si>
  <si>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</si>
  <si>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</si>
  <si>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</si>
  <si>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</si>
  <si>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</si>
  <si>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</si>
  <si>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</si>
  <si>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</si>
  <si>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</si>
  <si>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</si>
  <si>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</si>
  <si>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</si>
  <si>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</si>
  <si>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</si>
  <si>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</si>
  <si>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</si>
  <si>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</si>
  <si>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</si>
  <si>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</si>
  <si>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</si>
  <si>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</si>
  <si>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</si>
  <si>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</si>
  <si>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</si>
  <si>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</si>
  <si>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</si>
  <si>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</si>
  <si>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</si>
  <si>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</si>
  <si>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</si>
  <si>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</si>
  <si>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</si>
  <si>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</si>
  <si>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</si>
  <si>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</si>
  <si>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</si>
  <si>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</si>
  <si>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</si>
  <si>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</si>
  <si>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</si>
  <si>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</si>
  <si>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</si>
  <si>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</si>
  <si>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</si>
  <si>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</si>
  <si>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</si>
  <si>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</si>
  <si>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</si>
  <si>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</si>
  <si>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</si>
  <si>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</si>
  <si>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</si>
  <si>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</si>
  <si>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</si>
  <si>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</si>
  <si>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</si>
  <si>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</si>
  <si>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</si>
  <si>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</si>
  <si>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</si>
  <si>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</si>
  <si>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</si>
  <si>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</si>
  <si>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</si>
  <si>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</si>
  <si>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</si>
  <si>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</si>
  <si>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</si>
  <si>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</si>
  <si>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</si>
  <si>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</si>
  <si>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</si>
  <si>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</si>
  <si>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</si>
  <si>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</si>
  <si>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</si>
  <si>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</si>
  <si>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</si>
  <si>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</si>
  <si>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</si>
  <si>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</si>
  <si>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</si>
  <si>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</si>
  <si>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</si>
  <si>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</si>
  <si>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</si>
  <si>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</si>
  <si>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</si>
  <si>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</si>
  <si>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</si>
  <si>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</si>
  <si>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</si>
  <si>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</si>
  <si>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</si>
  <si>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</si>
  <si>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</si>
  <si>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</si>
  <si>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</si>
  <si>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</si>
  <si>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</si>
  <si>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</si>
  <si>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</si>
  <si>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</si>
  <si>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</si>
  <si>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</si>
  <si>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</si>
  <si>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</si>
  <si>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</si>
  <si>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</si>
  <si>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</si>
  <si>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</si>
  <si>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</si>
  <si>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</si>
  <si>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</si>
  <si>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</si>
  <si>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</si>
  <si>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</si>
  <si>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</si>
  <si>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</si>
  <si>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</si>
  <si>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</si>
  <si>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</si>
  <si>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</si>
  <si>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</si>
  <si>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</si>
  <si>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</si>
  <si>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</si>
  <si>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</si>
  <si>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</si>
  <si>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</si>
  <si>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</si>
  <si>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</si>
  <si>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</si>
  <si>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</si>
  <si>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</si>
  <si>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</si>
  <si>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</si>
  <si>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</si>
  <si>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</si>
  <si>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</si>
  <si>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</si>
  <si>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</si>
  <si>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</si>
  <si>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</si>
  <si>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</si>
  <si>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</si>
  <si>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</si>
  <si>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</si>
  <si>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</si>
  <si>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</si>
  <si>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</si>
  <si>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</si>
  <si>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</si>
  <si>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</si>
  <si>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</si>
  <si>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</si>
  <si>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</si>
  <si>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</si>
  <si>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</si>
  <si>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</si>
  <si>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</si>
  <si>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</si>
  <si>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</si>
  <si>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</si>
  <si>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</si>
  <si>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</si>
  <si>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</si>
  <si>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</si>
  <si>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</si>
  <si>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</si>
  <si>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</si>
  <si>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</si>
  <si>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</si>
  <si>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</si>
  <si>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</si>
  <si>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</si>
  <si>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</si>
  <si>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</si>
  <si>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</si>
  <si>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</si>
  <si>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</si>
  <si>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</si>
  <si>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</si>
  <si>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</si>
  <si>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</si>
  <si>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</si>
  <si>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</si>
  <si>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</si>
  <si>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</si>
  <si>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</si>
  <si>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</si>
  <si>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</si>
  <si>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</si>
  <si>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</si>
  <si>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</si>
  <si>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</si>
  <si>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</si>
  <si>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</si>
  <si>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</si>
  <si>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</si>
  <si>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</si>
  <si>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</si>
  <si>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</si>
  <si>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</si>
  <si>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</si>
  <si>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</si>
  <si>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</si>
  <si>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</si>
  <si>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</si>
  <si>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</si>
  <si>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</si>
  <si>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</si>
  <si>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</si>
  <si>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</si>
  <si>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</si>
  <si>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</si>
  <si>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</si>
  <si>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</si>
  <si>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</si>
  <si>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</si>
  <si>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</si>
  <si>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</si>
  <si>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</si>
  <si>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</si>
  <si>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</si>
  <si>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</si>
  <si>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</si>
  <si>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</si>
  <si>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</si>
  <si>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</si>
  <si>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</si>
  <si>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</si>
  <si>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</si>
  <si>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</si>
  <si>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</si>
  <si>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</si>
  <si>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</si>
  <si>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</si>
  <si>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</si>
  <si>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</si>
  <si>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</si>
  <si>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</si>
  <si>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</si>
  <si>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</si>
  <si>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</si>
  <si>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</si>
  <si>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</si>
  <si>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</si>
  <si>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</si>
  <si>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</si>
  <si>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</si>
  <si>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</si>
  <si>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</si>
  <si>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</si>
  <si>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</si>
  <si>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</si>
  <si>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</si>
  <si>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</si>
  <si>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</si>
  <si>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</si>
  <si>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</si>
  <si>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</si>
  <si>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</si>
  <si>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</si>
  <si>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</si>
  <si>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</si>
  <si>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</si>
  <si>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</si>
  <si>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</si>
  <si>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</si>
  <si>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</si>
  <si>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</si>
  <si>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</si>
  <si>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</si>
  <si>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</si>
  <si>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</si>
  <si>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</si>
  <si>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</si>
  <si>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</si>
  <si>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</si>
  <si>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</si>
  <si>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</si>
  <si>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</si>
  <si>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</si>
  <si>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</si>
  <si>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</si>
  <si>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</si>
  <si>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</si>
  <si>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</si>
  <si>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</si>
  <si>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</si>
  <si>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</si>
  <si>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</si>
  <si>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</si>
  <si>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</si>
  <si>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</si>
  <si>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</si>
  <si>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</si>
  <si>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</si>
  <si>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</si>
  <si>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</si>
  <si>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</si>
  <si>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</si>
  <si>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</si>
  <si>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</si>
  <si>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</si>
  <si>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</si>
  <si>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</si>
  <si>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</si>
  <si>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</si>
  <si>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</si>
  <si>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</si>
  <si>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</si>
  <si>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</si>
  <si>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</si>
  <si>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</si>
  <si>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</si>
  <si>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</si>
  <si>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</si>
  <si>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</si>
  <si>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</si>
  <si>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</si>
  <si>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</si>
  <si>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</si>
  <si>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</si>
  <si>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</si>
  <si>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</si>
  <si>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</si>
  <si>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</si>
  <si>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</si>
  <si>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</si>
  <si>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</si>
  <si>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</si>
  <si>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</si>
  <si>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</si>
  <si>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</si>
  <si>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</si>
  <si>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</si>
  <si>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</si>
  <si>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</si>
  <si>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</si>
  <si>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</si>
  <si>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</si>
  <si>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</si>
  <si>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</si>
  <si>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</si>
  <si>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</si>
  <si>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</si>
  <si>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</si>
  <si>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</si>
  <si>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</si>
  <si>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</si>
  <si>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</si>
  <si>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</si>
  <si>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</si>
  <si>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</si>
  <si>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</si>
  <si>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</si>
  <si>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</si>
  <si>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</si>
  <si>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</si>
  <si>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</si>
  <si>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</si>
  <si>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</si>
  <si>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</si>
  <si>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</si>
  <si>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</si>
  <si>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</si>
  <si>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</si>
  <si>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</si>
  <si>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</si>
  <si>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</si>
  <si>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</si>
  <si>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</si>
  <si>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</si>
  <si>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</si>
  <si>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</si>
  <si>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</si>
  <si>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</si>
  <si>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</si>
  <si>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</si>
  <si>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</si>
  <si>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</si>
  <si>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</si>
  <si>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</si>
  <si>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</si>
  <si>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</si>
  <si>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</si>
  <si>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</si>
  <si>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</si>
  <si>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</si>
  <si>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</si>
  <si>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</si>
  <si>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</si>
  <si>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</si>
  <si>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</si>
  <si>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</si>
  <si>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</si>
  <si>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</si>
  <si>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</si>
  <si>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</si>
  <si>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</si>
  <si>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</si>
  <si>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</si>
  <si>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</si>
  <si>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</si>
  <si>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</si>
  <si>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</si>
  <si>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</si>
  <si>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</si>
  <si>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</si>
  <si>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</si>
  <si>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</si>
  <si>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</si>
  <si>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</si>
  <si>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</si>
  <si>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</si>
  <si>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</si>
  <si>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</si>
  <si>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</si>
  <si>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</si>
  <si>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</si>
  <si>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</si>
  <si>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</si>
  <si>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</si>
  <si>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</si>
  <si>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</si>
  <si>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</si>
  <si>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</si>
  <si>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</si>
  <si>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</si>
  <si>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</si>
  <si>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</si>
  <si>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</si>
  <si>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</si>
  <si>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</si>
  <si>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</si>
  <si>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</si>
  <si>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</si>
  <si>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</si>
  <si>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</si>
  <si>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</si>
  <si>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</si>
  <si>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</si>
  <si>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</si>
  <si>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</si>
  <si>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</si>
  <si>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</si>
  <si>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</si>
  <si>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</si>
  <si>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</si>
  <si>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</si>
  <si>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</si>
  <si>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</si>
  <si>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</si>
  <si>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</si>
  <si>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</si>
  <si>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</si>
  <si>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</si>
  <si>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</si>
  <si>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</si>
  <si>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</si>
  <si>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</si>
  <si>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</si>
  <si>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</si>
  <si>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</si>
  <si>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</si>
  <si>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</si>
  <si>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</si>
  <si>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</si>
  <si>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</si>
  <si>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</si>
  <si>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</si>
  <si>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</si>
  <si>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</si>
  <si>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</si>
  <si>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</si>
  <si>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</si>
  <si>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</si>
  <si>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</si>
  <si>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</si>
  <si>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</si>
  <si>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</si>
  <si>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</si>
  <si>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</si>
  <si>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</si>
  <si>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</si>
  <si>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</si>
  <si>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</si>
  <si>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</si>
  <si>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</si>
  <si>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</si>
  <si>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</si>
  <si>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</si>
  <si>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</si>
  <si>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</si>
  <si>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</si>
  <si>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</si>
  <si>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</si>
  <si>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</si>
  <si>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</si>
  <si>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</si>
  <si>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</si>
  <si>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</si>
  <si>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</si>
  <si>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</si>
  <si>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</si>
  <si>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</si>
  <si>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</si>
  <si>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</si>
  <si>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</si>
  <si>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</si>
  <si>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</si>
  <si>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</si>
  <si>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</si>
  <si>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</si>
  <si>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</si>
  <si>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</si>
  <si>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</si>
  <si>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</si>
  <si>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</si>
  <si>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</si>
  <si>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</si>
  <si>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</si>
  <si>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</si>
  <si>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</si>
  <si>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</si>
  <si>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</si>
  <si>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</si>
  <si>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</si>
  <si>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</si>
  <si>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</si>
  <si>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</si>
  <si>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</si>
  <si>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</si>
  <si>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</si>
  <si>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</si>
  <si>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</si>
  <si>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</si>
  <si>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</si>
  <si>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</si>
  <si>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</si>
  <si>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</si>
  <si>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</si>
  <si>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</si>
  <si>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</si>
  <si>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</si>
  <si>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</si>
  <si>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</si>
  <si>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</si>
  <si>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</si>
  <si>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</si>
  <si>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</si>
  <si>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</si>
  <si>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</si>
  <si>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</si>
  <si>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</si>
  <si>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</si>
  <si>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</si>
  <si>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</si>
  <si>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</si>
  <si>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</si>
  <si>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</si>
  <si>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</si>
  <si>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</si>
  <si>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</si>
  <si>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</si>
  <si>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</si>
  <si>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</si>
  <si>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</si>
  <si>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</si>
  <si>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</si>
  <si>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</si>
  <si>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</si>
  <si>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</si>
  <si>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</si>
  <si>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</si>
  <si>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</si>
  <si>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</si>
  <si>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</si>
  <si>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</si>
  <si>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</si>
  <si>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</si>
  <si>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</si>
  <si>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</si>
  <si>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</si>
  <si>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</si>
  <si>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</si>
  <si>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</si>
  <si>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</si>
  <si>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</si>
  <si>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</si>
  <si>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</si>
  <si>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</si>
  <si>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</si>
  <si>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</si>
  <si>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</si>
  <si>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</si>
  <si>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</si>
  <si>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</si>
  <si>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</si>
  <si>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</si>
  <si>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</si>
  <si>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</si>
  <si>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</si>
  <si>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</si>
  <si>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</si>
  <si>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</si>
  <si>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</si>
  <si>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</si>
  <si>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</si>
  <si>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</si>
  <si>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</si>
  <si>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</si>
  <si>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</si>
  <si>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</si>
  <si>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</si>
  <si>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</si>
  <si>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</si>
  <si>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</si>
  <si>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</si>
  <si>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</si>
  <si>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</si>
  <si>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</si>
  <si>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</si>
  <si>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</si>
  <si>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</si>
  <si>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</si>
  <si>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</si>
  <si>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</si>
  <si>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</si>
  <si>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</si>
  <si>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</si>
  <si>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</si>
  <si>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</si>
  <si>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</si>
  <si>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</si>
  <si>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</si>
  <si>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</si>
  <si>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</si>
  <si>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</si>
  <si>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</si>
  <si>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</si>
  <si>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</si>
  <si>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</si>
  <si>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</si>
  <si>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</si>
  <si>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</si>
  <si>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</si>
  <si>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</si>
  <si>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</si>
  <si>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</si>
  <si>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</si>
  <si>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</si>
  <si>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</si>
  <si>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</si>
  <si>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</si>
  <si>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</si>
  <si>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</si>
  <si>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</si>
  <si>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</si>
  <si>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</si>
  <si>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</si>
  <si>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</si>
  <si>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</si>
  <si>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</si>
  <si>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</si>
  <si>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</si>
  <si>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</si>
  <si>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</si>
  <si>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</si>
  <si>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</si>
  <si>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</si>
  <si>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</si>
  <si>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</si>
  <si>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</si>
  <si>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</si>
  <si>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</si>
  <si>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</si>
  <si>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</si>
  <si>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</si>
  <si>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</si>
  <si>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</si>
  <si>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</si>
  <si>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</si>
  <si>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</si>
  <si>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</si>
  <si>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</si>
  <si>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</si>
  <si>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</si>
  <si>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</si>
  <si>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</si>
  <si>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</si>
  <si>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</si>
  <si>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</si>
  <si>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</si>
  <si>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</si>
  <si>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</si>
  <si>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</si>
  <si>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</si>
  <si>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</si>
  <si>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</si>
  <si>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</si>
  <si>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</si>
  <si>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</si>
  <si>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</si>
  <si>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</si>
  <si>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</si>
  <si>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</si>
  <si>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</si>
  <si>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</si>
  <si>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</si>
  <si>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</si>
  <si>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</si>
  <si>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</si>
  <si>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</si>
  <si>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</si>
  <si>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</si>
  <si>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</si>
  <si>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</si>
  <si>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</si>
  <si>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</si>
  <si>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</si>
  <si>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</si>
  <si>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</si>
  <si>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</si>
  <si>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</si>
  <si>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</si>
  <si>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</si>
  <si>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</si>
  <si>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</si>
  <si>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</si>
  <si>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</si>
  <si>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</si>
  <si>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</si>
  <si>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</si>
  <si>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</si>
  <si>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</si>
  <si>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</si>
  <si>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</si>
  <si>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</si>
  <si>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</si>
  <si>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</si>
  <si>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</si>
  <si>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</si>
  <si>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</si>
  <si>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</si>
  <si>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</si>
  <si>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</si>
  <si>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</si>
  <si>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</si>
  <si>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</si>
  <si>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</si>
  <si>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</si>
  <si>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</si>
  <si>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</si>
  <si>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</si>
  <si>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</si>
  <si>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</si>
  <si>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</si>
  <si>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</si>
  <si>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</si>
  <si>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</si>
  <si>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</si>
  <si>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</si>
  <si>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</si>
  <si>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</si>
  <si>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</si>
  <si>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</si>
  <si>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</si>
  <si>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</si>
  <si>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</si>
  <si>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</si>
  <si>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</si>
  <si>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</si>
  <si>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</si>
  <si>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</si>
  <si>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</si>
  <si>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</si>
  <si>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</si>
  <si>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</si>
  <si>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</si>
  <si>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</si>
  <si>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</si>
  <si>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</si>
  <si>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</si>
  <si>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</si>
  <si>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</si>
  <si>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</si>
  <si>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</si>
  <si>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</si>
  <si>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</si>
  <si>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</si>
  <si>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</si>
  <si>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</si>
  <si>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</si>
  <si>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</si>
  <si>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</si>
  <si>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</si>
  <si>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</si>
  <si>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</si>
  <si>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</si>
  <si>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</si>
  <si>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</si>
  <si>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</si>
  <si>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</si>
  <si>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</si>
  <si>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</si>
  <si>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</si>
  <si>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</si>
  <si>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</si>
  <si>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</si>
  <si>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</si>
  <si>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</si>
  <si>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</si>
  <si>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</si>
  <si>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</si>
  <si>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</si>
  <si>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</si>
  <si>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</si>
  <si>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</si>
  <si>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</si>
  <si>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</si>
  <si>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</si>
  <si>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</si>
  <si>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</si>
  <si>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</si>
  <si>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</si>
  <si>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</si>
  <si>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</si>
  <si>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</si>
  <si>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</si>
  <si>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</si>
  <si>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</si>
  <si>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</si>
  <si>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</si>
  <si>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</si>
  <si>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</si>
  <si>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</si>
  <si>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</si>
  <si>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</si>
  <si>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</si>
  <si>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</si>
  <si>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</si>
  <si>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</si>
  <si>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</si>
  <si>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</si>
  <si>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</si>
  <si>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</si>
  <si>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</si>
  <si>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</si>
  <si>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</si>
  <si>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</si>
  <si>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</si>
  <si>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</si>
  <si>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</si>
  <si>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</si>
  <si>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</si>
  <si>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</si>
  <si>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</si>
  <si>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</si>
  <si>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</si>
  <si>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</si>
  <si>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</si>
  <si>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</si>
  <si>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</si>
  <si>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</si>
  <si>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</si>
  <si>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</si>
  <si>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</si>
  <si>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</si>
  <si>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</si>
  <si>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</si>
  <si>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</si>
  <si>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</si>
  <si>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</si>
  <si>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</si>
  <si>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</si>
  <si>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</si>
  <si>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</si>
  <si>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</si>
  <si>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</si>
  <si>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</si>
  <si>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</si>
  <si>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</si>
  <si>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</si>
  <si>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</si>
  <si>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</si>
  <si>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</si>
  <si>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</si>
  <si>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</si>
  <si>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</si>
  <si>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</si>
  <si>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</si>
  <si>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</si>
  <si>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</si>
  <si>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</si>
  <si>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</si>
  <si>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</si>
  <si>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</si>
  <si>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</si>
  <si>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</si>
  <si>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</si>
  <si>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</si>
  <si>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</si>
  <si>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</si>
  <si>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</si>
  <si>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</si>
  <si>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</si>
  <si>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</si>
  <si>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</si>
  <si>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</si>
  <si>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</si>
  <si>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</si>
  <si>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</si>
  <si>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</si>
  <si>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</si>
  <si>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</si>
  <si>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</si>
  <si>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</si>
  <si>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</si>
  <si>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</si>
  <si>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</si>
  <si>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</si>
  <si>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</si>
  <si>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</si>
  <si>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</si>
  <si>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</si>
  <si>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</si>
  <si>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</si>
  <si>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</si>
  <si>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</si>
  <si>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</si>
  <si>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</si>
  <si>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</si>
  <si>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</si>
  <si>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</si>
  <si>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</si>
  <si>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</si>
  <si>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</si>
  <si>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</si>
  <si>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</si>
  <si>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</si>
  <si>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</si>
  <si>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</si>
  <si>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</si>
  <si>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</si>
  <si>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</si>
  <si>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</si>
  <si>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</si>
  <si>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</si>
  <si>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</si>
  <si>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</si>
  <si>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</si>
  <si>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</si>
  <si>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</si>
  <si>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</si>
  <si>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</si>
  <si>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</si>
  <si>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</si>
  <si>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</si>
  <si>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</si>
  <si>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</si>
  <si>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</si>
  <si>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</si>
  <si>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</si>
  <si>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</si>
  <si>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</si>
  <si>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</si>
  <si>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</si>
  <si>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</si>
  <si>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</si>
  <si>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</si>
  <si>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</si>
  <si>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</si>
  <si>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</si>
  <si>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</si>
  <si>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</si>
  <si>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</si>
  <si>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</si>
  <si>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</si>
  <si>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</si>
  <si>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</si>
  <si>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</si>
  <si>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</si>
  <si>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</si>
  <si>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</si>
  <si>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</si>
  <si>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</si>
  <si>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</si>
  <si>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</si>
  <si>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</si>
  <si>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</si>
  <si>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</si>
  <si>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</si>
  <si>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</si>
  <si>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</si>
  <si>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</si>
  <si>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</si>
  <si>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</si>
  <si>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</si>
  <si>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</si>
  <si>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</si>
  <si>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</si>
  <si>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</si>
  <si>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</si>
  <si>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</si>
  <si>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</si>
  <si>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</si>
  <si>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</si>
  <si>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</si>
  <si>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</si>
  <si>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</si>
  <si>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</si>
  <si>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</si>
  <si>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</si>
  <si>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</si>
  <si>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</si>
  <si>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</si>
  <si>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</si>
  <si>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</si>
  <si>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</si>
  <si>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</si>
  <si>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</si>
  <si>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</si>
  <si>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</si>
  <si>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</si>
  <si>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</si>
  <si>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</si>
  <si>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</si>
  <si>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</si>
  <si>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</si>
  <si>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</si>
  <si>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</si>
  <si>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</si>
  <si>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</si>
  <si>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</si>
  <si>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</si>
  <si>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</si>
  <si>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</si>
  <si>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</si>
  <si>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</si>
  <si>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</si>
  <si>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</si>
  <si>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</si>
  <si>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</si>
  <si>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</si>
  <si>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</si>
  <si>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</si>
  <si>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</si>
  <si>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</si>
  <si>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</si>
  <si>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</si>
  <si>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</si>
  <si>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</si>
  <si>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</si>
  <si>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</si>
  <si>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</si>
  <si>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</si>
  <si>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</si>
  <si>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</si>
  <si>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</si>
  <si>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</si>
  <si>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</si>
  <si>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</si>
  <si>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</si>
  <si>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</si>
  <si>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</si>
  <si>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</si>
  <si>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</si>
  <si>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</si>
  <si>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</si>
  <si>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</si>
  <si>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</si>
  <si>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</si>
  <si>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</si>
  <si>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</si>
  <si>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</si>
  <si>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</si>
  <si>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</si>
  <si>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</si>
  <si>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</si>
  <si>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</si>
  <si>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</si>
  <si>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</si>
  <si>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</si>
  <si>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</si>
  <si>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</si>
  <si>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</si>
  <si>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</si>
  <si>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</si>
  <si>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</si>
  <si>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</si>
  <si>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</si>
  <si>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</si>
  <si>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</si>
  <si>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</si>
  <si>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</si>
  <si>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</si>
  <si>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</si>
  <si>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</si>
  <si>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</si>
  <si>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</si>
  <si>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</si>
  <si>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</si>
  <si>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</si>
  <si>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</si>
  <si>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</si>
  <si>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</si>
  <si>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</si>
  <si>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</si>
  <si>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</si>
  <si>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</si>
  <si>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</si>
  <si>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</si>
  <si>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</si>
  <si>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</si>
  <si>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</si>
  <si>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</si>
  <si>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</si>
  <si>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</si>
  <si>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</si>
  <si>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</si>
  <si>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</si>
  <si>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</si>
  <si>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</si>
  <si>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</si>
  <si>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</si>
  <si>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</si>
  <si>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</si>
  <si>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</si>
  <si>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</si>
  <si>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</si>
  <si>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</si>
  <si>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</si>
  <si>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</si>
  <si>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</si>
  <si>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</si>
  <si>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</si>
  <si>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</si>
  <si>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</si>
  <si>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</si>
  <si>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</si>
  <si>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</si>
  <si>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</si>
  <si>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</si>
  <si>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</si>
  <si>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</si>
  <si>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</si>
  <si>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</si>
  <si>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</si>
  <si>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</si>
  <si>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</si>
  <si>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</si>
  <si>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</si>
  <si>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</si>
  <si>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</si>
  <si>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</si>
  <si>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</si>
  <si>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</si>
  <si>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</si>
  <si>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</si>
  <si>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</si>
  <si>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</si>
  <si>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</si>
  <si>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</si>
  <si>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</si>
  <si>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</si>
  <si>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</si>
  <si>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</si>
  <si>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</si>
  <si>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</si>
  <si>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</si>
  <si>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</si>
  <si>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</si>
  <si>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</si>
  <si>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</si>
  <si>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</si>
  <si>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</si>
  <si>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</si>
  <si>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</si>
  <si>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</si>
  <si>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</si>
  <si>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</si>
  <si>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</si>
  <si>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</si>
  <si>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</si>
  <si>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</si>
  <si>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</si>
  <si>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</si>
  <si>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</si>
  <si>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</si>
  <si>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</si>
  <si>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</si>
  <si>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</si>
  <si>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</si>
  <si>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</si>
  <si>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</si>
  <si>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</si>
  <si>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</si>
  <si>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</si>
  <si>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</si>
  <si>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</si>
  <si>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</si>
  <si>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</si>
  <si>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</si>
  <si>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</si>
  <si>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</si>
  <si>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</si>
  <si>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</si>
  <si>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</si>
  <si>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</si>
  <si>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</si>
  <si>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</si>
  <si>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</si>
  <si>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</si>
  <si>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</si>
  <si>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</si>
  <si>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</si>
  <si>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</si>
  <si>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</si>
  <si>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</si>
  <si>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</si>
  <si>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</si>
  <si>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</si>
  <si>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</si>
  <si>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</si>
  <si>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</si>
  <si>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</si>
  <si>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</si>
  <si>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</si>
  <si>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</si>
  <si>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</si>
  <si>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</si>
  <si>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</si>
  <si>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</si>
  <si>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</si>
  <si>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</si>
  <si>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</si>
  <si>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</si>
  <si>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</si>
  <si>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</si>
  <si>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</si>
  <si>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</si>
  <si>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</si>
  <si>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</si>
  <si>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</si>
  <si>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</si>
  <si>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</si>
  <si>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</si>
  <si>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</si>
  <si>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</si>
  <si>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</si>
  <si>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</si>
  <si>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</si>
  <si>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</si>
  <si>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</si>
  <si>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</si>
  <si>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</si>
  <si>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</si>
  <si>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</si>
  <si>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</si>
  <si>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</si>
  <si>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</si>
  <si>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</si>
  <si>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</si>
  <si>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</si>
  <si>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</si>
  <si>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</si>
  <si>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</si>
  <si>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</si>
  <si>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</si>
  <si>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</si>
  <si>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</si>
  <si>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</si>
  <si>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</si>
  <si>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</si>
  <si>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</si>
  <si>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</si>
  <si>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</si>
  <si>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</si>
  <si>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</si>
  <si>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</si>
  <si>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</si>
  <si>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</si>
  <si>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</si>
  <si>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</si>
  <si>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</si>
  <si>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</si>
  <si>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</si>
  <si>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</si>
  <si>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</si>
  <si>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</si>
  <si>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</si>
  <si>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</si>
  <si>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</si>
  <si>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</si>
  <si>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</si>
  <si>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</si>
  <si>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</si>
  <si>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</si>
  <si>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</si>
  <si>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</si>
  <si>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</si>
  <si>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</si>
  <si>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</si>
  <si>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</si>
  <si>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</si>
  <si>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</si>
  <si>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</si>
  <si>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</si>
  <si>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</si>
  <si>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</si>
  <si>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</si>
  <si>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</si>
  <si>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</si>
  <si>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</si>
  <si>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</si>
  <si>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</si>
  <si>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</si>
  <si>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</si>
  <si>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</si>
  <si>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</si>
  <si>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</si>
  <si>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</si>
  <si>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</si>
  <si>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</si>
  <si>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</si>
  <si>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</si>
  <si>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</si>
  <si>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</si>
  <si>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</si>
  <si>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</si>
  <si>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</si>
  <si>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</si>
  <si>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</si>
  <si>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</si>
  <si>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</si>
  <si>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</si>
  <si>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</si>
  <si>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</si>
  <si>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</si>
  <si>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</si>
  <si>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</si>
  <si>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</si>
  <si>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</si>
  <si>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</si>
  <si>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</si>
  <si>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</si>
  <si>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</si>
  <si>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</si>
  <si>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</si>
  <si>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</si>
  <si>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</si>
  <si>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</si>
  <si>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</si>
  <si>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</si>
  <si>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</si>
  <si>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</si>
  <si>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</si>
  <si>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</si>
  <si>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</si>
  <si>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</si>
  <si>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</si>
  <si>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</si>
  <si>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</si>
  <si>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</si>
  <si>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</si>
  <si>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</si>
  <si>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</si>
  <si>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</si>
  <si>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</si>
  <si>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</si>
  <si>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</si>
  <si>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</si>
  <si>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</si>
  <si>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</si>
  <si>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</si>
  <si>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</si>
  <si>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</si>
  <si>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</si>
  <si>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</si>
  <si>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</si>
  <si>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</si>
  <si>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</si>
  <si>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</si>
  <si>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</si>
  <si>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</si>
  <si>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</si>
  <si>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</si>
  <si>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</si>
  <si>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</si>
  <si>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</si>
  <si>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</si>
  <si>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</si>
  <si>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</si>
  <si>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</si>
  <si>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</si>
  <si>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</si>
  <si>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</si>
  <si>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</si>
  <si>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</si>
  <si>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</si>
  <si>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</si>
  <si>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</si>
  <si>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</si>
  <si>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</si>
  <si>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</si>
  <si>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</si>
  <si>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</si>
  <si>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</si>
  <si>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</si>
  <si>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</si>
  <si>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</si>
  <si>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</si>
  <si>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</si>
  <si>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</si>
  <si>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</si>
  <si>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</si>
  <si>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</si>
  <si>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</si>
  <si>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</si>
  <si>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</si>
  <si>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</si>
  <si>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</si>
  <si>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</si>
  <si>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</si>
  <si>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</si>
  <si>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</si>
  <si>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</si>
  <si>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</si>
  <si>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</si>
  <si>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</si>
  <si>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</si>
  <si>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</si>
  <si>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</si>
  <si>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</si>
  <si>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</si>
  <si>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</si>
  <si>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</si>
  <si>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</si>
  <si>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</si>
  <si>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</si>
  <si>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</si>
  <si>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</si>
  <si>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</si>
  <si>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</si>
  <si>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</si>
  <si>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</si>
  <si>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</si>
  <si>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</si>
  <si>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</si>
  <si>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</si>
  <si>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</si>
  <si>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</si>
  <si>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</si>
  <si>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</si>
  <si>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</si>
  <si>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</si>
  <si>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</si>
  <si>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</si>
  <si>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</si>
  <si>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</si>
  <si>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</si>
  <si>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</si>
  <si>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</si>
  <si>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</si>
  <si>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</si>
  <si>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</si>
  <si>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</si>
  <si>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</si>
  <si>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</si>
  <si>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</si>
  <si>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</si>
  <si>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</si>
  <si>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</si>
  <si>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</si>
  <si>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</si>
  <si>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</si>
  <si>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</si>
  <si>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</si>
  <si>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</si>
  <si>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</si>
  <si>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</si>
  <si>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</si>
  <si>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</si>
  <si>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</si>
  <si>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</si>
  <si>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</si>
  <si>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</si>
  <si>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</si>
  <si>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</si>
  <si>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</si>
  <si>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</si>
  <si>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</si>
  <si>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</si>
  <si>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</si>
  <si>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</si>
  <si>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</si>
  <si>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</si>
  <si>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</si>
  <si>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</si>
  <si>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</si>
  <si>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</si>
  <si>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</si>
  <si>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</si>
  <si>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</si>
  <si>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</si>
  <si>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</si>
  <si>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</si>
  <si>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</si>
  <si>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</si>
  <si>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</si>
  <si>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</si>
  <si>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</si>
  <si>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</si>
  <si>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</si>
  <si>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</si>
  <si>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</si>
  <si>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</si>
  <si>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</si>
  <si>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</si>
  <si>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</si>
  <si>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</si>
  <si>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</si>
  <si>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</si>
  <si>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</si>
  <si>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</si>
  <si>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</si>
  <si>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</si>
  <si>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</si>
  <si>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</si>
  <si>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</si>
  <si>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</si>
  <si>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</si>
  <si>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</si>
  <si>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</si>
  <si>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</si>
  <si>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</si>
  <si>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</si>
  <si>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</si>
  <si>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</si>
  <si>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</si>
  <si>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</si>
  <si>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</si>
  <si>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</si>
  <si>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</si>
  <si>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</si>
  <si>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</si>
  <si>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</si>
  <si>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</si>
  <si>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</si>
  <si>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</si>
  <si>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</si>
  <si>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</si>
  <si>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</si>
  <si>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</si>
  <si>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</si>
  <si>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</si>
  <si>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</si>
  <si>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</si>
  <si>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</si>
  <si>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</si>
  <si>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</si>
  <si>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</si>
  <si>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</si>
  <si>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</si>
  <si>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</si>
  <si>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</si>
  <si>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</si>
  <si>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</si>
  <si>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</si>
  <si>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</si>
  <si>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</si>
  <si>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</si>
  <si>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</si>
  <si>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</si>
  <si>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</si>
  <si>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</si>
  <si>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</si>
  <si>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</si>
  <si>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</si>
  <si>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</si>
  <si>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</si>
  <si>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</si>
  <si>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</si>
  <si>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</si>
  <si>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</si>
  <si>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</si>
  <si>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</si>
  <si>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</si>
  <si>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</si>
  <si>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</si>
  <si>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</si>
  <si>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</si>
  <si>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</si>
  <si>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</si>
  <si>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</si>
  <si>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</si>
  <si>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</si>
  <si>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</si>
  <si>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</si>
  <si>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</si>
  <si>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</si>
  <si>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</si>
  <si>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</si>
  <si>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</si>
  <si>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</si>
  <si>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</si>
  <si>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</si>
  <si>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</si>
  <si>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</si>
  <si>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</si>
  <si>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</si>
  <si>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</si>
  <si>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</si>
  <si>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</si>
  <si>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</si>
  <si>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</si>
  <si>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</si>
  <si>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</si>
  <si>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</si>
  <si>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</si>
  <si>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</si>
  <si>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</si>
  <si>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</si>
  <si>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</si>
  <si>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</si>
  <si>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</si>
  <si>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</si>
  <si>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</si>
  <si>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</si>
  <si>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</si>
  <si>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</si>
  <si>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</si>
  <si>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</si>
  <si>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</si>
  <si>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</si>
  <si>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</si>
  <si>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</si>
  <si>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</si>
  <si>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</si>
  <si>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</si>
  <si>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</si>
  <si>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</si>
  <si>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</si>
  <si>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</si>
  <si>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</si>
  <si>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</si>
  <si>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</si>
  <si>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</si>
  <si>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</si>
  <si>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</si>
  <si>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</si>
  <si>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</si>
  <si>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</si>
  <si>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</si>
  <si>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</si>
  <si>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</si>
  <si>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</si>
  <si>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</si>
  <si>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</si>
  <si>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</si>
  <si>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</si>
  <si>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</si>
  <si>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</si>
  <si>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</si>
  <si>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</si>
  <si>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</si>
  <si>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</si>
  <si>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</si>
  <si>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</si>
  <si>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</si>
  <si>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</si>
  <si>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</si>
  <si>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</si>
  <si>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</si>
  <si>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</si>
  <si>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</si>
  <si>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</si>
  <si>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</si>
  <si>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</si>
  <si>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</si>
  <si>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</si>
  <si>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</si>
  <si>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</si>
  <si>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</si>
  <si>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</si>
  <si>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</si>
  <si>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</si>
  <si>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</si>
  <si>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</si>
  <si>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</si>
  <si>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</si>
  <si>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</si>
  <si>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</si>
  <si>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</si>
  <si>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</si>
  <si>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</si>
  <si>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</si>
  <si>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</si>
  <si>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</si>
  <si>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</si>
  <si>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</si>
  <si>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</si>
  <si>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</si>
  <si>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</si>
  <si>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</si>
  <si>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</si>
  <si>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</si>
  <si>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</si>
  <si>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</si>
  <si>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</si>
  <si>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</si>
  <si>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</si>
  <si>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</si>
  <si>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</si>
  <si>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</si>
  <si>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</si>
  <si>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</si>
  <si>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</si>
  <si>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</si>
  <si>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</si>
  <si>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</si>
  <si>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</si>
  <si>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</si>
  <si>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</si>
  <si>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</si>
  <si>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</si>
  <si>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</si>
  <si>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</si>
  <si>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</si>
  <si>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</si>
  <si>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</si>
  <si>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</si>
  <si>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</si>
  <si>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</si>
  <si>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</si>
  <si>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</si>
  <si>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</si>
  <si>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</si>
  <si>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</si>
  <si>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</si>
  <si>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</si>
  <si>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</si>
  <si>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</si>
  <si>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</si>
  <si>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</si>
  <si>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</si>
  <si>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</si>
  <si>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</si>
  <si>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</si>
  <si>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</si>
  <si>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</si>
  <si>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</si>
  <si>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</si>
  <si>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</si>
  <si>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</si>
  <si>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</si>
  <si>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</si>
  <si>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</si>
  <si>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</si>
  <si>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</si>
  <si>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</si>
  <si>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</si>
  <si>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</si>
  <si>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</si>
  <si>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</si>
  <si>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</si>
  <si>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</si>
  <si>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</si>
  <si>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</si>
  <si>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</si>
  <si>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</si>
  <si>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</si>
  <si>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</si>
  <si>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</si>
  <si>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</si>
  <si>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</si>
  <si>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</si>
  <si>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</si>
  <si>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</si>
  <si>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</si>
  <si>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</si>
  <si>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</si>
  <si>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</si>
  <si>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</si>
  <si>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</si>
  <si>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</si>
  <si>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</si>
  <si>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</si>
  <si>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</si>
  <si>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</si>
  <si>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</si>
  <si>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</si>
  <si>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</si>
  <si>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</si>
  <si>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</si>
  <si>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</si>
  <si>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</si>
  <si>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</si>
  <si>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</si>
  <si>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</si>
  <si>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</si>
  <si>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</si>
  <si>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</si>
  <si>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</si>
  <si>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</si>
  <si>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</si>
  <si>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</si>
  <si>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</si>
  <si>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</si>
  <si>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</si>
  <si>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</si>
  <si>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</si>
  <si>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</si>
  <si>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</si>
  <si>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</si>
  <si>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</si>
  <si>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</si>
  <si>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</si>
  <si>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</si>
  <si>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</si>
  <si>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</si>
  <si>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</si>
  <si>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</si>
  <si>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</si>
  <si>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</si>
  <si>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</si>
  <si>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</si>
  <si>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</si>
  <si>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</si>
  <si>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</si>
  <si>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</si>
  <si>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</si>
  <si>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</si>
  <si>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</si>
  <si>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</si>
  <si>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</si>
  <si>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</si>
  <si>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</si>
  <si>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</si>
  <si>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</si>
  <si>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</si>
  <si>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</si>
  <si>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</si>
  <si>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</si>
  <si>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</si>
  <si>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</si>
  <si>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</si>
  <si>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</si>
  <si>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</si>
  <si>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</si>
  <si>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</si>
  <si>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</si>
  <si>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</si>
  <si>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</si>
  <si>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</si>
  <si>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</si>
  <si>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</si>
  <si>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</si>
  <si>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</si>
  <si>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</si>
  <si>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</si>
  <si>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</si>
  <si>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</si>
  <si>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</si>
  <si>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</si>
  <si>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</si>
  <si>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</si>
  <si>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</si>
  <si>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</si>
  <si>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</si>
  <si>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</si>
  <si>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</si>
  <si>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</si>
  <si>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</si>
  <si>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</si>
  <si>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</si>
  <si>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</si>
  <si>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</si>
  <si>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</si>
  <si>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</si>
  <si>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</si>
  <si>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</si>
  <si>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</si>
  <si>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</si>
  <si>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</si>
  <si>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</si>
  <si>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</si>
  <si>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</si>
  <si>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</si>
  <si>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</si>
  <si>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</si>
  <si>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</si>
  <si>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</si>
  <si>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</si>
  <si>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</si>
  <si>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</si>
  <si>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</si>
  <si>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</si>
  <si>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</si>
  <si>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</si>
  <si>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</si>
  <si>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</si>
  <si>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</si>
  <si>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</si>
  <si>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</si>
  <si>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</si>
  <si>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</si>
  <si>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</si>
  <si>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</si>
  <si>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</si>
  <si>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</si>
  <si>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</si>
  <si>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</si>
  <si>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</si>
  <si>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</si>
  <si>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</si>
  <si>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</si>
  <si>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</si>
  <si>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</si>
  <si>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</si>
  <si>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</si>
  <si>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</si>
  <si>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</si>
  <si>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</si>
  <si>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</si>
  <si>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</si>
  <si>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</si>
  <si>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</si>
  <si>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</si>
  <si>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</si>
  <si>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</si>
  <si>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</si>
  <si>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</si>
  <si>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</si>
  <si>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</si>
  <si>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</si>
  <si>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</si>
  <si>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</si>
  <si>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</si>
  <si>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</si>
  <si>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</si>
  <si>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</si>
  <si>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</si>
  <si>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</si>
  <si>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</si>
  <si>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</si>
  <si>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</si>
  <si>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</si>
  <si>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</si>
  <si>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</si>
  <si>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</si>
  <si>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</si>
  <si>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</si>
  <si>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</si>
  <si>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</si>
  <si>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</si>
  <si>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</si>
  <si>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</si>
  <si>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</si>
  <si>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</si>
  <si>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</si>
  <si>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</si>
  <si>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</si>
  <si>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</si>
  <si>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</si>
  <si>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</si>
  <si>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</si>
  <si>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</si>
  <si>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</si>
  <si>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</si>
  <si>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</si>
  <si>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</si>
  <si>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</si>
  <si>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</si>
  <si>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</si>
  <si>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</si>
  <si>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</si>
  <si>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</si>
  <si>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</si>
  <si>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</si>
  <si>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</si>
  <si>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</si>
  <si>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</si>
  <si>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</si>
  <si>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</si>
  <si>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</si>
  <si>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</si>
  <si>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</si>
  <si>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</si>
  <si>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</si>
  <si>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</si>
  <si>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</si>
  <si>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</si>
  <si>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</si>
  <si>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</si>
  <si>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</si>
  <si>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</si>
  <si>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</si>
  <si>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</si>
  <si>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</si>
  <si>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</si>
  <si>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</si>
  <si>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</si>
  <si>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</si>
  <si>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</si>
  <si>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</si>
  <si>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</si>
  <si>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</si>
  <si>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</si>
  <si>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</si>
  <si>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</si>
  <si>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</si>
  <si>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</si>
  <si>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</si>
  <si>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</si>
  <si>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</si>
  <si>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</si>
  <si>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</si>
  <si>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</si>
  <si>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</si>
  <si>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</si>
  <si>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</si>
  <si>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</si>
  <si>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</si>
  <si>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</si>
  <si>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</si>
  <si>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</si>
  <si>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</si>
  <si>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</si>
  <si>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</si>
  <si>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</si>
  <si>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</si>
  <si>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</si>
  <si>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</si>
  <si>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</si>
  <si>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</si>
  <si>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</si>
  <si>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</si>
  <si>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</si>
  <si>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</si>
  <si>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</si>
  <si>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</si>
  <si>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</si>
  <si>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</si>
  <si>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</si>
  <si>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</si>
  <si>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</si>
  <si>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</si>
  <si>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</si>
  <si>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</si>
  <si>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</si>
  <si>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</si>
  <si>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</si>
  <si>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</si>
  <si>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</si>
  <si>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</si>
  <si>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</si>
  <si>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</si>
  <si>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</si>
  <si>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</si>
  <si>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</si>
  <si>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</si>
  <si>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</si>
  <si>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</si>
  <si>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</si>
  <si>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</si>
  <si>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</si>
  <si>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</si>
  <si>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</si>
  <si>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Parent Category</t>
  </si>
  <si>
    <t xml:space="preserve"> </t>
  </si>
  <si>
    <t>Goal</t>
  </si>
  <si>
    <t>Number Sucessful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</si>
  <si>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</si>
  <si>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</si>
  <si>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</si>
  <si>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</si>
  <si>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</si>
  <si>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</si>
  <si>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</si>
  <si>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</si>
  <si>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</si>
  <si>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</si>
  <si>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</si>
  <si>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</si>
  <si>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</si>
  <si>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</si>
  <si>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</si>
  <si>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</si>
  <si>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</si>
  <si>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 50000</t>
  </si>
  <si>
    <t>Goal Category</t>
  </si>
  <si>
    <t>Failed Campaigns</t>
  </si>
  <si>
    <t>Bonus Stats</t>
  </si>
  <si>
    <t>Average Number of Backers</t>
  </si>
  <si>
    <t>Successful Campaigns</t>
  </si>
  <si>
    <t>Median Number of Backers</t>
  </si>
  <si>
    <t>Minimum Number of Backers</t>
  </si>
  <si>
    <t>Maximum Number of Backers</t>
  </si>
  <si>
    <t>Variance number of Backers</t>
  </si>
  <si>
    <t>Standard Deviation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</si>
</sst>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3" fontId="1" fillId="0" borderId="0" xfId="0" applyNumberFormat="1" applyFont="1" applyAlignment="1">
      <alignment horizontal="center"/>
    </xf>
    <xf numFmtId="4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b val="0"/>
        <i val="0"/>
        <strike val="0"/>
      </font>
      <fill>
        <patternFill>
          <fgColor auto="1"/>
          <bgColor theme="4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64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ysClr val="windowText" lastClr="000000"/>
                </a:solidFill>
              </a:rPr>
              <a:t>State By Category</a:t>
            </a:r>
          </a:p>
        </c:rich>
      </c:tx>
      <c:layout>
        <c:manualLayout>
          <c:xMode val="edge"/>
          <c:yMode val="edge"/>
          <c:x val="0.41213972131614202"/>
          <c:y val="6.6075824882524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1641940137454891E-2"/>
          <c:y val="0.16382823761730075"/>
          <c:w val="0.82020239093051994"/>
          <c:h val="0.682276764914157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D-4CCA-A57B-7855D68970F8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9D-4CCA-A57B-7855D68970F8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9D-4CCA-A57B-7855D68970F8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D-4CCA-A57B-7855D6897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434256"/>
        <c:axId val="556433616"/>
      </c:barChart>
      <c:catAx>
        <c:axId val="55643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33616"/>
        <c:crosses val="autoZero"/>
        <c:auto val="1"/>
        <c:lblAlgn val="ctr"/>
        <c:lblOffset val="100"/>
        <c:noMultiLvlLbl val="0"/>
      </c:catAx>
      <c:valAx>
        <c:axId val="55643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3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ysClr val="windowText" lastClr="000000"/>
                </a:solidFill>
              </a:rPr>
              <a:t>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'State By Sub-Category'!$B$5:$B$46</c:f>
              <c:numCache>
                <c:formatCode>General</c:formatCode>
                <c:ptCount val="41"/>
                <c:pt idx="5">
                  <c:v>40</c:v>
                </c:pt>
                <c:pt idx="9">
                  <c:v>100</c:v>
                </c:pt>
                <c:pt idx="10">
                  <c:v>60</c:v>
                </c:pt>
                <c:pt idx="18">
                  <c:v>24</c:v>
                </c:pt>
                <c:pt idx="21">
                  <c:v>20</c:v>
                </c:pt>
                <c:pt idx="23">
                  <c:v>20</c:v>
                </c:pt>
                <c:pt idx="24">
                  <c:v>10</c:v>
                </c:pt>
                <c:pt idx="27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E4-4E02-9B04-911BEB26F8D5}"/>
            </c:ext>
          </c:extLst>
        </c:ser>
        <c:ser>
          <c:idx val="1"/>
          <c:order val="1"/>
          <c:tx>
            <c:strRef>
              <c:f>'State By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'State By Sub-Category'!$C$5:$C$46</c:f>
              <c:numCache>
                <c:formatCode>General</c:formatCode>
                <c:ptCount val="41"/>
                <c:pt idx="1">
                  <c:v>353</c:v>
                </c:pt>
                <c:pt idx="6">
                  <c:v>80</c:v>
                </c:pt>
                <c:pt idx="8">
                  <c:v>100</c:v>
                </c:pt>
                <c:pt idx="9">
                  <c:v>60</c:v>
                </c:pt>
                <c:pt idx="10">
                  <c:v>120</c:v>
                </c:pt>
                <c:pt idx="12">
                  <c:v>40</c:v>
                </c:pt>
                <c:pt idx="15">
                  <c:v>60</c:v>
                </c:pt>
                <c:pt idx="16">
                  <c:v>20</c:v>
                </c:pt>
                <c:pt idx="19">
                  <c:v>100</c:v>
                </c:pt>
                <c:pt idx="20">
                  <c:v>40</c:v>
                </c:pt>
                <c:pt idx="21">
                  <c:v>120</c:v>
                </c:pt>
                <c:pt idx="22">
                  <c:v>57</c:v>
                </c:pt>
                <c:pt idx="24">
                  <c:v>47</c:v>
                </c:pt>
                <c:pt idx="26">
                  <c:v>20</c:v>
                </c:pt>
                <c:pt idx="28">
                  <c:v>20</c:v>
                </c:pt>
                <c:pt idx="29">
                  <c:v>40</c:v>
                </c:pt>
                <c:pt idx="30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E4-4E02-9B04-911BEB26F8D5}"/>
            </c:ext>
          </c:extLst>
        </c:ser>
        <c:ser>
          <c:idx val="2"/>
          <c:order val="2"/>
          <c:tx>
            <c:strRef>
              <c:f>'State By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'State By Sub-Category'!$D$5:$D$46</c:f>
              <c:numCache>
                <c:formatCode>General</c:formatCode>
                <c:ptCount val="41"/>
                <c:pt idx="1">
                  <c:v>19</c:v>
                </c:pt>
                <c:pt idx="29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E4-4E02-9B04-911BEB26F8D5}"/>
            </c:ext>
          </c:extLst>
        </c:ser>
        <c:ser>
          <c:idx val="3"/>
          <c:order val="3"/>
          <c:tx>
            <c:strRef>
              <c:f>'State By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'State By Sub-Category'!$A$5:$A$46</c:f>
              <c:strCache>
                <c:ptCount val="41"/>
                <c:pt idx="0">
                  <c:v>hardware</c:v>
                </c:pt>
                <c:pt idx="1">
                  <c:v>plays</c:v>
                </c:pt>
                <c:pt idx="2">
                  <c:v>pop</c:v>
                </c:pt>
                <c:pt idx="3">
                  <c:v>television</c:v>
                </c:pt>
                <c:pt idx="4">
                  <c:v>shorts</c:v>
                </c:pt>
                <c:pt idx="5">
                  <c:v>science fiction</c:v>
                </c:pt>
                <c:pt idx="6">
                  <c:v>drama</c:v>
                </c:pt>
                <c:pt idx="7">
                  <c:v>documentary</c:v>
                </c:pt>
                <c:pt idx="8">
                  <c:v>animation</c:v>
                </c:pt>
                <c:pt idx="9">
                  <c:v>web</c:v>
                </c:pt>
                <c:pt idx="10">
                  <c:v>wearables</c:v>
                </c:pt>
                <c:pt idx="11">
                  <c:v>nonfiction</c:v>
                </c:pt>
                <c:pt idx="12">
                  <c:v>fiction</c:v>
                </c:pt>
                <c:pt idx="13">
                  <c:v>rock</c:v>
                </c:pt>
                <c:pt idx="14">
                  <c:v>metal</c:v>
                </c:pt>
                <c:pt idx="15">
                  <c:v>jazz</c:v>
                </c:pt>
                <c:pt idx="16">
                  <c:v>indie rock</c:v>
                </c:pt>
                <c:pt idx="17">
                  <c:v>electronic music</c:v>
                </c:pt>
                <c:pt idx="18">
                  <c:v>audio</c:v>
                </c:pt>
                <c:pt idx="19">
                  <c:v>video games</c:v>
                </c:pt>
                <c:pt idx="20">
                  <c:v>mobile games</c:v>
                </c:pt>
                <c:pt idx="21">
                  <c:v>food trucks</c:v>
                </c:pt>
                <c:pt idx="22">
                  <c:v>photobooks</c:v>
                </c:pt>
                <c:pt idx="23">
                  <c:v>world music</c:v>
                </c:pt>
                <c:pt idx="24">
                  <c:v>translations</c:v>
                </c:pt>
                <c:pt idx="25">
                  <c:v>radio &amp; podcasts</c:v>
                </c:pt>
                <c:pt idx="26">
                  <c:v>nature</c:v>
                </c:pt>
                <c:pt idx="27">
                  <c:v>art books</c:v>
                </c:pt>
                <c:pt idx="28">
                  <c:v>places</c:v>
                </c:pt>
                <c:pt idx="29">
                  <c:v>faith</c:v>
                </c:pt>
                <c:pt idx="30">
                  <c:v>gadgets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'State By Sub-Category'!$E$5:$E$46</c:f>
              <c:numCache>
                <c:formatCode>General</c:formatCode>
                <c:ptCount val="41"/>
                <c:pt idx="0">
                  <c:v>140</c:v>
                </c:pt>
                <c:pt idx="1">
                  <c:v>694</c:v>
                </c:pt>
                <c:pt idx="2">
                  <c:v>40</c:v>
                </c:pt>
                <c:pt idx="3">
                  <c:v>60</c:v>
                </c:pt>
                <c:pt idx="4">
                  <c:v>60</c:v>
                </c:pt>
                <c:pt idx="7">
                  <c:v>180</c:v>
                </c:pt>
                <c:pt idx="10">
                  <c:v>20</c:v>
                </c:pt>
                <c:pt idx="11">
                  <c:v>60</c:v>
                </c:pt>
                <c:pt idx="13">
                  <c:v>260</c:v>
                </c:pt>
                <c:pt idx="14">
                  <c:v>20</c:v>
                </c:pt>
                <c:pt idx="16">
                  <c:v>140</c:v>
                </c:pt>
                <c:pt idx="17">
                  <c:v>40</c:v>
                </c:pt>
                <c:pt idx="22">
                  <c:v>103</c:v>
                </c:pt>
                <c:pt idx="25">
                  <c:v>20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E4-4E02-9B04-911BEB26F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5859960"/>
        <c:axId val="445861240"/>
      </c:barChart>
      <c:catAx>
        <c:axId val="44585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61240"/>
        <c:crosses val="autoZero"/>
        <c:auto val="1"/>
        <c:lblAlgn val="ctr"/>
        <c:lblOffset val="100"/>
        <c:noMultiLvlLbl val="0"/>
      </c:catAx>
      <c:valAx>
        <c:axId val="44586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859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[02-Homework_01-Excel_Instructions_StarterBook.xlsx]State By Month!PivotTable3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ysClr val="windowText" lastClr="000000"/>
                </a:solidFill>
              </a:rPr>
              <a:t>State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A-4A86-9C04-02629CFC2869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0A-4A86-9C04-02629CFC2869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0A-4A86-9C04-02629CFC2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5659088"/>
        <c:axId val="625655888"/>
      </c:lineChart>
      <c:catAx>
        <c:axId val="6256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55888"/>
        <c:crosses val="autoZero"/>
        <c:auto val="1"/>
        <c:lblAlgn val="ctr"/>
        <c:lblOffset val="100"/>
        <c:noMultiLvlLbl val="0"/>
      </c:catAx>
      <c:valAx>
        <c:axId val="62565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6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5-4D21-99BC-863059317E0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5-4D21-99BC-863059317E0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5-4D21-99BC-863059317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752312"/>
        <c:axId val="555441808"/>
      </c:lineChart>
      <c:catAx>
        <c:axId val="272752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41808"/>
        <c:crosses val="autoZero"/>
        <c:auto val="1"/>
        <c:lblAlgn val="ctr"/>
        <c:lblOffset val="100"/>
        <c:noMultiLvlLbl val="0"/>
      </c:catAx>
      <c:valAx>
        <c:axId val="55544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752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4761</xdr:rowOff>
    </xdr:from>
    <xdr:to>
      <xdr:col>20</xdr:col>
      <xdr:colOff>171450</xdr:colOff>
      <xdr:row>20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41DCD-0993-4B70-8ECF-EC3F283539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523874</xdr:colOff>
      <xdr:row>3</xdr:row>
      <xdr:rowOff>185736</xdr:rowOff>
    </xdr:from>
    <xdr:to>
      <xdr:col>21</xdr:col>
      <xdr:colOff>409575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67884-3535-4F10-B7A1-2ED181506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1</xdr:row>
      <xdr:rowOff>71437</xdr:rowOff>
    </xdr:from>
    <xdr:to>
      <xdr:col>19</xdr:col>
      <xdr:colOff>200025</xdr:colOff>
      <xdr:row>27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657CB-63CF-4BBC-B230-DE659B6D4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895350</xdr:colOff>
      <xdr:row>15</xdr:row>
      <xdr:rowOff>42862</xdr:rowOff>
    </xdr:from>
    <xdr:to>
      <xdr:col>17</xdr:col>
      <xdr:colOff>504825</xdr:colOff>
      <xdr:row>34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3B4E30-3617-47FC-B912-1DF6392D1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Okunola" refreshedDate="44054.961563773148" createdVersion="6" refreshedVersion="6" minRefreshableVersion="3" recordCount="4114" xr:uid="{49CBB9B4-53E0-4398-BBD8-7EE845AA9CC7}">
  <cacheSource type="worksheet">
    <worksheetSource ref="A1:R4115" sheet="Repo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73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Okunola" refreshedDate="44054.998593865741" createdVersion="6" refreshedVersion="6" minRefreshableVersion="3" recordCount="4114" xr:uid="{3A43DCC4-1FF6-4E77-AE97-239DEB320200}">
  <cacheSource type="worksheet">
    <worksheetSource ref="A1:T4115" sheet="Repo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007D7E-0081-4733-8B15-E04AC72466E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B89FCA-D5D3-4654-B6D2-9748D2DE55D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showAll="0"/>
    <pivotField axis="axisRow" showAll="0">
      <items count="74">
        <item m="1" x="44"/>
        <item m="1" x="42"/>
        <item m="1" x="50"/>
        <item m="1" x="70"/>
        <item m="1" x="51"/>
        <item m="1" x="63"/>
        <item m="1" x="65"/>
        <item m="1" x="57"/>
        <item m="1" x="60"/>
        <item x="30"/>
        <item m="1" x="49"/>
        <item m="1" x="48"/>
        <item m="1" x="45"/>
        <item m="1" x="62"/>
        <item m="1" x="58"/>
        <item m="1" x="59"/>
        <item m="1" x="71"/>
        <item m="1" x="68"/>
        <item m="1" x="53"/>
        <item m="1" x="64"/>
        <item m="1" x="43"/>
        <item m="1" x="54"/>
        <item m="1" x="66"/>
        <item m="1" x="72"/>
        <item x="6"/>
        <item m="1" x="47"/>
        <item x="27"/>
        <item m="1" x="69"/>
        <item m="1" x="46"/>
        <item m="1" x="41"/>
        <item m="1" x="67"/>
        <item m="1" x="52"/>
        <item m="1" x="55"/>
        <item m="1" x="56"/>
        <item x="0"/>
        <item m="1" x="61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8"/>
        <item x="29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7"/>
  </rowFields>
  <rowItems count="42">
    <i>
      <x v="9"/>
    </i>
    <i>
      <x v="24"/>
    </i>
    <i>
      <x v="26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7" baseItem="3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774CB-6DC4-44BC-9830-922358A2AE0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3" showAll="0"/>
    <pivotField numFmtId="43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DDCF-A813-4543-8FD7-778D57161EE5}">
  <sheetPr codeName="Sheet2"/>
  <dimension ref="A1:F14"/>
  <sheetViews>
    <sheetView showGridLines="0" workbookViewId="0">
      <selection activeCell="V8" sqref="V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8320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6B279-1C34-4F6C-881E-F4DF81164800}">
  <sheetPr codeName="Sheet3"/>
  <dimension ref="A3:F46"/>
  <sheetViews>
    <sheetView showGridLines="0" workbookViewId="0">
      <selection activeCell="P36" sqref="P3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8" t="s">
        <v>8322</v>
      </c>
      <c r="B3" s="8" t="s">
        <v>8321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8324</v>
      </c>
      <c r="B5" s="10"/>
      <c r="C5" s="10"/>
      <c r="D5" s="10"/>
      <c r="E5" s="10">
        <v>140</v>
      </c>
      <c r="F5" s="10">
        <v>140</v>
      </c>
    </row>
    <row r="6" spans="1:6" x14ac:dyDescent="0.25">
      <c r="A6" s="9" t="s">
        <v>8325</v>
      </c>
      <c r="B6" s="10"/>
      <c r="C6" s="10">
        <v>353</v>
      </c>
      <c r="D6" s="10">
        <v>19</v>
      </c>
      <c r="E6" s="10">
        <v>694</v>
      </c>
      <c r="F6" s="10">
        <v>1066</v>
      </c>
    </row>
    <row r="7" spans="1:6" x14ac:dyDescent="0.25">
      <c r="A7" s="9" t="s">
        <v>8326</v>
      </c>
      <c r="B7" s="10"/>
      <c r="C7" s="10"/>
      <c r="D7" s="10"/>
      <c r="E7" s="10">
        <v>40</v>
      </c>
      <c r="F7" s="10">
        <v>40</v>
      </c>
    </row>
    <row r="8" spans="1:6" x14ac:dyDescent="0.25">
      <c r="A8" s="9" t="s">
        <v>8327</v>
      </c>
      <c r="B8" s="10"/>
      <c r="C8" s="10"/>
      <c r="D8" s="10"/>
      <c r="E8" s="10">
        <v>60</v>
      </c>
      <c r="F8" s="10">
        <v>60</v>
      </c>
    </row>
    <row r="9" spans="1:6" x14ac:dyDescent="0.25">
      <c r="A9" s="9" t="s">
        <v>8328</v>
      </c>
      <c r="B9" s="10"/>
      <c r="C9" s="10"/>
      <c r="D9" s="10"/>
      <c r="E9" s="10">
        <v>60</v>
      </c>
      <c r="F9" s="10">
        <v>60</v>
      </c>
    </row>
    <row r="10" spans="1:6" x14ac:dyDescent="0.25">
      <c r="A10" s="9" t="s">
        <v>8329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8330</v>
      </c>
      <c r="B11" s="10"/>
      <c r="C11" s="10">
        <v>80</v>
      </c>
      <c r="D11" s="10"/>
      <c r="E11" s="10"/>
      <c r="F11" s="10">
        <v>80</v>
      </c>
    </row>
    <row r="12" spans="1:6" x14ac:dyDescent="0.25">
      <c r="A12" s="9" t="s">
        <v>8331</v>
      </c>
      <c r="B12" s="10"/>
      <c r="C12" s="10"/>
      <c r="D12" s="10"/>
      <c r="E12" s="10">
        <v>180</v>
      </c>
      <c r="F12" s="10">
        <v>180</v>
      </c>
    </row>
    <row r="13" spans="1:6" x14ac:dyDescent="0.25">
      <c r="A13" s="9" t="s">
        <v>8332</v>
      </c>
      <c r="B13" s="10"/>
      <c r="C13" s="10">
        <v>100</v>
      </c>
      <c r="D13" s="10"/>
      <c r="E13" s="10"/>
      <c r="F13" s="10">
        <v>100</v>
      </c>
    </row>
    <row r="14" spans="1:6" x14ac:dyDescent="0.25">
      <c r="A14" s="9" t="s">
        <v>8333</v>
      </c>
      <c r="B14" s="10">
        <v>100</v>
      </c>
      <c r="C14" s="10">
        <v>60</v>
      </c>
      <c r="D14" s="10"/>
      <c r="E14" s="10"/>
      <c r="F14" s="10">
        <v>160</v>
      </c>
    </row>
    <row r="15" spans="1:6" x14ac:dyDescent="0.25">
      <c r="A15" s="9" t="s">
        <v>8334</v>
      </c>
      <c r="B15" s="10">
        <v>60</v>
      </c>
      <c r="C15" s="10">
        <v>120</v>
      </c>
      <c r="D15" s="10"/>
      <c r="E15" s="10">
        <v>20</v>
      </c>
      <c r="F15" s="10">
        <v>200</v>
      </c>
    </row>
    <row r="16" spans="1:6" x14ac:dyDescent="0.25">
      <c r="A16" s="9" t="s">
        <v>8335</v>
      </c>
      <c r="B16" s="10"/>
      <c r="C16" s="10"/>
      <c r="D16" s="10"/>
      <c r="E16" s="10">
        <v>60</v>
      </c>
      <c r="F16" s="10">
        <v>60</v>
      </c>
    </row>
    <row r="17" spans="1:6" x14ac:dyDescent="0.25">
      <c r="A17" s="9" t="s">
        <v>8336</v>
      </c>
      <c r="B17" s="10"/>
      <c r="C17" s="10">
        <v>40</v>
      </c>
      <c r="D17" s="10"/>
      <c r="E17" s="10"/>
      <c r="F17" s="10">
        <v>40</v>
      </c>
    </row>
    <row r="18" spans="1:6" x14ac:dyDescent="0.25">
      <c r="A18" s="9" t="s">
        <v>8337</v>
      </c>
      <c r="B18" s="10"/>
      <c r="C18" s="10"/>
      <c r="D18" s="10"/>
      <c r="E18" s="10">
        <v>260</v>
      </c>
      <c r="F18" s="10">
        <v>260</v>
      </c>
    </row>
    <row r="19" spans="1:6" x14ac:dyDescent="0.25">
      <c r="A19" s="9" t="s">
        <v>8338</v>
      </c>
      <c r="B19" s="10"/>
      <c r="C19" s="10"/>
      <c r="D19" s="10"/>
      <c r="E19" s="10">
        <v>20</v>
      </c>
      <c r="F19" s="10">
        <v>20</v>
      </c>
    </row>
    <row r="20" spans="1:6" x14ac:dyDescent="0.25">
      <c r="A20" s="9" t="s">
        <v>8339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8340</v>
      </c>
      <c r="B21" s="10"/>
      <c r="C21" s="10">
        <v>20</v>
      </c>
      <c r="D21" s="10"/>
      <c r="E21" s="10">
        <v>140</v>
      </c>
      <c r="F21" s="10">
        <v>160</v>
      </c>
    </row>
    <row r="22" spans="1:6" x14ac:dyDescent="0.25">
      <c r="A22" s="9" t="s">
        <v>8341</v>
      </c>
      <c r="B22" s="10"/>
      <c r="C22" s="10"/>
      <c r="D22" s="10"/>
      <c r="E22" s="10">
        <v>40</v>
      </c>
      <c r="F22" s="10">
        <v>40</v>
      </c>
    </row>
    <row r="23" spans="1:6" x14ac:dyDescent="0.25">
      <c r="A23" s="9" t="s">
        <v>8342</v>
      </c>
      <c r="B23" s="10">
        <v>24</v>
      </c>
      <c r="C23" s="10"/>
      <c r="D23" s="10"/>
      <c r="E23" s="10"/>
      <c r="F23" s="10">
        <v>24</v>
      </c>
    </row>
    <row r="24" spans="1:6" x14ac:dyDescent="0.25">
      <c r="A24" s="9" t="s">
        <v>8343</v>
      </c>
      <c r="B24" s="10"/>
      <c r="C24" s="10">
        <v>100</v>
      </c>
      <c r="D24" s="10"/>
      <c r="E24" s="10"/>
      <c r="F24" s="10">
        <v>100</v>
      </c>
    </row>
    <row r="25" spans="1:6" x14ac:dyDescent="0.25">
      <c r="A25" s="9" t="s">
        <v>8344</v>
      </c>
      <c r="B25" s="10"/>
      <c r="C25" s="10">
        <v>40</v>
      </c>
      <c r="D25" s="10"/>
      <c r="E25" s="10"/>
      <c r="F25" s="10">
        <v>40</v>
      </c>
    </row>
    <row r="26" spans="1:6" x14ac:dyDescent="0.25">
      <c r="A26" s="9" t="s">
        <v>8345</v>
      </c>
      <c r="B26" s="10">
        <v>20</v>
      </c>
      <c r="C26" s="10">
        <v>120</v>
      </c>
      <c r="D26" s="10"/>
      <c r="E26" s="10"/>
      <c r="F26" s="10">
        <v>140</v>
      </c>
    </row>
    <row r="27" spans="1:6" x14ac:dyDescent="0.25">
      <c r="A27" s="9" t="s">
        <v>8346</v>
      </c>
      <c r="B27" s="10"/>
      <c r="C27" s="10">
        <v>57</v>
      </c>
      <c r="D27" s="10"/>
      <c r="E27" s="10">
        <v>103</v>
      </c>
      <c r="F27" s="10">
        <v>160</v>
      </c>
    </row>
    <row r="28" spans="1:6" x14ac:dyDescent="0.25">
      <c r="A28" s="9" t="s">
        <v>8347</v>
      </c>
      <c r="B28" s="10">
        <v>20</v>
      </c>
      <c r="C28" s="10"/>
      <c r="D28" s="10"/>
      <c r="E28" s="10"/>
      <c r="F28" s="10">
        <v>20</v>
      </c>
    </row>
    <row r="29" spans="1:6" x14ac:dyDescent="0.25">
      <c r="A29" s="9" t="s">
        <v>8348</v>
      </c>
      <c r="B29" s="10">
        <v>10</v>
      </c>
      <c r="C29" s="10">
        <v>47</v>
      </c>
      <c r="D29" s="10"/>
      <c r="E29" s="10"/>
      <c r="F29" s="10">
        <v>57</v>
      </c>
    </row>
    <row r="30" spans="1:6" x14ac:dyDescent="0.25">
      <c r="A30" s="9" t="s">
        <v>8349</v>
      </c>
      <c r="B30" s="10"/>
      <c r="C30" s="10"/>
      <c r="D30" s="10"/>
      <c r="E30" s="10">
        <v>20</v>
      </c>
      <c r="F30" s="10">
        <v>20</v>
      </c>
    </row>
    <row r="31" spans="1:6" x14ac:dyDescent="0.25">
      <c r="A31" s="9" t="s">
        <v>8350</v>
      </c>
      <c r="B31" s="10"/>
      <c r="C31" s="10">
        <v>20</v>
      </c>
      <c r="D31" s="10"/>
      <c r="E31" s="10"/>
      <c r="F31" s="10">
        <v>20</v>
      </c>
    </row>
    <row r="32" spans="1:6" x14ac:dyDescent="0.25">
      <c r="A32" s="9" t="s">
        <v>8351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8353</v>
      </c>
      <c r="B34" s="10"/>
      <c r="C34" s="10">
        <v>40</v>
      </c>
      <c r="D34" s="10">
        <v>20</v>
      </c>
      <c r="E34" s="10"/>
      <c r="F34" s="10">
        <v>60</v>
      </c>
    </row>
    <row r="35" spans="1:6" x14ac:dyDescent="0.25">
      <c r="A35" s="9" t="s">
        <v>8354</v>
      </c>
      <c r="B35" s="10"/>
      <c r="C35" s="10">
        <v>20</v>
      </c>
      <c r="D35" s="10"/>
      <c r="E35" s="10"/>
      <c r="F35" s="10">
        <v>20</v>
      </c>
    </row>
    <row r="36" spans="1:6" x14ac:dyDescent="0.25">
      <c r="A36" s="9" t="s">
        <v>8355</v>
      </c>
      <c r="B36" s="10"/>
      <c r="C36" s="10">
        <v>20</v>
      </c>
      <c r="D36" s="10"/>
      <c r="E36" s="10"/>
      <c r="F36" s="10">
        <v>20</v>
      </c>
    </row>
    <row r="37" spans="1:6" x14ac:dyDescent="0.25">
      <c r="A37" s="9" t="s">
        <v>8356</v>
      </c>
      <c r="B37" s="10"/>
      <c r="C37" s="10"/>
      <c r="D37" s="10"/>
      <c r="E37" s="10">
        <v>80</v>
      </c>
      <c r="F37" s="10">
        <v>80</v>
      </c>
    </row>
    <row r="38" spans="1:6" x14ac:dyDescent="0.25">
      <c r="A38" s="9" t="s">
        <v>8357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25">
      <c r="A39" s="9" t="s">
        <v>8358</v>
      </c>
      <c r="B39" s="10"/>
      <c r="C39" s="10">
        <v>20</v>
      </c>
      <c r="D39" s="10"/>
      <c r="E39" s="10"/>
      <c r="F39" s="10">
        <v>20</v>
      </c>
    </row>
    <row r="40" spans="1:6" x14ac:dyDescent="0.25">
      <c r="A40" s="9" t="s">
        <v>8359</v>
      </c>
      <c r="B40" s="10"/>
      <c r="C40" s="10"/>
      <c r="D40" s="10"/>
      <c r="E40" s="10">
        <v>40</v>
      </c>
      <c r="F40" s="10">
        <v>40</v>
      </c>
    </row>
    <row r="41" spans="1:6" x14ac:dyDescent="0.25">
      <c r="A41" s="9" t="s">
        <v>8360</v>
      </c>
      <c r="B41" s="10">
        <v>18</v>
      </c>
      <c r="C41" s="10">
        <v>2</v>
      </c>
      <c r="D41" s="10"/>
      <c r="E41" s="10">
        <v>40</v>
      </c>
      <c r="F41" s="10">
        <v>60</v>
      </c>
    </row>
    <row r="42" spans="1:6" x14ac:dyDescent="0.25">
      <c r="A42" s="9" t="s">
        <v>8361</v>
      </c>
      <c r="B42" s="10"/>
      <c r="C42" s="10">
        <v>11</v>
      </c>
      <c r="D42" s="10"/>
      <c r="E42" s="10">
        <v>9</v>
      </c>
      <c r="F42" s="10">
        <v>20</v>
      </c>
    </row>
    <row r="43" spans="1:6" x14ac:dyDescent="0.25">
      <c r="A43" s="9" t="s">
        <v>8362</v>
      </c>
      <c r="B43" s="10">
        <v>17</v>
      </c>
      <c r="C43" s="10">
        <v>80</v>
      </c>
      <c r="D43" s="10">
        <v>5</v>
      </c>
      <c r="E43" s="10">
        <v>85</v>
      </c>
      <c r="F43" s="10">
        <v>187</v>
      </c>
    </row>
    <row r="44" spans="1:6" x14ac:dyDescent="0.25">
      <c r="A44" s="9" t="s">
        <v>8363</v>
      </c>
      <c r="B44" s="10"/>
      <c r="C44" s="10">
        <v>40</v>
      </c>
      <c r="D44" s="10"/>
      <c r="E44" s="10"/>
      <c r="F44" s="10">
        <v>40</v>
      </c>
    </row>
    <row r="45" spans="1:6" x14ac:dyDescent="0.25">
      <c r="A45" s="9" t="s">
        <v>8364</v>
      </c>
      <c r="B45" s="10">
        <v>20</v>
      </c>
      <c r="C45" s="10">
        <v>60</v>
      </c>
      <c r="D45" s="10"/>
      <c r="E45" s="10">
        <v>60</v>
      </c>
      <c r="F45" s="10">
        <v>140</v>
      </c>
    </row>
    <row r="46" spans="1:6" x14ac:dyDescent="0.25">
      <c r="A46" s="9" t="s">
        <v>8320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5C32-8602-454D-861D-E5A522398CE9}">
  <sheetPr codeName="Sheet4"/>
  <dimension ref="A1:Q32"/>
  <sheetViews>
    <sheetView showGridLines="0" workbookViewId="0">
      <selection activeCell="E27" sqref="E2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8381</v>
      </c>
      <c r="B1" t="s">
        <v>8323</v>
      </c>
    </row>
    <row r="2" spans="1:5" x14ac:dyDescent="0.25">
      <c r="A2" s="8" t="s">
        <v>8379</v>
      </c>
      <c r="B2" t="s">
        <v>8323</v>
      </c>
    </row>
    <row r="4" spans="1:5" x14ac:dyDescent="0.25">
      <c r="A4" s="8" t="s">
        <v>8380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2" t="s">
        <v>8373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2" t="s">
        <v>8374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2" t="s">
        <v>8375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2" t="s">
        <v>8376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2" t="s">
        <v>8367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2" t="s">
        <v>8377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2" t="s">
        <v>8368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2" t="s">
        <v>8369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2" t="s">
        <v>8370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2" t="s">
        <v>8371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2" t="s">
        <v>8372</v>
      </c>
      <c r="B16" s="10">
        <v>37</v>
      </c>
      <c r="C16" s="10">
        <v>114</v>
      </c>
      <c r="D16" s="10">
        <v>183</v>
      </c>
      <c r="E16" s="10">
        <v>334</v>
      </c>
    </row>
    <row r="17" spans="1:17" x14ac:dyDescent="0.25">
      <c r="A17" s="12" t="s">
        <v>8378</v>
      </c>
      <c r="B17" s="10">
        <v>23</v>
      </c>
      <c r="C17" s="10">
        <v>118</v>
      </c>
      <c r="D17" s="10">
        <v>111</v>
      </c>
      <c r="E17" s="10">
        <v>252</v>
      </c>
    </row>
    <row r="18" spans="1:17" x14ac:dyDescent="0.25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</row>
    <row r="32" spans="1:17" x14ac:dyDescent="0.25">
      <c r="Q32" t="s">
        <v>8382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E46" zoomScale="80" zoomScaleNormal="80" workbookViewId="0">
      <selection activeCell="O61" sqref="O61"/>
    </sheetView>
  </sheetViews>
  <sheetFormatPr defaultRowHeight="15" x14ac:dyDescent="0.25"/>
  <cols>
    <col min="1" max="1" width="8.5703125" bestFit="1" customWidth="1"/>
    <col min="2" max="2" width="43" style="3" bestFit="1" customWidth="1"/>
    <col min="3" max="3" width="45.85546875" style="3" bestFit="1" customWidth="1"/>
    <col min="4" max="4" width="16.28515625" style="7" bestFit="1" customWidth="1"/>
    <col min="5" max="5" width="14.140625" style="7" bestFit="1" customWidth="1"/>
    <col min="6" max="6" width="11.42578125" bestFit="1" customWidth="1"/>
    <col min="7" max="7" width="13.5703125" bestFit="1" customWidth="1"/>
    <col min="8" max="9" width="14.42578125" bestFit="1" customWidth="1"/>
    <col min="10" max="10" width="17.7109375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1.42578125" bestFit="1" customWidth="1"/>
    <col min="15" max="15" width="15.140625" bestFit="1" customWidth="1"/>
    <col min="16" max="16" width="17.28515625" bestFit="1" customWidth="1"/>
    <col min="17" max="17" width="14.85546875" bestFit="1" customWidth="1"/>
    <col min="18" max="18" width="18.7109375" bestFit="1" customWidth="1"/>
    <col min="19" max="19" width="23.5703125" bestFit="1" customWidth="1"/>
    <col min="20" max="20" width="22" bestFit="1" customWidth="1"/>
    <col min="21" max="21" width="32.140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 t="s">
        <v>8403</v>
      </c>
    </row>
    <row r="2" spans="1:21" ht="45" x14ac:dyDescent="0.25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IFERROR(E2/D2,0)</f>
        <v>1.3685882352941177</v>
      </c>
      <c r="P2" s="7">
        <f>IFERROR(E2/L2,0)</f>
        <v>63.917582417582416</v>
      </c>
      <c r="Q2" t="str">
        <f>LEFT(N2,SEARCH("/",N2,1)-1)</f>
        <v>film &amp; video</v>
      </c>
      <c r="R2" t="str">
        <f>RIGHT(N2,LEN(N2)-SEARCH("/",N2))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t="s">
        <v>8393</v>
      </c>
    </row>
    <row r="3" spans="1:21" ht="30" x14ac:dyDescent="0.25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IFERROR(E3/D3,0)</f>
        <v>1.4260827250608272</v>
      </c>
      <c r="P3" s="7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 t="s">
        <v>8394</v>
      </c>
    </row>
    <row r="4" spans="1:21" ht="45" x14ac:dyDescent="0.25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">
        <v>8391</v>
      </c>
    </row>
    <row r="5" spans="1:21" ht="30" x14ac:dyDescent="0.25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">
        <v>8394</v>
      </c>
    </row>
    <row r="6" spans="1:21" ht="60" x14ac:dyDescent="0.25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">
        <v>8400</v>
      </c>
    </row>
    <row r="7" spans="1:21" ht="45" x14ac:dyDescent="0.25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  <c r="U7" t="s">
        <v>8392</v>
      </c>
    </row>
    <row r="8" spans="1:21" ht="45" x14ac:dyDescent="0.25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  <c r="U8" t="s">
        <v>8393</v>
      </c>
    </row>
    <row r="9" spans="1:21" ht="45" x14ac:dyDescent="0.25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  <c r="U9" t="s">
        <v>8393</v>
      </c>
    </row>
    <row r="10" spans="1:21" x14ac:dyDescent="0.25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  <c r="U10" t="s">
        <v>8392</v>
      </c>
    </row>
    <row r="11" spans="1:21" ht="45" x14ac:dyDescent="0.25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  <c r="U11" t="s">
        <v>8391</v>
      </c>
    </row>
    <row r="12" spans="1:21" ht="45" x14ac:dyDescent="0.25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  <c r="U12" t="s">
        <v>8392</v>
      </c>
    </row>
    <row r="13" spans="1:21" ht="45" x14ac:dyDescent="0.25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  <c r="U13" t="s">
        <v>8393</v>
      </c>
    </row>
    <row r="14" spans="1:21" ht="45" x14ac:dyDescent="0.25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  <c r="U14" t="s">
        <v>8398</v>
      </c>
    </row>
    <row r="15" spans="1:21" ht="45" x14ac:dyDescent="0.25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  <c r="U15" t="s">
        <v>8392</v>
      </c>
    </row>
    <row r="16" spans="1:21" ht="30" x14ac:dyDescent="0.25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  <c r="U16" t="s">
        <v>8393</v>
      </c>
    </row>
    <row r="17" spans="1:21" ht="45" x14ac:dyDescent="0.25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  <c r="U17" t="s">
        <v>8392</v>
      </c>
    </row>
    <row r="18" spans="1:21" ht="45" x14ac:dyDescent="0.25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  <c r="U18" t="s">
        <v>8394</v>
      </c>
    </row>
    <row r="19" spans="1:21" ht="45" x14ac:dyDescent="0.25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  <c r="U19" t="s">
        <v>8392</v>
      </c>
    </row>
    <row r="20" spans="1:21" ht="45" x14ac:dyDescent="0.25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  <c r="U20" t="s">
        <v>8398</v>
      </c>
    </row>
    <row r="21" spans="1:21" ht="45" x14ac:dyDescent="0.25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  <c r="U21" t="s">
        <v>8391</v>
      </c>
    </row>
    <row r="22" spans="1:21" ht="45" x14ac:dyDescent="0.25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  <c r="U22" t="s">
        <v>8392</v>
      </c>
    </row>
    <row r="23" spans="1:21" ht="45" x14ac:dyDescent="0.25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  <c r="U23" t="s">
        <v>8395</v>
      </c>
    </row>
    <row r="24" spans="1:21" ht="30" x14ac:dyDescent="0.25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  <c r="U24" t="s">
        <v>8391</v>
      </c>
    </row>
    <row r="25" spans="1:21" ht="45" x14ac:dyDescent="0.25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  <c r="U25" t="s">
        <v>8392</v>
      </c>
    </row>
    <row r="26" spans="1:21" ht="30" x14ac:dyDescent="0.25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  <c r="U26" t="s">
        <v>8399</v>
      </c>
    </row>
    <row r="27" spans="1:21" ht="45" x14ac:dyDescent="0.25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  <c r="U27" t="s">
        <v>8391</v>
      </c>
    </row>
    <row r="28" spans="1:21" ht="45" x14ac:dyDescent="0.25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  <c r="U28" t="s">
        <v>8392</v>
      </c>
    </row>
    <row r="29" spans="1:21" ht="45" x14ac:dyDescent="0.25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  <c r="U29" t="s">
        <v>8396</v>
      </c>
    </row>
    <row r="30" spans="1:21" ht="30" x14ac:dyDescent="0.25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  <c r="U30" t="s">
        <v>8394</v>
      </c>
    </row>
    <row r="31" spans="1:21" ht="45" x14ac:dyDescent="0.25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  <c r="U31" t="s">
        <v>8392</v>
      </c>
    </row>
    <row r="32" spans="1:21" ht="45" x14ac:dyDescent="0.25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  <c r="U32" t="s">
        <v>8392</v>
      </c>
    </row>
    <row r="33" spans="1:21" ht="45" x14ac:dyDescent="0.25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  <c r="U33" t="s">
        <v>8391</v>
      </c>
    </row>
    <row r="34" spans="1:21" ht="45" x14ac:dyDescent="0.25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  <c r="U34" t="s">
        <v>8397</v>
      </c>
    </row>
    <row r="35" spans="1:21" ht="45" x14ac:dyDescent="0.25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  <c r="U35" t="s">
        <v>8393</v>
      </c>
    </row>
    <row r="36" spans="1:21" ht="45" x14ac:dyDescent="0.25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  <c r="U36" t="s">
        <v>8392</v>
      </c>
    </row>
    <row r="37" spans="1:21" ht="45" x14ac:dyDescent="0.25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  <c r="U37" t="s">
        <v>8392</v>
      </c>
    </row>
    <row r="38" spans="1:21" ht="30" x14ac:dyDescent="0.25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  <c r="U38" t="s">
        <v>8393</v>
      </c>
    </row>
    <row r="39" spans="1:21" ht="45" x14ac:dyDescent="0.25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  <c r="U39" t="s">
        <v>8396</v>
      </c>
    </row>
    <row r="40" spans="1:21" ht="45" x14ac:dyDescent="0.25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  <c r="U40" t="s">
        <v>8392</v>
      </c>
    </row>
    <row r="41" spans="1:21" ht="45" x14ac:dyDescent="0.25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  <c r="U41" t="s">
        <v>8397</v>
      </c>
    </row>
    <row r="42" spans="1:21" ht="45" x14ac:dyDescent="0.25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  <c r="U42" t="s">
        <v>8392</v>
      </c>
    </row>
    <row r="43" spans="1:21" ht="45" x14ac:dyDescent="0.25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  <c r="U43" t="s">
        <v>8392</v>
      </c>
    </row>
    <row r="44" spans="1:21" ht="45" x14ac:dyDescent="0.25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  <c r="U44" t="s">
        <v>8394</v>
      </c>
    </row>
    <row r="45" spans="1:21" ht="45" x14ac:dyDescent="0.25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  <c r="U45" t="s">
        <v>8394</v>
      </c>
    </row>
    <row r="46" spans="1:21" ht="45" x14ac:dyDescent="0.25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  <c r="U46" t="s">
        <v>8392</v>
      </c>
    </row>
    <row r="47" spans="1:21" ht="45" x14ac:dyDescent="0.25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  <c r="U47" t="s">
        <v>8393</v>
      </c>
    </row>
    <row r="48" spans="1:21" ht="45" x14ac:dyDescent="0.25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  <c r="U48" t="s">
        <v>8393</v>
      </c>
    </row>
    <row r="49" spans="1:21" ht="45" x14ac:dyDescent="0.25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  <c r="U49" t="s">
        <v>8393</v>
      </c>
    </row>
    <row r="50" spans="1:21" ht="45" x14ac:dyDescent="0.25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  <c r="U50" t="s">
        <v>8392</v>
      </c>
    </row>
    <row r="51" spans="1:21" x14ac:dyDescent="0.25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  <c r="U51" t="s">
        <v>8394</v>
      </c>
    </row>
    <row r="52" spans="1:21" ht="45" x14ac:dyDescent="0.25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  <c r="U52" t="s">
        <v>8391</v>
      </c>
    </row>
    <row r="53" spans="1:21" ht="45" x14ac:dyDescent="0.25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  <c r="U53" t="s">
        <v>8394</v>
      </c>
    </row>
    <row r="54" spans="1:21" ht="45" x14ac:dyDescent="0.25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  <c r="U54" t="s">
        <v>8394</v>
      </c>
    </row>
    <row r="55" spans="1:21" ht="30" x14ac:dyDescent="0.25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  <c r="U55" t="s">
        <v>8392</v>
      </c>
    </row>
    <row r="56" spans="1:21" ht="45" x14ac:dyDescent="0.25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  <c r="U56" t="s">
        <v>8394</v>
      </c>
    </row>
    <row r="57" spans="1:21" ht="45" x14ac:dyDescent="0.25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  <c r="U57" t="s">
        <v>8393</v>
      </c>
    </row>
    <row r="58" spans="1:21" ht="30" x14ac:dyDescent="0.25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  <c r="U58" t="s">
        <v>8393</v>
      </c>
    </row>
    <row r="59" spans="1:21" ht="45" x14ac:dyDescent="0.25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  <c r="U59" t="s">
        <v>8395</v>
      </c>
    </row>
    <row r="60" spans="1:21" ht="45" x14ac:dyDescent="0.25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  <c r="U60" t="s">
        <v>8394</v>
      </c>
    </row>
    <row r="61" spans="1:21" ht="45" x14ac:dyDescent="0.25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  <c r="U61" t="s">
        <v>8396</v>
      </c>
    </row>
    <row r="62" spans="1:21" ht="45" x14ac:dyDescent="0.25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  <c r="U62" t="s">
        <v>8392</v>
      </c>
    </row>
    <row r="63" spans="1:21" ht="45" x14ac:dyDescent="0.25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  <c r="U63" t="s">
        <v>8393</v>
      </c>
    </row>
    <row r="64" spans="1:21" ht="45" x14ac:dyDescent="0.25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  <c r="U64" t="s">
        <v>8392</v>
      </c>
    </row>
    <row r="65" spans="1:21" ht="45" x14ac:dyDescent="0.25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  <c r="U65" t="s">
        <v>8392</v>
      </c>
    </row>
    <row r="66" spans="1:21" ht="45" x14ac:dyDescent="0.25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  <c r="U66" t="s">
        <v>8392</v>
      </c>
    </row>
    <row r="67" spans="1:21" ht="45" x14ac:dyDescent="0.25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IFERROR(E67/D67,0)</f>
        <v>1.0752857142857142</v>
      </c>
      <c r="P67" s="7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  <c r="U67" t="s">
        <v>8393</v>
      </c>
    </row>
    <row r="68" spans="1:21" ht="30" x14ac:dyDescent="0.25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  <c r="U68" t="s">
        <v>8392</v>
      </c>
    </row>
    <row r="69" spans="1:21" ht="45" x14ac:dyDescent="0.25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  <c r="U69" t="s">
        <v>8392</v>
      </c>
    </row>
    <row r="70" spans="1:21" ht="60" x14ac:dyDescent="0.25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  <c r="U70" t="s">
        <v>8391</v>
      </c>
    </row>
    <row r="71" spans="1:21" ht="45" x14ac:dyDescent="0.25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  <c r="U71" t="s">
        <v>8394</v>
      </c>
    </row>
    <row r="72" spans="1:21" ht="45" x14ac:dyDescent="0.25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  <c r="U72" t="s">
        <v>8391</v>
      </c>
    </row>
    <row r="73" spans="1:21" ht="45" x14ac:dyDescent="0.25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  <c r="U73" t="s">
        <v>8392</v>
      </c>
    </row>
    <row r="74" spans="1:21" ht="45" x14ac:dyDescent="0.25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  <c r="U74" t="s">
        <v>8392</v>
      </c>
    </row>
    <row r="75" spans="1:21" ht="45" x14ac:dyDescent="0.25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  <c r="U75" t="s">
        <v>8391</v>
      </c>
    </row>
    <row r="76" spans="1:21" ht="45" x14ac:dyDescent="0.25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  <c r="U76" t="s">
        <v>8391</v>
      </c>
    </row>
    <row r="77" spans="1:21" ht="45" x14ac:dyDescent="0.25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  <c r="U77" t="s">
        <v>8392</v>
      </c>
    </row>
    <row r="78" spans="1:21" ht="45" x14ac:dyDescent="0.25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  <c r="U78" t="s">
        <v>8391</v>
      </c>
    </row>
    <row r="79" spans="1:21" ht="45" x14ac:dyDescent="0.25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  <c r="U79" t="s">
        <v>8391</v>
      </c>
    </row>
    <row r="80" spans="1:21" ht="90" x14ac:dyDescent="0.25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  <c r="U80" t="s">
        <v>8391</v>
      </c>
    </row>
    <row r="81" spans="1:21" ht="45" x14ac:dyDescent="0.25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  <c r="U81" t="s">
        <v>8392</v>
      </c>
    </row>
    <row r="82" spans="1:21" ht="45" x14ac:dyDescent="0.25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  <c r="U82" t="s">
        <v>8394</v>
      </c>
    </row>
    <row r="83" spans="1:21" ht="45" x14ac:dyDescent="0.25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  <c r="U83" t="s">
        <v>8391</v>
      </c>
    </row>
    <row r="84" spans="1:21" ht="45" x14ac:dyDescent="0.25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  <c r="U84" t="s">
        <v>8392</v>
      </c>
    </row>
    <row r="85" spans="1:21" ht="45" x14ac:dyDescent="0.25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  <c r="U85" t="s">
        <v>8391</v>
      </c>
    </row>
    <row r="86" spans="1:21" ht="45" x14ac:dyDescent="0.25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  <c r="U86" t="s">
        <v>8391</v>
      </c>
    </row>
    <row r="87" spans="1:21" ht="45" x14ac:dyDescent="0.25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  <c r="U87" t="s">
        <v>8392</v>
      </c>
    </row>
    <row r="88" spans="1:21" ht="45" x14ac:dyDescent="0.25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  <c r="U88" t="s">
        <v>8393</v>
      </c>
    </row>
    <row r="89" spans="1:21" ht="45" x14ac:dyDescent="0.25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  <c r="U89" t="s">
        <v>8392</v>
      </c>
    </row>
    <row r="90" spans="1:21" ht="45" x14ac:dyDescent="0.25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  <c r="U90" t="s">
        <v>8392</v>
      </c>
    </row>
    <row r="91" spans="1:21" ht="45" x14ac:dyDescent="0.25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  <c r="U91" t="s">
        <v>8393</v>
      </c>
    </row>
    <row r="92" spans="1:21" ht="30" x14ac:dyDescent="0.25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  <c r="U92" t="s">
        <v>8391</v>
      </c>
    </row>
    <row r="93" spans="1:21" ht="45" x14ac:dyDescent="0.25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  <c r="U93" t="s">
        <v>8392</v>
      </c>
    </row>
    <row r="94" spans="1:21" ht="45" x14ac:dyDescent="0.25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  <c r="U94" t="s">
        <v>8393</v>
      </c>
    </row>
    <row r="95" spans="1:21" ht="45" x14ac:dyDescent="0.25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  <c r="U95" t="s">
        <v>8392</v>
      </c>
    </row>
    <row r="96" spans="1:21" ht="45" x14ac:dyDescent="0.25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  <c r="U96" t="s">
        <v>8391</v>
      </c>
    </row>
    <row r="97" spans="1:21" ht="45" x14ac:dyDescent="0.25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  <c r="U97" t="s">
        <v>8391</v>
      </c>
    </row>
    <row r="98" spans="1:21" ht="45" x14ac:dyDescent="0.25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  <c r="U98" t="s">
        <v>8392</v>
      </c>
    </row>
    <row r="99" spans="1:21" ht="45" x14ac:dyDescent="0.25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  <c r="U99" t="s">
        <v>8391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  <c r="U100" t="s">
        <v>8392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  <c r="U101" t="s">
        <v>8392</v>
      </c>
    </row>
    <row r="102" spans="1:21" ht="45" x14ac:dyDescent="0.25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  <c r="U102" t="s">
        <v>8393</v>
      </c>
    </row>
    <row r="103" spans="1:21" ht="45" x14ac:dyDescent="0.25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  <c r="U103" t="s">
        <v>8392</v>
      </c>
    </row>
    <row r="104" spans="1:21" ht="45" x14ac:dyDescent="0.25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  <c r="U104" t="s">
        <v>8393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  <c r="U105" t="s">
        <v>8392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  <c r="U106" t="s">
        <v>8391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  <c r="U107" t="s">
        <v>8392</v>
      </c>
    </row>
    <row r="108" spans="1:21" x14ac:dyDescent="0.25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  <c r="U108" t="s">
        <v>8393</v>
      </c>
    </row>
    <row r="109" spans="1:21" ht="45" x14ac:dyDescent="0.25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  <c r="U109" t="s">
        <v>8393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  <c r="U110" t="s">
        <v>8392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  <c r="U111" t="s">
        <v>8392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  <c r="U112" t="s">
        <v>8392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  <c r="U113" t="s">
        <v>8392</v>
      </c>
    </row>
    <row r="114" spans="1:21" ht="45" x14ac:dyDescent="0.25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  <c r="U114" t="s">
        <v>8393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  <c r="U115" t="s">
        <v>8393</v>
      </c>
    </row>
    <row r="116" spans="1:21" ht="45" x14ac:dyDescent="0.25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  <c r="U116" t="s">
        <v>8392</v>
      </c>
    </row>
    <row r="117" spans="1:21" x14ac:dyDescent="0.25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  <c r="U117" t="s">
        <v>8391</v>
      </c>
    </row>
    <row r="118" spans="1:21" ht="45" x14ac:dyDescent="0.25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  <c r="U118" t="s">
        <v>8392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  <c r="U119" t="s">
        <v>8392</v>
      </c>
    </row>
    <row r="120" spans="1:21" ht="30" x14ac:dyDescent="0.25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  <c r="U120" t="s">
        <v>8393</v>
      </c>
    </row>
    <row r="121" spans="1:21" ht="45" x14ac:dyDescent="0.25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  <c r="U121" t="s">
        <v>8392</v>
      </c>
    </row>
    <row r="122" spans="1:21" ht="45" x14ac:dyDescent="0.25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  <c r="U122" t="s">
        <v>8402</v>
      </c>
    </row>
    <row r="123" spans="1:21" ht="45" x14ac:dyDescent="0.25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  <c r="U123" t="s">
        <v>8392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  <c r="U124" t="s">
        <v>8402</v>
      </c>
    </row>
    <row r="125" spans="1:21" ht="45" x14ac:dyDescent="0.25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  <c r="U125" t="s">
        <v>8402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  <c r="U126" t="s">
        <v>8392</v>
      </c>
    </row>
    <row r="127" spans="1:21" ht="45" x14ac:dyDescent="0.25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  <c r="U127" t="s">
        <v>8391</v>
      </c>
    </row>
    <row r="128" spans="1:21" ht="45" x14ac:dyDescent="0.25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  <c r="U128" t="s">
        <v>8397</v>
      </c>
    </row>
    <row r="129" spans="1:21" ht="45" x14ac:dyDescent="0.25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  <c r="U129" t="s">
        <v>8393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  <c r="U130" t="s">
        <v>8402</v>
      </c>
    </row>
    <row r="131" spans="1:21" ht="45" x14ac:dyDescent="0.25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IFERROR(E131/D131,0)</f>
        <v>0</v>
      </c>
      <c r="P131" s="7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  <c r="U131" t="s">
        <v>8396</v>
      </c>
    </row>
    <row r="132" spans="1:21" ht="45" x14ac:dyDescent="0.25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  <c r="U132" t="s">
        <v>8391</v>
      </c>
    </row>
    <row r="133" spans="1:21" x14ac:dyDescent="0.25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  <c r="U133" t="s">
        <v>8392</v>
      </c>
    </row>
    <row r="134" spans="1:21" ht="45" x14ac:dyDescent="0.25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  <c r="U134" t="s">
        <v>8402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  <c r="U135" t="s">
        <v>8402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  <c r="U136" t="s">
        <v>8393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  <c r="U137" t="s">
        <v>8392</v>
      </c>
    </row>
    <row r="138" spans="1:21" ht="45" x14ac:dyDescent="0.25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  <c r="U138" t="s">
        <v>8392</v>
      </c>
    </row>
    <row r="139" spans="1:21" ht="45" x14ac:dyDescent="0.25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  <c r="U139" t="s">
        <v>8402</v>
      </c>
    </row>
    <row r="140" spans="1:21" ht="45" x14ac:dyDescent="0.25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  <c r="U140" t="s">
        <v>8402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  <c r="U141" t="s">
        <v>8391</v>
      </c>
    </row>
    <row r="142" spans="1:21" ht="45" x14ac:dyDescent="0.25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  <c r="U142" t="s">
        <v>8402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  <c r="U143" t="s">
        <v>8394</v>
      </c>
    </row>
    <row r="144" spans="1:21" ht="45" x14ac:dyDescent="0.25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  <c r="U144" t="s">
        <v>8392</v>
      </c>
    </row>
    <row r="145" spans="1:21" ht="45" x14ac:dyDescent="0.25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  <c r="U145" t="s">
        <v>8393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  <c r="U146" t="s">
        <v>8393</v>
      </c>
    </row>
    <row r="147" spans="1:21" ht="45" x14ac:dyDescent="0.25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  <c r="U147" t="s">
        <v>8392</v>
      </c>
    </row>
    <row r="148" spans="1:21" ht="45" x14ac:dyDescent="0.25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  <c r="U148" t="s">
        <v>8396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  <c r="U149" t="s">
        <v>8393</v>
      </c>
    </row>
    <row r="150" spans="1:21" ht="45" x14ac:dyDescent="0.25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  <c r="U150" t="s">
        <v>8402</v>
      </c>
    </row>
    <row r="151" spans="1:21" ht="45" x14ac:dyDescent="0.25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  <c r="U151" t="s">
        <v>8394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  <c r="U152" t="s">
        <v>8402</v>
      </c>
    </row>
    <row r="153" spans="1:21" ht="45" x14ac:dyDescent="0.25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  <c r="U153" t="s">
        <v>8402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  <c r="U154" t="s">
        <v>8402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  <c r="U155" t="s">
        <v>8402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  <c r="U156" t="s">
        <v>8392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  <c r="U157" t="s">
        <v>8402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  <c r="U158" t="s">
        <v>8399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  <c r="U159" t="s">
        <v>8392</v>
      </c>
    </row>
    <row r="160" spans="1:21" ht="45" x14ac:dyDescent="0.25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  <c r="U160" t="s">
        <v>8393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  <c r="U161" t="s">
        <v>8402</v>
      </c>
    </row>
    <row r="162" spans="1:21" ht="45" x14ac:dyDescent="0.25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  <c r="U162" t="s">
        <v>8393</v>
      </c>
    </row>
    <row r="163" spans="1:21" ht="45" x14ac:dyDescent="0.25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  <c r="U163" t="s">
        <v>8402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  <c r="U164" t="s">
        <v>8392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  <c r="U165" t="s">
        <v>8402</v>
      </c>
    </row>
    <row r="166" spans="1:21" ht="45" x14ac:dyDescent="0.25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  <c r="U166" t="s">
        <v>8402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  <c r="U167" t="s">
        <v>8395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  <c r="U168" t="s">
        <v>8393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  <c r="U169" t="s">
        <v>8402</v>
      </c>
    </row>
    <row r="170" spans="1:21" ht="45" x14ac:dyDescent="0.25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  <c r="U170" t="s">
        <v>8393</v>
      </c>
    </row>
    <row r="171" spans="1:21" ht="45" x14ac:dyDescent="0.25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  <c r="U171" t="s">
        <v>8392</v>
      </c>
    </row>
    <row r="172" spans="1:21" ht="45" x14ac:dyDescent="0.25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  <c r="U172" t="s">
        <v>8394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  <c r="U173" t="s">
        <v>8402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  <c r="U174" t="s">
        <v>8402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  <c r="U175" t="s">
        <v>8392</v>
      </c>
    </row>
    <row r="176" spans="1:21" ht="45" x14ac:dyDescent="0.25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  <c r="U176" t="s">
        <v>8393</v>
      </c>
    </row>
    <row r="177" spans="1:21" ht="45" x14ac:dyDescent="0.25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  <c r="U177" t="s">
        <v>8396</v>
      </c>
    </row>
    <row r="178" spans="1:21" ht="45" x14ac:dyDescent="0.25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  <c r="U178" t="s">
        <v>8392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  <c r="U179" t="s">
        <v>8391</v>
      </c>
    </row>
    <row r="180" spans="1:21" ht="30" x14ac:dyDescent="0.25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  <c r="U180" t="s">
        <v>8402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  <c r="U181" t="s">
        <v>8392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  <c r="U182" t="s">
        <v>8392</v>
      </c>
    </row>
    <row r="183" spans="1:21" ht="45" x14ac:dyDescent="0.25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  <c r="U183" t="s">
        <v>8392</v>
      </c>
    </row>
    <row r="184" spans="1:21" ht="45" x14ac:dyDescent="0.25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  <c r="U184" t="s">
        <v>8392</v>
      </c>
    </row>
    <row r="185" spans="1:21" x14ac:dyDescent="0.25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  <c r="U185" t="s">
        <v>8394</v>
      </c>
    </row>
    <row r="186" spans="1:21" ht="45" x14ac:dyDescent="0.25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  <c r="U186" t="s">
        <v>8392</v>
      </c>
    </row>
    <row r="187" spans="1:21" x14ac:dyDescent="0.25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  <c r="U187" t="s">
        <v>8400</v>
      </c>
    </row>
    <row r="188" spans="1:21" ht="45" x14ac:dyDescent="0.25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  <c r="U188" t="s">
        <v>8393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  <c r="U189" t="s">
        <v>8393</v>
      </c>
    </row>
    <row r="190" spans="1:21" ht="45" x14ac:dyDescent="0.25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  <c r="U190" t="s">
        <v>8392</v>
      </c>
    </row>
    <row r="191" spans="1:21" ht="45" x14ac:dyDescent="0.25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  <c r="U191" t="s">
        <v>8402</v>
      </c>
    </row>
    <row r="192" spans="1:21" x14ac:dyDescent="0.25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  <c r="U192" t="s">
        <v>8394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  <c r="U193" t="s">
        <v>8393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  <c r="U194" t="s">
        <v>8402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IFERROR(E195/D195,0)</f>
        <v>0</v>
      </c>
      <c r="P195" s="7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  <c r="U195" t="s">
        <v>8392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  <c r="U196" t="s">
        <v>8392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  <c r="U197" t="s">
        <v>8402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  <c r="U198" t="s">
        <v>8392</v>
      </c>
    </row>
    <row r="199" spans="1:21" ht="45" x14ac:dyDescent="0.25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  <c r="U199" t="s">
        <v>8392</v>
      </c>
    </row>
    <row r="200" spans="1:21" ht="45" x14ac:dyDescent="0.25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  <c r="U200" t="s">
        <v>8397</v>
      </c>
    </row>
    <row r="201" spans="1:21" ht="45" x14ac:dyDescent="0.25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  <c r="U201" t="s">
        <v>8394</v>
      </c>
    </row>
    <row r="202" spans="1:21" ht="30" x14ac:dyDescent="0.25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  <c r="U202" t="s">
        <v>8393</v>
      </c>
    </row>
    <row r="203" spans="1:21" ht="45" x14ac:dyDescent="0.25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  <c r="U203" t="s">
        <v>8391</v>
      </c>
    </row>
    <row r="204" spans="1:21" x14ac:dyDescent="0.25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  <c r="U204" t="s">
        <v>8393</v>
      </c>
    </row>
    <row r="205" spans="1:21" ht="45" x14ac:dyDescent="0.25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  <c r="U205" t="s">
        <v>8392</v>
      </c>
    </row>
    <row r="206" spans="1:21" ht="45" x14ac:dyDescent="0.25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  <c r="U206" t="s">
        <v>8402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  <c r="U207" t="s">
        <v>8393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  <c r="U208" t="s">
        <v>8394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  <c r="U209" t="s">
        <v>8394</v>
      </c>
    </row>
    <row r="210" spans="1:21" ht="45" x14ac:dyDescent="0.25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  <c r="U210" t="s">
        <v>8402</v>
      </c>
    </row>
    <row r="211" spans="1:21" ht="45" x14ac:dyDescent="0.25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  <c r="U211" t="s">
        <v>8397</v>
      </c>
    </row>
    <row r="212" spans="1:21" ht="45" x14ac:dyDescent="0.25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  <c r="U212" t="s">
        <v>8394</v>
      </c>
    </row>
    <row r="213" spans="1:21" ht="45" x14ac:dyDescent="0.25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  <c r="U213" t="s">
        <v>8393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  <c r="U214" t="s">
        <v>8393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  <c r="U215" t="s">
        <v>8402</v>
      </c>
    </row>
    <row r="216" spans="1:21" ht="45" x14ac:dyDescent="0.25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  <c r="U216" t="s">
        <v>8394</v>
      </c>
    </row>
    <row r="217" spans="1:21" ht="45" x14ac:dyDescent="0.25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  <c r="U217" t="s">
        <v>8392</v>
      </c>
    </row>
    <row r="218" spans="1:21" ht="45" x14ac:dyDescent="0.25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  <c r="U218" t="s">
        <v>8402</v>
      </c>
    </row>
    <row r="219" spans="1:21" x14ac:dyDescent="0.25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  <c r="U219" t="s">
        <v>8402</v>
      </c>
    </row>
    <row r="220" spans="1:21" ht="45" x14ac:dyDescent="0.25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  <c r="U220" t="s">
        <v>8393</v>
      </c>
    </row>
    <row r="221" spans="1:21" ht="30" x14ac:dyDescent="0.25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  <c r="U221" t="s">
        <v>8402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  <c r="U222" t="s">
        <v>8402</v>
      </c>
    </row>
    <row r="223" spans="1:21" x14ac:dyDescent="0.25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  <c r="U223" t="s">
        <v>8402</v>
      </c>
    </row>
    <row r="224" spans="1:21" ht="45" x14ac:dyDescent="0.25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  <c r="U224" t="s">
        <v>8392</v>
      </c>
    </row>
    <row r="225" spans="1:21" ht="45" x14ac:dyDescent="0.25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  <c r="U225" t="s">
        <v>8402</v>
      </c>
    </row>
    <row r="226" spans="1:21" ht="45" x14ac:dyDescent="0.25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  <c r="U226" t="s">
        <v>8402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  <c r="U227" t="s">
        <v>8391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  <c r="U228" t="s">
        <v>8397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  <c r="U229" t="s">
        <v>8397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  <c r="U230" t="s">
        <v>8393</v>
      </c>
    </row>
    <row r="231" spans="1:21" ht="45" x14ac:dyDescent="0.25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  <c r="U231" t="s">
        <v>8392</v>
      </c>
    </row>
    <row r="232" spans="1:21" ht="45" x14ac:dyDescent="0.25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  <c r="U232" t="s">
        <v>8395</v>
      </c>
    </row>
    <row r="233" spans="1:21" ht="45" x14ac:dyDescent="0.25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  <c r="U233" t="s">
        <v>8402</v>
      </c>
    </row>
    <row r="234" spans="1:21" ht="45" x14ac:dyDescent="0.25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  <c r="U234" t="s">
        <v>8392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  <c r="U235" t="s">
        <v>8402</v>
      </c>
    </row>
    <row r="236" spans="1:21" ht="45" x14ac:dyDescent="0.25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  <c r="U236" t="s">
        <v>8392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  <c r="U237" t="s">
        <v>8394</v>
      </c>
    </row>
    <row r="238" spans="1:21" ht="45" x14ac:dyDescent="0.25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  <c r="U238" t="s">
        <v>8402</v>
      </c>
    </row>
    <row r="239" spans="1:21" x14ac:dyDescent="0.25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  <c r="U239" t="s">
        <v>8395</v>
      </c>
    </row>
    <row r="240" spans="1:21" ht="45" x14ac:dyDescent="0.25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  <c r="U240" t="s">
        <v>8397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  <c r="U241" t="s">
        <v>8392</v>
      </c>
    </row>
    <row r="242" spans="1:21" ht="45" x14ac:dyDescent="0.25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  <c r="U242" t="s">
        <v>8395</v>
      </c>
    </row>
    <row r="243" spans="1:21" ht="45" x14ac:dyDescent="0.25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  <c r="U243" t="s">
        <v>8399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  <c r="U244" t="s">
        <v>8394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  <c r="U245" t="s">
        <v>8397</v>
      </c>
    </row>
    <row r="246" spans="1:21" ht="60" x14ac:dyDescent="0.25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  <c r="U246" t="s">
        <v>8392</v>
      </c>
    </row>
    <row r="247" spans="1:21" ht="45" x14ac:dyDescent="0.25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  <c r="U247" t="s">
        <v>8393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  <c r="U248" t="s">
        <v>8393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  <c r="U249" t="s">
        <v>8393</v>
      </c>
    </row>
    <row r="250" spans="1:21" ht="45" x14ac:dyDescent="0.25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  <c r="U250" t="s">
        <v>8402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  <c r="U251" t="s">
        <v>8394</v>
      </c>
    </row>
    <row r="252" spans="1:21" ht="45" x14ac:dyDescent="0.25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  <c r="U252" t="s">
        <v>8398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  <c r="U253" t="s">
        <v>8392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  <c r="U254" t="s">
        <v>8393</v>
      </c>
    </row>
    <row r="255" spans="1:21" ht="45" x14ac:dyDescent="0.25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  <c r="U255" t="s">
        <v>8392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  <c r="U256" t="s">
        <v>8396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  <c r="U257" t="s">
        <v>8393</v>
      </c>
    </row>
    <row r="258" spans="1:21" ht="45" x14ac:dyDescent="0.25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  <c r="U258" t="s">
        <v>8394</v>
      </c>
    </row>
    <row r="259" spans="1:21" ht="45" x14ac:dyDescent="0.25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IFERROR(E259/D259,0)</f>
        <v>1.0672648571428571</v>
      </c>
      <c r="P259" s="7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  <c r="U259" t="s">
        <v>8399</v>
      </c>
    </row>
    <row r="260" spans="1:21" ht="45" x14ac:dyDescent="0.25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  <c r="U260" t="s">
        <v>8398</v>
      </c>
    </row>
    <row r="261" spans="1:21" ht="45" x14ac:dyDescent="0.25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  <c r="U261" t="s">
        <v>8402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  <c r="U262" t="s">
        <v>8394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  <c r="U263" t="s">
        <v>8396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  <c r="U264" t="s">
        <v>8392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  <c r="U265" t="s">
        <v>8397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  <c r="U266" t="s">
        <v>8393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  <c r="U267" t="s">
        <v>8393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  <c r="U268" t="s">
        <v>8392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  <c r="U269" t="s">
        <v>8393</v>
      </c>
    </row>
    <row r="270" spans="1:21" ht="45" x14ac:dyDescent="0.25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  <c r="U270" t="s">
        <v>8393</v>
      </c>
    </row>
    <row r="271" spans="1:21" ht="45" x14ac:dyDescent="0.25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  <c r="U271" t="s">
        <v>8402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  <c r="U272" t="s">
        <v>8392</v>
      </c>
    </row>
    <row r="273" spans="1:21" ht="45" x14ac:dyDescent="0.25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  <c r="U273" t="s">
        <v>8398</v>
      </c>
    </row>
    <row r="274" spans="1:21" ht="45" x14ac:dyDescent="0.25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  <c r="U274" t="s">
        <v>8392</v>
      </c>
    </row>
    <row r="275" spans="1:21" ht="45" x14ac:dyDescent="0.25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  <c r="U275" t="s">
        <v>8393</v>
      </c>
    </row>
    <row r="276" spans="1:21" ht="45" x14ac:dyDescent="0.25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  <c r="U276" t="s">
        <v>8392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  <c r="U277" t="s">
        <v>8396</v>
      </c>
    </row>
    <row r="278" spans="1:21" ht="45" x14ac:dyDescent="0.25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  <c r="U278" t="s">
        <v>8392</v>
      </c>
    </row>
    <row r="279" spans="1:21" ht="45" x14ac:dyDescent="0.25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  <c r="U279" t="s">
        <v>8402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  <c r="U280" t="s">
        <v>8397</v>
      </c>
    </row>
    <row r="281" spans="1:21" ht="45" x14ac:dyDescent="0.25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  <c r="U281" t="s">
        <v>8395</v>
      </c>
    </row>
    <row r="282" spans="1:21" ht="45" x14ac:dyDescent="0.25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  <c r="U282" t="s">
        <v>8402</v>
      </c>
    </row>
    <row r="283" spans="1:21" ht="45" x14ac:dyDescent="0.25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  <c r="U283" t="s">
        <v>8393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  <c r="U284" t="s">
        <v>8401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  <c r="U285" t="s">
        <v>8395</v>
      </c>
    </row>
    <row r="286" spans="1:21" ht="45" x14ac:dyDescent="0.25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  <c r="U286" t="s">
        <v>8400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  <c r="U287" t="s">
        <v>8394</v>
      </c>
    </row>
    <row r="288" spans="1:21" ht="45" x14ac:dyDescent="0.25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  <c r="U288" t="s">
        <v>8395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  <c r="U289" t="s">
        <v>8395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  <c r="U290" t="s">
        <v>8402</v>
      </c>
    </row>
    <row r="291" spans="1:21" ht="45" x14ac:dyDescent="0.25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  <c r="U291" t="s">
        <v>8395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  <c r="U292" t="s">
        <v>8392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  <c r="U293" t="s">
        <v>8393</v>
      </c>
    </row>
    <row r="294" spans="1:21" ht="45" x14ac:dyDescent="0.25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  <c r="U294" t="s">
        <v>8402</v>
      </c>
    </row>
    <row r="295" spans="1:21" ht="45" x14ac:dyDescent="0.25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  <c r="U295" t="s">
        <v>8397</v>
      </c>
    </row>
    <row r="296" spans="1:21" ht="60" x14ac:dyDescent="0.25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  <c r="U296" t="s">
        <v>8393</v>
      </c>
    </row>
    <row r="297" spans="1:21" ht="45" x14ac:dyDescent="0.25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  <c r="U297" t="s">
        <v>8402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  <c r="U298" t="s">
        <v>8397</v>
      </c>
    </row>
    <row r="299" spans="1:21" ht="45" x14ac:dyDescent="0.25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  <c r="U299" t="s">
        <v>8396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  <c r="U300" t="s">
        <v>8402</v>
      </c>
    </row>
    <row r="301" spans="1:21" ht="45" x14ac:dyDescent="0.25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  <c r="U301" t="s">
        <v>8394</v>
      </c>
    </row>
    <row r="302" spans="1:21" ht="45" x14ac:dyDescent="0.25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  <c r="U302" t="s">
        <v>8397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  <c r="U303" t="s">
        <v>8394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  <c r="U304" t="s">
        <v>8394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  <c r="U305" t="s">
        <v>8392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  <c r="U306" t="s">
        <v>8392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  <c r="U307" t="s">
        <v>8393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  <c r="U308" t="s">
        <v>8392</v>
      </c>
    </row>
    <row r="309" spans="1:21" x14ac:dyDescent="0.25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  <c r="U309" t="s">
        <v>8396</v>
      </c>
    </row>
    <row r="310" spans="1:21" ht="45" x14ac:dyDescent="0.25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  <c r="U310" t="s">
        <v>8394</v>
      </c>
    </row>
    <row r="311" spans="1:21" ht="45" x14ac:dyDescent="0.25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  <c r="U311" t="s">
        <v>8395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  <c r="U312" t="s">
        <v>8392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  <c r="U313" t="s">
        <v>8396</v>
      </c>
    </row>
    <row r="314" spans="1:21" ht="45" x14ac:dyDescent="0.25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  <c r="U314" t="s">
        <v>8393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  <c r="U315" t="s">
        <v>8395</v>
      </c>
    </row>
    <row r="316" spans="1:21" ht="45" x14ac:dyDescent="0.25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  <c r="U316" t="s">
        <v>8392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  <c r="U317" t="s">
        <v>8397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  <c r="U318" t="s">
        <v>8395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  <c r="U319" t="s">
        <v>8398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  <c r="U320" t="s">
        <v>8393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  <c r="U321" t="s">
        <v>8393</v>
      </c>
    </row>
    <row r="322" spans="1:21" ht="45" x14ac:dyDescent="0.25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  <c r="U322" t="s">
        <v>8396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IFERROR(E323/D323,0)</f>
        <v>1.0266285714285714</v>
      </c>
      <c r="P323" s="7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  <c r="U323" t="s">
        <v>8399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  <c r="U324" t="s">
        <v>8397</v>
      </c>
    </row>
    <row r="325" spans="1:21" ht="45" x14ac:dyDescent="0.25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  <c r="U325" t="s">
        <v>8393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  <c r="U326" t="s">
        <v>8393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  <c r="U327" t="s">
        <v>8402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  <c r="U328" t="s">
        <v>8402</v>
      </c>
    </row>
    <row r="329" spans="1:21" ht="45" x14ac:dyDescent="0.25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  <c r="U329" t="s">
        <v>8392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  <c r="U330" t="s">
        <v>8402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  <c r="U331" t="s">
        <v>8394</v>
      </c>
    </row>
    <row r="332" spans="1:21" ht="45" x14ac:dyDescent="0.25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  <c r="U332" t="s">
        <v>8399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  <c r="U333" t="s">
        <v>8400</v>
      </c>
    </row>
    <row r="334" spans="1:21" ht="45" x14ac:dyDescent="0.25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  <c r="U334" t="s">
        <v>8402</v>
      </c>
    </row>
    <row r="335" spans="1:21" ht="45" x14ac:dyDescent="0.25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  <c r="U335" t="s">
        <v>8400</v>
      </c>
    </row>
    <row r="336" spans="1:21" ht="45" x14ac:dyDescent="0.25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  <c r="U336" t="s">
        <v>8394</v>
      </c>
    </row>
    <row r="337" spans="1:21" ht="45" x14ac:dyDescent="0.25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  <c r="U337" t="s">
        <v>8393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  <c r="U338" t="s">
        <v>8397</v>
      </c>
    </row>
    <row r="339" spans="1:21" ht="45" x14ac:dyDescent="0.25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  <c r="U339" t="s">
        <v>8392</v>
      </c>
    </row>
    <row r="340" spans="1:21" ht="45" x14ac:dyDescent="0.25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  <c r="U340" t="s">
        <v>8395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  <c r="U341" t="s">
        <v>8393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  <c r="U342" t="s">
        <v>8399</v>
      </c>
    </row>
    <row r="343" spans="1:21" ht="45" x14ac:dyDescent="0.25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  <c r="U343" t="s">
        <v>8392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  <c r="U344" t="s">
        <v>8402</v>
      </c>
    </row>
    <row r="345" spans="1:21" ht="45" x14ac:dyDescent="0.25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  <c r="U345" t="s">
        <v>8398</v>
      </c>
    </row>
    <row r="346" spans="1:21" ht="45" x14ac:dyDescent="0.25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  <c r="U346" t="s">
        <v>8398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  <c r="U347" t="s">
        <v>8394</v>
      </c>
    </row>
    <row r="348" spans="1:21" ht="45" x14ac:dyDescent="0.25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  <c r="U348" t="s">
        <v>8394</v>
      </c>
    </row>
    <row r="349" spans="1:21" ht="45" x14ac:dyDescent="0.25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  <c r="U349" t="s">
        <v>8400</v>
      </c>
    </row>
    <row r="350" spans="1:21" ht="45" x14ac:dyDescent="0.25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  <c r="U350" t="s">
        <v>8394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  <c r="U351" t="s">
        <v>8394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  <c r="U352" t="s">
        <v>8397</v>
      </c>
    </row>
    <row r="353" spans="1:21" ht="45" x14ac:dyDescent="0.25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  <c r="U353" t="s">
        <v>8398</v>
      </c>
    </row>
    <row r="354" spans="1:21" ht="45" x14ac:dyDescent="0.25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  <c r="U354" t="s">
        <v>8394</v>
      </c>
    </row>
    <row r="355" spans="1:21" ht="45" x14ac:dyDescent="0.25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  <c r="U355" t="s">
        <v>8402</v>
      </c>
    </row>
    <row r="356" spans="1:21" ht="45" x14ac:dyDescent="0.25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  <c r="U356" t="s">
        <v>8392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  <c r="U357" t="s">
        <v>8399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  <c r="U358" t="s">
        <v>8393</v>
      </c>
    </row>
    <row r="359" spans="1:21" ht="45" x14ac:dyDescent="0.25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  <c r="U359" t="s">
        <v>8395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  <c r="U360" t="s">
        <v>8402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  <c r="U361" t="s">
        <v>8396</v>
      </c>
    </row>
    <row r="362" spans="1:21" ht="45" x14ac:dyDescent="0.25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  <c r="U362" t="s">
        <v>8394</v>
      </c>
    </row>
    <row r="363" spans="1:21" ht="45" x14ac:dyDescent="0.25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  <c r="U363" t="s">
        <v>8399</v>
      </c>
    </row>
    <row r="364" spans="1:21" ht="45" x14ac:dyDescent="0.25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  <c r="U364" t="s">
        <v>8393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  <c r="U365" t="s">
        <v>8393</v>
      </c>
    </row>
    <row r="366" spans="1:21" ht="45" x14ac:dyDescent="0.25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  <c r="U366" t="s">
        <v>8393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  <c r="U367" t="s">
        <v>8395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  <c r="U368" t="s">
        <v>8399</v>
      </c>
    </row>
    <row r="369" spans="1:21" ht="45" x14ac:dyDescent="0.25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  <c r="U369" t="s">
        <v>8394</v>
      </c>
    </row>
    <row r="370" spans="1:21" ht="45" x14ac:dyDescent="0.25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  <c r="U370" t="s">
        <v>8394</v>
      </c>
    </row>
    <row r="371" spans="1:21" ht="45" x14ac:dyDescent="0.25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  <c r="U371" t="s">
        <v>8393</v>
      </c>
    </row>
    <row r="372" spans="1:21" ht="45" x14ac:dyDescent="0.25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  <c r="U372" t="s">
        <v>8397</v>
      </c>
    </row>
    <row r="373" spans="1:21" ht="45" x14ac:dyDescent="0.25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  <c r="U373" t="s">
        <v>8402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  <c r="U374" t="s">
        <v>8391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  <c r="U375" t="s">
        <v>8393</v>
      </c>
    </row>
    <row r="376" spans="1:21" ht="45" x14ac:dyDescent="0.25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  <c r="U376" t="s">
        <v>8393</v>
      </c>
    </row>
    <row r="377" spans="1:21" ht="45" x14ac:dyDescent="0.25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  <c r="U377" t="s">
        <v>8391</v>
      </c>
    </row>
    <row r="378" spans="1:21" ht="45" x14ac:dyDescent="0.25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  <c r="U378" t="s">
        <v>8392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  <c r="U379" t="s">
        <v>8394</v>
      </c>
    </row>
    <row r="380" spans="1:21" ht="45" x14ac:dyDescent="0.25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  <c r="U380" t="s">
        <v>8392</v>
      </c>
    </row>
    <row r="381" spans="1:21" ht="45" x14ac:dyDescent="0.25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  <c r="U381" t="s">
        <v>8395</v>
      </c>
    </row>
    <row r="382" spans="1:21" ht="45" x14ac:dyDescent="0.25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  <c r="U382" t="s">
        <v>8392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  <c r="U383" t="s">
        <v>8397</v>
      </c>
    </row>
    <row r="384" spans="1:21" ht="45" x14ac:dyDescent="0.25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  <c r="U384" t="s">
        <v>8391</v>
      </c>
    </row>
    <row r="385" spans="1:21" ht="45" x14ac:dyDescent="0.25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  <c r="U385" t="s">
        <v>8391</v>
      </c>
    </row>
    <row r="386" spans="1:21" ht="45" x14ac:dyDescent="0.25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  <c r="U386" t="s">
        <v>8396</v>
      </c>
    </row>
    <row r="387" spans="1:21" ht="45" x14ac:dyDescent="0.25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IFERROR(E387/D387,0)</f>
        <v>1.05982</v>
      </c>
      <c r="P387" s="7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  <c r="U387" t="s">
        <v>8397</v>
      </c>
    </row>
    <row r="388" spans="1:21" ht="45" x14ac:dyDescent="0.25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  <c r="U388" t="s">
        <v>8391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  <c r="U389" t="s">
        <v>8399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  <c r="U390" t="s">
        <v>8393</v>
      </c>
    </row>
    <row r="391" spans="1:21" ht="45" x14ac:dyDescent="0.25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  <c r="U391" t="s">
        <v>8402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  <c r="U392" t="s">
        <v>8392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  <c r="U393" t="s">
        <v>8396</v>
      </c>
    </row>
    <row r="394" spans="1:21" ht="45" x14ac:dyDescent="0.25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  <c r="U394" t="s">
        <v>8395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  <c r="U395" t="s">
        <v>8402</v>
      </c>
    </row>
    <row r="396" spans="1:21" ht="45" x14ac:dyDescent="0.25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  <c r="U396" t="s">
        <v>8392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  <c r="U397" t="s">
        <v>8394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  <c r="U398" t="s">
        <v>8395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  <c r="U399" t="s">
        <v>8394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  <c r="U400" t="s">
        <v>8393</v>
      </c>
    </row>
    <row r="401" spans="1:21" ht="45" x14ac:dyDescent="0.25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  <c r="U401" t="s">
        <v>8396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  <c r="U402" t="s">
        <v>8394</v>
      </c>
    </row>
    <row r="403" spans="1:21" ht="45" x14ac:dyDescent="0.25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  <c r="U403" t="s">
        <v>8402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  <c r="U404" t="s">
        <v>8392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  <c r="U405" t="s">
        <v>8393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  <c r="U406" t="s">
        <v>8399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  <c r="U407" t="s">
        <v>8392</v>
      </c>
    </row>
    <row r="408" spans="1:21" ht="45" x14ac:dyDescent="0.25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  <c r="U408" t="s">
        <v>8392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  <c r="U409" t="s">
        <v>8392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  <c r="U410" t="s">
        <v>8393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  <c r="U411" t="s">
        <v>8391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  <c r="U412" t="s">
        <v>8392</v>
      </c>
    </row>
    <row r="413" spans="1:21" ht="45" x14ac:dyDescent="0.25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  <c r="U413" t="s">
        <v>8398</v>
      </c>
    </row>
    <row r="414" spans="1:21" ht="45" x14ac:dyDescent="0.25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  <c r="U414" t="s">
        <v>8392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  <c r="U415" t="s">
        <v>8394</v>
      </c>
    </row>
    <row r="416" spans="1:21" ht="45" x14ac:dyDescent="0.25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  <c r="U416" t="s">
        <v>8395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  <c r="U417" t="s">
        <v>8392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  <c r="U418" t="s">
        <v>8392</v>
      </c>
    </row>
    <row r="419" spans="1:21" ht="45" x14ac:dyDescent="0.25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  <c r="U419" t="s">
        <v>8394</v>
      </c>
    </row>
    <row r="420" spans="1:21" ht="45" x14ac:dyDescent="0.25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  <c r="U420" t="s">
        <v>8396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  <c r="U421" t="s">
        <v>8393</v>
      </c>
    </row>
    <row r="422" spans="1:21" ht="45" x14ac:dyDescent="0.25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  <c r="U422" t="s">
        <v>8392</v>
      </c>
    </row>
    <row r="423" spans="1:21" ht="45" x14ac:dyDescent="0.25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  <c r="U423" t="s">
        <v>8395</v>
      </c>
    </row>
    <row r="424" spans="1:21" ht="45" x14ac:dyDescent="0.25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  <c r="U424" t="s">
        <v>8400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  <c r="U425" t="s">
        <v>8396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  <c r="U426" t="s">
        <v>8392</v>
      </c>
    </row>
    <row r="427" spans="1:21" ht="45" x14ac:dyDescent="0.25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  <c r="U427" t="s">
        <v>8402</v>
      </c>
    </row>
    <row r="428" spans="1:21" ht="45" x14ac:dyDescent="0.25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  <c r="U428" t="s">
        <v>8394</v>
      </c>
    </row>
    <row r="429" spans="1:21" ht="45" x14ac:dyDescent="0.25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  <c r="U429" t="s">
        <v>8393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  <c r="U430" t="s">
        <v>8394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  <c r="U431" t="s">
        <v>8393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  <c r="U432" t="s">
        <v>8392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  <c r="U433" t="s">
        <v>8392</v>
      </c>
    </row>
    <row r="434" spans="1:21" ht="45" x14ac:dyDescent="0.25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  <c r="U434" t="s">
        <v>8393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  <c r="U435" t="s">
        <v>8392</v>
      </c>
    </row>
    <row r="436" spans="1:21" ht="45" x14ac:dyDescent="0.25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  <c r="U436" t="s">
        <v>8392</v>
      </c>
    </row>
    <row r="437" spans="1:21" ht="45" x14ac:dyDescent="0.25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  <c r="U437" t="s">
        <v>8402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  <c r="U438" t="s">
        <v>8392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  <c r="U439" t="s">
        <v>8393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  <c r="U440" t="s">
        <v>8396</v>
      </c>
    </row>
    <row r="441" spans="1:21" ht="45" x14ac:dyDescent="0.25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  <c r="U441" t="s">
        <v>8391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  <c r="U442" t="s">
        <v>8393</v>
      </c>
    </row>
    <row r="443" spans="1:21" ht="45" x14ac:dyDescent="0.25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  <c r="U443" t="s">
        <v>8391</v>
      </c>
    </row>
    <row r="444" spans="1:21" x14ac:dyDescent="0.25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  <c r="U444" t="s">
        <v>8395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  <c r="U445" t="s">
        <v>8394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  <c r="U446" t="s">
        <v>8392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  <c r="U447" t="s">
        <v>8402</v>
      </c>
    </row>
    <row r="448" spans="1:21" ht="45" x14ac:dyDescent="0.25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  <c r="U448" t="s">
        <v>8394</v>
      </c>
    </row>
    <row r="449" spans="1:21" ht="45" x14ac:dyDescent="0.25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  <c r="U449" t="s">
        <v>8398</v>
      </c>
    </row>
    <row r="450" spans="1:21" ht="45" x14ac:dyDescent="0.25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  <c r="U450" t="s">
        <v>8392</v>
      </c>
    </row>
    <row r="451" spans="1:21" ht="45" x14ac:dyDescent="0.25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IFERROR(E451/D451,0)</f>
        <v>2.2499999999999999E-2</v>
      </c>
      <c r="P451" s="7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  <c r="U451" t="s">
        <v>8392</v>
      </c>
    </row>
    <row r="452" spans="1:21" ht="45" x14ac:dyDescent="0.25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  <c r="U452" t="s">
        <v>8402</v>
      </c>
    </row>
    <row r="453" spans="1:21" ht="45" x14ac:dyDescent="0.25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  <c r="U453" t="s">
        <v>8396</v>
      </c>
    </row>
    <row r="454" spans="1:21" ht="30" x14ac:dyDescent="0.25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  <c r="U454" t="s">
        <v>8391</v>
      </c>
    </row>
    <row r="455" spans="1:21" ht="45" x14ac:dyDescent="0.25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  <c r="U455" t="s">
        <v>8402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  <c r="U456" t="s">
        <v>8394</v>
      </c>
    </row>
    <row r="457" spans="1:21" ht="45" x14ac:dyDescent="0.25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  <c r="U457" t="s">
        <v>8402</v>
      </c>
    </row>
    <row r="458" spans="1:21" ht="45" x14ac:dyDescent="0.25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  <c r="U458" t="s">
        <v>8393</v>
      </c>
    </row>
    <row r="459" spans="1:21" ht="45" x14ac:dyDescent="0.25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  <c r="U459" t="s">
        <v>8396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  <c r="U460" t="s">
        <v>8394</v>
      </c>
    </row>
    <row r="461" spans="1:21" ht="45" x14ac:dyDescent="0.25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  <c r="U461" t="s">
        <v>8399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  <c r="U462" t="s">
        <v>8393</v>
      </c>
    </row>
    <row r="463" spans="1:21" ht="45" x14ac:dyDescent="0.25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  <c r="U463" t="s">
        <v>8391</v>
      </c>
    </row>
    <row r="464" spans="1:21" ht="45" x14ac:dyDescent="0.25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  <c r="U464" t="s">
        <v>8402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  <c r="U465" t="s">
        <v>8402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  <c r="U466" t="s">
        <v>8392</v>
      </c>
    </row>
    <row r="467" spans="1:21" x14ac:dyDescent="0.25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  <c r="U467" t="s">
        <v>8391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  <c r="U468" t="s">
        <v>8394</v>
      </c>
    </row>
    <row r="469" spans="1:21" ht="45" x14ac:dyDescent="0.25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  <c r="U469" t="s">
        <v>8396</v>
      </c>
    </row>
    <row r="470" spans="1:21" ht="45" x14ac:dyDescent="0.25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  <c r="U470" t="s">
        <v>8393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  <c r="U471" t="s">
        <v>8393</v>
      </c>
    </row>
    <row r="472" spans="1:21" ht="45" x14ac:dyDescent="0.25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  <c r="U472" t="s">
        <v>8393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  <c r="U473" t="s">
        <v>8402</v>
      </c>
    </row>
    <row r="474" spans="1:21" ht="45" x14ac:dyDescent="0.25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  <c r="U474" t="s">
        <v>8391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  <c r="U475" t="s">
        <v>8398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  <c r="U476" t="s">
        <v>8392</v>
      </c>
    </row>
    <row r="477" spans="1:21" ht="45" x14ac:dyDescent="0.25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  <c r="U477" t="s">
        <v>8392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  <c r="U478" t="s">
        <v>8402</v>
      </c>
    </row>
    <row r="479" spans="1:21" ht="45" x14ac:dyDescent="0.25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  <c r="U479" t="s">
        <v>8392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  <c r="U480" t="s">
        <v>8394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  <c r="U481" t="s">
        <v>8395</v>
      </c>
    </row>
    <row r="482" spans="1:21" ht="45" x14ac:dyDescent="0.25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  <c r="U482" t="s">
        <v>8400</v>
      </c>
    </row>
    <row r="483" spans="1:21" ht="45" x14ac:dyDescent="0.25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  <c r="U483" t="s">
        <v>8398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  <c r="U484" t="s">
        <v>8394</v>
      </c>
    </row>
    <row r="485" spans="1:21" ht="45" x14ac:dyDescent="0.25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  <c r="U485" t="s">
        <v>8395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  <c r="U486" t="s">
        <v>8402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  <c r="U487" t="s">
        <v>8399</v>
      </c>
    </row>
    <row r="488" spans="1:21" ht="45" x14ac:dyDescent="0.25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  <c r="U488" t="s">
        <v>8402</v>
      </c>
    </row>
    <row r="489" spans="1:21" ht="45" x14ac:dyDescent="0.25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  <c r="U489" t="s">
        <v>8402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  <c r="U490" t="s">
        <v>8394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  <c r="U491" t="s">
        <v>8402</v>
      </c>
    </row>
    <row r="492" spans="1:21" x14ac:dyDescent="0.25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  <c r="U492" t="s">
        <v>8392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  <c r="U493" t="s">
        <v>8394</v>
      </c>
    </row>
    <row r="494" spans="1:21" ht="45" x14ac:dyDescent="0.25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  <c r="U494" t="s">
        <v>8402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  <c r="U495" t="s">
        <v>8398</v>
      </c>
    </row>
    <row r="496" spans="1:21" ht="45" x14ac:dyDescent="0.25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  <c r="U496" t="s">
        <v>8396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  <c r="U497" t="s">
        <v>8393</v>
      </c>
    </row>
    <row r="498" spans="1:21" ht="30" x14ac:dyDescent="0.25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  <c r="U498" t="s">
        <v>8402</v>
      </c>
    </row>
    <row r="499" spans="1:21" x14ac:dyDescent="0.25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  <c r="U499" t="s">
        <v>8392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  <c r="U500" t="s">
        <v>8402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  <c r="U501" t="s">
        <v>8396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  <c r="U502" t="s">
        <v>8393</v>
      </c>
    </row>
    <row r="503" spans="1:21" ht="45" x14ac:dyDescent="0.25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  <c r="U503" t="s">
        <v>8394</v>
      </c>
    </row>
    <row r="504" spans="1:21" ht="45" x14ac:dyDescent="0.25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  <c r="U504" t="s">
        <v>8396</v>
      </c>
    </row>
    <row r="505" spans="1:21" ht="45" x14ac:dyDescent="0.25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  <c r="U505" t="s">
        <v>8393</v>
      </c>
    </row>
    <row r="506" spans="1:21" ht="45" x14ac:dyDescent="0.25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  <c r="U506" t="s">
        <v>8396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  <c r="U507" t="s">
        <v>8394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  <c r="U508" t="s">
        <v>8402</v>
      </c>
    </row>
    <row r="509" spans="1:21" ht="45" x14ac:dyDescent="0.25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  <c r="U509" t="s">
        <v>8396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  <c r="U510" t="s">
        <v>8402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  <c r="U511" t="s">
        <v>8393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  <c r="U512" t="s">
        <v>8394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  <c r="U513" t="s">
        <v>8393</v>
      </c>
    </row>
    <row r="514" spans="1:21" ht="45" x14ac:dyDescent="0.25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  <c r="U514" t="s">
        <v>8393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IFERROR(E515/D515,0)</f>
        <v>0.13924</v>
      </c>
      <c r="P515" s="7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  <c r="U515" t="s">
        <v>8402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  <c r="U516" t="s">
        <v>8392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  <c r="U517" t="s">
        <v>8402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  <c r="U518" t="s">
        <v>8393</v>
      </c>
    </row>
    <row r="519" spans="1:21" ht="45" x14ac:dyDescent="0.25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  <c r="U519" t="s">
        <v>8395</v>
      </c>
    </row>
    <row r="520" spans="1:21" ht="45" x14ac:dyDescent="0.25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  <c r="U520" t="s">
        <v>8393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  <c r="U521" t="s">
        <v>8394</v>
      </c>
    </row>
    <row r="522" spans="1:21" ht="45" x14ac:dyDescent="0.25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  <c r="U522" t="s">
        <v>8393</v>
      </c>
    </row>
    <row r="523" spans="1:21" ht="45" x14ac:dyDescent="0.25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  <c r="U523" t="s">
        <v>8393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  <c r="U524" t="s">
        <v>8392</v>
      </c>
    </row>
    <row r="525" spans="1:21" ht="45" x14ac:dyDescent="0.25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  <c r="U525" t="s">
        <v>8393</v>
      </c>
    </row>
    <row r="526" spans="1:21" ht="45" x14ac:dyDescent="0.25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  <c r="U526" t="s">
        <v>8392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  <c r="U527" t="s">
        <v>8394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  <c r="U528" t="s">
        <v>8392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  <c r="U529" t="s">
        <v>8394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  <c r="U530" t="s">
        <v>8392</v>
      </c>
    </row>
    <row r="531" spans="1:21" ht="45" x14ac:dyDescent="0.25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  <c r="U531" t="s">
        <v>8392</v>
      </c>
    </row>
    <row r="532" spans="1:21" ht="45" x14ac:dyDescent="0.25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  <c r="U532" t="s">
        <v>8392</v>
      </c>
    </row>
    <row r="533" spans="1:21" ht="45" x14ac:dyDescent="0.25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  <c r="U533" t="s">
        <v>8392</v>
      </c>
    </row>
    <row r="534" spans="1:21" ht="45" x14ac:dyDescent="0.25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  <c r="U534" t="s">
        <v>8394</v>
      </c>
    </row>
    <row r="535" spans="1:21" ht="45" x14ac:dyDescent="0.25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  <c r="U535" t="s">
        <v>8392</v>
      </c>
    </row>
    <row r="536" spans="1:21" ht="45" x14ac:dyDescent="0.25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  <c r="U536" t="s">
        <v>8395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  <c r="U537" t="s">
        <v>8392</v>
      </c>
    </row>
    <row r="538" spans="1:21" ht="45" x14ac:dyDescent="0.25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  <c r="U538" t="s">
        <v>8392</v>
      </c>
    </row>
    <row r="539" spans="1:21" ht="45" x14ac:dyDescent="0.25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  <c r="U539" t="s">
        <v>8392</v>
      </c>
    </row>
    <row r="540" spans="1:21" ht="45" x14ac:dyDescent="0.25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  <c r="U540" t="s">
        <v>8393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  <c r="U541" t="s">
        <v>8391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  <c r="U542" t="s">
        <v>8395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  <c r="U543" t="s">
        <v>8392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  <c r="U544" t="s">
        <v>8402</v>
      </c>
    </row>
    <row r="545" spans="1:21" ht="45" x14ac:dyDescent="0.25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  <c r="U545" t="s">
        <v>8396</v>
      </c>
    </row>
    <row r="546" spans="1:21" ht="45" x14ac:dyDescent="0.25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  <c r="U546" t="s">
        <v>8391</v>
      </c>
    </row>
    <row r="547" spans="1:21" ht="45" x14ac:dyDescent="0.25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  <c r="U547" t="s">
        <v>8402</v>
      </c>
    </row>
    <row r="548" spans="1:21" ht="45" x14ac:dyDescent="0.25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  <c r="U548" t="s">
        <v>8402</v>
      </c>
    </row>
    <row r="549" spans="1:21" ht="45" x14ac:dyDescent="0.25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  <c r="U549" t="s">
        <v>8393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  <c r="U550" t="s">
        <v>8394</v>
      </c>
    </row>
    <row r="551" spans="1:21" ht="45" x14ac:dyDescent="0.25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  <c r="U551" t="s">
        <v>8392</v>
      </c>
    </row>
    <row r="552" spans="1:21" ht="45" x14ac:dyDescent="0.25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  <c r="U552" t="s">
        <v>8393</v>
      </c>
    </row>
    <row r="553" spans="1:21" ht="45" x14ac:dyDescent="0.25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  <c r="U553" t="s">
        <v>8402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  <c r="U554" t="s">
        <v>8401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  <c r="U555" t="s">
        <v>8397</v>
      </c>
    </row>
    <row r="556" spans="1:21" ht="45" x14ac:dyDescent="0.25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  <c r="U556" t="s">
        <v>8392</v>
      </c>
    </row>
    <row r="557" spans="1:21" ht="45" x14ac:dyDescent="0.25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  <c r="U557" t="s">
        <v>8393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  <c r="U558" t="s">
        <v>8393</v>
      </c>
    </row>
    <row r="559" spans="1:21" ht="45" x14ac:dyDescent="0.25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  <c r="U559" t="s">
        <v>8402</v>
      </c>
    </row>
    <row r="560" spans="1:21" ht="45" x14ac:dyDescent="0.25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  <c r="U560" t="s">
        <v>8391</v>
      </c>
    </row>
    <row r="561" spans="1:21" ht="45" x14ac:dyDescent="0.25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  <c r="U561" t="s">
        <v>8402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  <c r="U562" t="s">
        <v>8402</v>
      </c>
    </row>
    <row r="563" spans="1:21" ht="45" x14ac:dyDescent="0.25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  <c r="U563" t="s">
        <v>8395</v>
      </c>
    </row>
    <row r="564" spans="1:21" ht="45" x14ac:dyDescent="0.25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  <c r="U564" t="s">
        <v>8402</v>
      </c>
    </row>
    <row r="565" spans="1:21" ht="45" x14ac:dyDescent="0.25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  <c r="U565" t="s">
        <v>8402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  <c r="U566" t="s">
        <v>8395</v>
      </c>
    </row>
    <row r="567" spans="1:21" ht="45" x14ac:dyDescent="0.25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  <c r="U567" t="s">
        <v>8397</v>
      </c>
    </row>
    <row r="568" spans="1:21" ht="45" x14ac:dyDescent="0.25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  <c r="U568" t="s">
        <v>8393</v>
      </c>
    </row>
    <row r="569" spans="1:21" ht="45" x14ac:dyDescent="0.25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  <c r="U569" t="s">
        <v>8394</v>
      </c>
    </row>
    <row r="570" spans="1:21" ht="60" x14ac:dyDescent="0.25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  <c r="U570" t="s">
        <v>8396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  <c r="U571" t="s">
        <v>8392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  <c r="U572" t="s">
        <v>8402</v>
      </c>
    </row>
    <row r="573" spans="1:21" ht="45" x14ac:dyDescent="0.25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  <c r="U573" t="s">
        <v>8397</v>
      </c>
    </row>
    <row r="574" spans="1:21" ht="45" x14ac:dyDescent="0.25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  <c r="U574" t="s">
        <v>8392</v>
      </c>
    </row>
    <row r="575" spans="1:21" ht="45" x14ac:dyDescent="0.25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  <c r="U575" t="s">
        <v>8402</v>
      </c>
    </row>
    <row r="576" spans="1:21" ht="45" x14ac:dyDescent="0.25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  <c r="U576" t="s">
        <v>8394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  <c r="U577" t="s">
        <v>8402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  <c r="U578" t="s">
        <v>8402</v>
      </c>
    </row>
    <row r="579" spans="1:21" ht="45" x14ac:dyDescent="0.25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IFERROR(E579/D579,0)</f>
        <v>2E-3</v>
      </c>
      <c r="P579" s="7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  <c r="U579" t="s">
        <v>8393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  <c r="U580" t="s">
        <v>8402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  <c r="U581" t="s">
        <v>8394</v>
      </c>
    </row>
    <row r="582" spans="1:21" ht="45" x14ac:dyDescent="0.25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  <c r="U582" t="s">
        <v>8392</v>
      </c>
    </row>
    <row r="583" spans="1:21" ht="45" x14ac:dyDescent="0.25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  <c r="U583" t="s">
        <v>8391</v>
      </c>
    </row>
    <row r="584" spans="1:21" ht="45" x14ac:dyDescent="0.25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  <c r="U584" t="s">
        <v>8402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  <c r="U585" t="s">
        <v>8393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  <c r="U586" t="s">
        <v>8392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  <c r="U587" t="s">
        <v>8393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  <c r="U588" t="s">
        <v>8394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  <c r="U589" t="s">
        <v>8398</v>
      </c>
    </row>
    <row r="590" spans="1:21" ht="45" x14ac:dyDescent="0.25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  <c r="U590" t="s">
        <v>8393</v>
      </c>
    </row>
    <row r="591" spans="1:21" x14ac:dyDescent="0.25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  <c r="U591" t="s">
        <v>8393</v>
      </c>
    </row>
    <row r="592" spans="1:21" ht="45" x14ac:dyDescent="0.25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  <c r="U592" t="s">
        <v>8393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  <c r="U593" t="s">
        <v>8402</v>
      </c>
    </row>
    <row r="594" spans="1:21" ht="45" x14ac:dyDescent="0.25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  <c r="U594" t="s">
        <v>8393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  <c r="U595" t="s">
        <v>8391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  <c r="U596" t="s">
        <v>8397</v>
      </c>
    </row>
    <row r="597" spans="1:21" ht="45" x14ac:dyDescent="0.25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  <c r="U597" t="s">
        <v>8402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  <c r="U598" t="s">
        <v>8396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  <c r="U599" t="s">
        <v>8393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  <c r="U600" t="s">
        <v>8392</v>
      </c>
    </row>
    <row r="601" spans="1:21" ht="45" x14ac:dyDescent="0.25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  <c r="U601" t="s">
        <v>8402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  <c r="U602" t="s">
        <v>8393</v>
      </c>
    </row>
    <row r="603" spans="1:21" ht="45" x14ac:dyDescent="0.25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  <c r="U603" t="s">
        <v>8394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  <c r="U604" t="s">
        <v>8402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  <c r="U605" t="s">
        <v>8395</v>
      </c>
    </row>
    <row r="606" spans="1:21" ht="45" x14ac:dyDescent="0.25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  <c r="U606" t="s">
        <v>8392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  <c r="U607" t="s">
        <v>8393</v>
      </c>
    </row>
    <row r="608" spans="1:21" ht="45" x14ac:dyDescent="0.25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  <c r="U608" t="s">
        <v>8393</v>
      </c>
    </row>
    <row r="609" spans="1:21" ht="45" x14ac:dyDescent="0.25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  <c r="U609" t="s">
        <v>8391</v>
      </c>
    </row>
    <row r="610" spans="1:21" ht="45" x14ac:dyDescent="0.25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  <c r="U610" t="s">
        <v>8402</v>
      </c>
    </row>
    <row r="611" spans="1:21" ht="45" x14ac:dyDescent="0.25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  <c r="U611" t="s">
        <v>8391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  <c r="U612" t="s">
        <v>8394</v>
      </c>
    </row>
    <row r="613" spans="1:21" ht="45" x14ac:dyDescent="0.25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  <c r="U613" t="s">
        <v>8402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  <c r="U614" t="s">
        <v>8394</v>
      </c>
    </row>
    <row r="615" spans="1:21" ht="45" x14ac:dyDescent="0.25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  <c r="U615" t="s">
        <v>8402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  <c r="U616" t="s">
        <v>8394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  <c r="U617" t="s">
        <v>8391</v>
      </c>
    </row>
    <row r="618" spans="1:21" ht="45" x14ac:dyDescent="0.25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  <c r="U618" t="s">
        <v>8393</v>
      </c>
    </row>
    <row r="619" spans="1:21" ht="45" x14ac:dyDescent="0.25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  <c r="U619" t="s">
        <v>8392</v>
      </c>
    </row>
    <row r="620" spans="1:21" ht="45" x14ac:dyDescent="0.25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  <c r="U620" t="s">
        <v>8391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  <c r="U621" t="s">
        <v>8402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  <c r="U622" t="s">
        <v>8398</v>
      </c>
    </row>
    <row r="623" spans="1:21" ht="45" x14ac:dyDescent="0.25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  <c r="U623" t="s">
        <v>8397</v>
      </c>
    </row>
    <row r="624" spans="1:21" ht="45" x14ac:dyDescent="0.25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  <c r="U624" t="s">
        <v>8393</v>
      </c>
    </row>
    <row r="625" spans="1:21" ht="45" x14ac:dyDescent="0.25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  <c r="U625" t="s">
        <v>8402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  <c r="U626" t="s">
        <v>8393</v>
      </c>
    </row>
    <row r="627" spans="1:21" ht="45" x14ac:dyDescent="0.25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  <c r="U627" t="s">
        <v>8397</v>
      </c>
    </row>
    <row r="628" spans="1:21" ht="45" x14ac:dyDescent="0.25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  <c r="U628" t="s">
        <v>8397</v>
      </c>
    </row>
    <row r="629" spans="1:21" ht="45" x14ac:dyDescent="0.25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  <c r="U629" t="s">
        <v>8402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  <c r="U630" t="s">
        <v>8393</v>
      </c>
    </row>
    <row r="631" spans="1:21" ht="45" x14ac:dyDescent="0.25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  <c r="U631" t="s">
        <v>8402</v>
      </c>
    </row>
    <row r="632" spans="1:21" ht="45" x14ac:dyDescent="0.25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  <c r="U632" t="s">
        <v>8394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  <c r="U633" t="s">
        <v>8402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  <c r="U634" t="s">
        <v>8396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  <c r="U635" t="s">
        <v>8394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  <c r="U636" t="s">
        <v>8393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  <c r="U637" t="s">
        <v>8397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  <c r="U638" t="s">
        <v>8392</v>
      </c>
    </row>
    <row r="639" spans="1:21" ht="45" x14ac:dyDescent="0.25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  <c r="U639" t="s">
        <v>8402</v>
      </c>
    </row>
    <row r="640" spans="1:21" x14ac:dyDescent="0.25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  <c r="U640" t="s">
        <v>8402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  <c r="U641" t="s">
        <v>8402</v>
      </c>
    </row>
    <row r="642" spans="1:21" ht="45" x14ac:dyDescent="0.25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  <c r="U642" t="s">
        <v>8391</v>
      </c>
    </row>
    <row r="643" spans="1:21" ht="45" x14ac:dyDescent="0.25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IFERROR(E643/D643,0)</f>
        <v>1.1916249999999999</v>
      </c>
      <c r="P643" s="7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  <c r="U643" t="s">
        <v>8400</v>
      </c>
    </row>
    <row r="644" spans="1:21" ht="45" x14ac:dyDescent="0.25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  <c r="U644" t="s">
        <v>8396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  <c r="U645" t="s">
        <v>8397</v>
      </c>
    </row>
    <row r="646" spans="1:21" ht="45" x14ac:dyDescent="0.25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  <c r="U646" t="s">
        <v>8397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  <c r="U647" t="s">
        <v>8392</v>
      </c>
    </row>
    <row r="648" spans="1:21" ht="45" x14ac:dyDescent="0.25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  <c r="U648" t="s">
        <v>8391</v>
      </c>
    </row>
    <row r="649" spans="1:21" ht="45" x14ac:dyDescent="0.25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  <c r="U649" t="s">
        <v>8392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  <c r="U650" t="s">
        <v>8399</v>
      </c>
    </row>
    <row r="651" spans="1:21" ht="45" x14ac:dyDescent="0.25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  <c r="U651" t="s">
        <v>8392</v>
      </c>
    </row>
    <row r="652" spans="1:21" ht="45" x14ac:dyDescent="0.25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  <c r="U652" t="s">
        <v>8392</v>
      </c>
    </row>
    <row r="653" spans="1:21" ht="45" x14ac:dyDescent="0.25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  <c r="U653" t="s">
        <v>8397</v>
      </c>
    </row>
    <row r="654" spans="1:21" ht="45" x14ac:dyDescent="0.25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  <c r="U654" t="s">
        <v>8392</v>
      </c>
    </row>
    <row r="655" spans="1:21" ht="45" x14ac:dyDescent="0.25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  <c r="U655" t="s">
        <v>8402</v>
      </c>
    </row>
    <row r="656" spans="1:21" ht="45" x14ac:dyDescent="0.25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  <c r="U656" t="s">
        <v>8394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  <c r="U657" t="s">
        <v>8393</v>
      </c>
    </row>
    <row r="658" spans="1:21" ht="45" x14ac:dyDescent="0.25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  <c r="U658" t="s">
        <v>8393</v>
      </c>
    </row>
    <row r="659" spans="1:21" ht="45" x14ac:dyDescent="0.25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  <c r="U659" t="s">
        <v>8395</v>
      </c>
    </row>
    <row r="660" spans="1:21" ht="45" x14ac:dyDescent="0.25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  <c r="U660" t="s">
        <v>8397</v>
      </c>
    </row>
    <row r="661" spans="1:21" x14ac:dyDescent="0.25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  <c r="U661" t="s">
        <v>8392</v>
      </c>
    </row>
    <row r="662" spans="1:21" ht="45" x14ac:dyDescent="0.25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  <c r="U662" t="s">
        <v>8402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  <c r="U663" t="s">
        <v>8394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  <c r="U664" t="s">
        <v>8399</v>
      </c>
    </row>
    <row r="665" spans="1:21" ht="45" x14ac:dyDescent="0.25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  <c r="U665" t="s">
        <v>8402</v>
      </c>
    </row>
    <row r="666" spans="1:21" ht="45" x14ac:dyDescent="0.25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  <c r="U666" t="s">
        <v>8394</v>
      </c>
    </row>
    <row r="667" spans="1:21" ht="45" x14ac:dyDescent="0.25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  <c r="U667" t="s">
        <v>8394</v>
      </c>
    </row>
    <row r="668" spans="1:21" ht="45" x14ac:dyDescent="0.25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  <c r="U668" t="s">
        <v>8402</v>
      </c>
    </row>
    <row r="669" spans="1:21" ht="45" x14ac:dyDescent="0.25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  <c r="U669" t="s">
        <v>8402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  <c r="U670" t="s">
        <v>8395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  <c r="U671" t="s">
        <v>8402</v>
      </c>
    </row>
    <row r="672" spans="1:21" ht="45" x14ac:dyDescent="0.25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  <c r="U672" t="s">
        <v>8402</v>
      </c>
    </row>
    <row r="673" spans="1:21" ht="45" x14ac:dyDescent="0.25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  <c r="U673" t="s">
        <v>8398</v>
      </c>
    </row>
    <row r="674" spans="1:21" ht="45" x14ac:dyDescent="0.25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  <c r="U674" t="s">
        <v>8402</v>
      </c>
    </row>
    <row r="675" spans="1:21" ht="45" x14ac:dyDescent="0.25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  <c r="U675" t="s">
        <v>8402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  <c r="U676" t="s">
        <v>8402</v>
      </c>
    </row>
    <row r="677" spans="1:21" ht="45" x14ac:dyDescent="0.25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  <c r="U677" t="s">
        <v>8393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  <c r="U678" t="s">
        <v>8402</v>
      </c>
    </row>
    <row r="679" spans="1:21" ht="45" x14ac:dyDescent="0.25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  <c r="U679" t="s">
        <v>8402</v>
      </c>
    </row>
    <row r="680" spans="1:21" ht="45" x14ac:dyDescent="0.25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  <c r="U680" t="s">
        <v>8397</v>
      </c>
    </row>
    <row r="681" spans="1:21" ht="45" x14ac:dyDescent="0.25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  <c r="U681" t="s">
        <v>8402</v>
      </c>
    </row>
    <row r="682" spans="1:21" ht="45" x14ac:dyDescent="0.25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  <c r="U682" t="s">
        <v>8402</v>
      </c>
    </row>
    <row r="683" spans="1:21" ht="45" x14ac:dyDescent="0.25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  <c r="U683" t="s">
        <v>8392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  <c r="U684" t="s">
        <v>8402</v>
      </c>
    </row>
    <row r="685" spans="1:21" ht="45" x14ac:dyDescent="0.25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  <c r="U685" t="s">
        <v>8399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  <c r="U686" t="s">
        <v>8402</v>
      </c>
    </row>
    <row r="687" spans="1:21" ht="45" x14ac:dyDescent="0.25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  <c r="U687" t="s">
        <v>8392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  <c r="U688" t="s">
        <v>8402</v>
      </c>
    </row>
    <row r="689" spans="1:21" ht="45" x14ac:dyDescent="0.25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  <c r="U689" t="s">
        <v>8402</v>
      </c>
    </row>
    <row r="690" spans="1:21" ht="45" x14ac:dyDescent="0.25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  <c r="U690" t="s">
        <v>8396</v>
      </c>
    </row>
    <row r="691" spans="1:21" ht="45" x14ac:dyDescent="0.25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  <c r="U691" t="s">
        <v>8402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  <c r="U692" t="s">
        <v>8396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  <c r="U693" t="s">
        <v>8402</v>
      </c>
    </row>
    <row r="694" spans="1:21" ht="45" x14ac:dyDescent="0.25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  <c r="U694" t="s">
        <v>8396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  <c r="U695" t="s">
        <v>8402</v>
      </c>
    </row>
    <row r="696" spans="1:21" ht="45" x14ac:dyDescent="0.25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  <c r="U696" t="s">
        <v>8402</v>
      </c>
    </row>
    <row r="697" spans="1:21" ht="45" x14ac:dyDescent="0.25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  <c r="U697" t="s">
        <v>8402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  <c r="U698" t="s">
        <v>8402</v>
      </c>
    </row>
    <row r="699" spans="1:21" ht="45" x14ac:dyDescent="0.25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  <c r="U699" t="s">
        <v>8393</v>
      </c>
    </row>
    <row r="700" spans="1:21" ht="45" x14ac:dyDescent="0.25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  <c r="U700" t="s">
        <v>8402</v>
      </c>
    </row>
    <row r="701" spans="1:21" ht="45" x14ac:dyDescent="0.25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  <c r="U701" t="s">
        <v>8402</v>
      </c>
    </row>
    <row r="702" spans="1:21" ht="45" x14ac:dyDescent="0.25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  <c r="U702" t="s">
        <v>8395</v>
      </c>
    </row>
    <row r="703" spans="1:21" ht="45" x14ac:dyDescent="0.25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  <c r="U703" t="s">
        <v>8396</v>
      </c>
    </row>
    <row r="704" spans="1:21" ht="45" x14ac:dyDescent="0.25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  <c r="U704" t="s">
        <v>8395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  <c r="U705" t="s">
        <v>8395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  <c r="U706" t="s">
        <v>8402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IFERROR(E707/D707,0)</f>
        <v>9.7699999999999992E-3</v>
      </c>
      <c r="P707" s="7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  <c r="U707" t="s">
        <v>8402</v>
      </c>
    </row>
    <row r="708" spans="1:21" ht="45" x14ac:dyDescent="0.25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  <c r="U708" t="s">
        <v>8402</v>
      </c>
    </row>
    <row r="709" spans="1:21" ht="45" x14ac:dyDescent="0.25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  <c r="U709" t="s">
        <v>8402</v>
      </c>
    </row>
    <row r="710" spans="1:21" ht="45" x14ac:dyDescent="0.25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  <c r="U710" t="s">
        <v>8400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  <c r="U711" t="s">
        <v>8395</v>
      </c>
    </row>
    <row r="712" spans="1:21" ht="30" x14ac:dyDescent="0.25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  <c r="U712" t="s">
        <v>8392</v>
      </c>
    </row>
    <row r="713" spans="1:21" ht="45" x14ac:dyDescent="0.25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  <c r="U713" t="s">
        <v>8402</v>
      </c>
    </row>
    <row r="714" spans="1:21" ht="45" x14ac:dyDescent="0.25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  <c r="U714" t="s">
        <v>8401</v>
      </c>
    </row>
    <row r="715" spans="1:21" ht="45" x14ac:dyDescent="0.25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  <c r="U715" t="s">
        <v>8397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  <c r="U716" t="s">
        <v>8395</v>
      </c>
    </row>
    <row r="717" spans="1:21" ht="45" x14ac:dyDescent="0.25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  <c r="U717" t="s">
        <v>8397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  <c r="U718" t="s">
        <v>8393</v>
      </c>
    </row>
    <row r="719" spans="1:21" x14ac:dyDescent="0.25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  <c r="U719" t="s">
        <v>8402</v>
      </c>
    </row>
    <row r="720" spans="1:21" ht="45" x14ac:dyDescent="0.25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  <c r="U720" t="s">
        <v>8394</v>
      </c>
    </row>
    <row r="721" spans="1:21" ht="45" x14ac:dyDescent="0.25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  <c r="U721" t="s">
        <v>8395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  <c r="U722" t="s">
        <v>8392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  <c r="U723" t="s">
        <v>8393</v>
      </c>
    </row>
    <row r="724" spans="1:21" ht="45" x14ac:dyDescent="0.25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  <c r="U724" t="s">
        <v>8397</v>
      </c>
    </row>
    <row r="725" spans="1:21" ht="30" x14ac:dyDescent="0.25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  <c r="U725" t="s">
        <v>8393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  <c r="U726" t="s">
        <v>8393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  <c r="U727" t="s">
        <v>8396</v>
      </c>
    </row>
    <row r="728" spans="1:21" ht="45" x14ac:dyDescent="0.25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  <c r="U728" t="s">
        <v>8392</v>
      </c>
    </row>
    <row r="729" spans="1:21" ht="45" x14ac:dyDescent="0.25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  <c r="U729" t="s">
        <v>8392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  <c r="U730" t="s">
        <v>8393</v>
      </c>
    </row>
    <row r="731" spans="1:21" ht="45" x14ac:dyDescent="0.25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  <c r="U731" t="s">
        <v>8392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  <c r="U732" t="s">
        <v>8396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  <c r="U733" t="s">
        <v>8393</v>
      </c>
    </row>
    <row r="734" spans="1:21" ht="45" x14ac:dyDescent="0.25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  <c r="U734" t="s">
        <v>8391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  <c r="U735" t="s">
        <v>8392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  <c r="U736" t="s">
        <v>8393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  <c r="U737" t="s">
        <v>8401</v>
      </c>
    </row>
    <row r="738" spans="1:21" ht="45" x14ac:dyDescent="0.25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  <c r="U738" t="s">
        <v>8392</v>
      </c>
    </row>
    <row r="739" spans="1:21" ht="45" x14ac:dyDescent="0.25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  <c r="U739" t="s">
        <v>8393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  <c r="U740" t="s">
        <v>8392</v>
      </c>
    </row>
    <row r="741" spans="1:21" ht="45" x14ac:dyDescent="0.25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  <c r="U741" t="s">
        <v>8393</v>
      </c>
    </row>
    <row r="742" spans="1:21" ht="45" x14ac:dyDescent="0.25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  <c r="U742" t="s">
        <v>8392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  <c r="U743" t="s">
        <v>8394</v>
      </c>
    </row>
    <row r="744" spans="1:21" ht="45" x14ac:dyDescent="0.25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  <c r="U744" t="s">
        <v>8392</v>
      </c>
    </row>
    <row r="745" spans="1:21" ht="45" x14ac:dyDescent="0.25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  <c r="U745" t="s">
        <v>8391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  <c r="U746" t="s">
        <v>8393</v>
      </c>
    </row>
    <row r="747" spans="1:21" ht="45" x14ac:dyDescent="0.25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  <c r="U747" t="s">
        <v>8392</v>
      </c>
    </row>
    <row r="748" spans="1:21" x14ac:dyDescent="0.25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  <c r="U748" t="s">
        <v>8392</v>
      </c>
    </row>
    <row r="749" spans="1:21" ht="45" x14ac:dyDescent="0.25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  <c r="U749" t="s">
        <v>8393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  <c r="U750" t="s">
        <v>8392</v>
      </c>
    </row>
    <row r="751" spans="1:21" ht="45" x14ac:dyDescent="0.25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  <c r="U751" t="s">
        <v>8394</v>
      </c>
    </row>
    <row r="752" spans="1:21" ht="45" x14ac:dyDescent="0.25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  <c r="U752" t="s">
        <v>8392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  <c r="U753" t="s">
        <v>8392</v>
      </c>
    </row>
    <row r="754" spans="1:21" ht="45" x14ac:dyDescent="0.25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  <c r="U754" t="s">
        <v>8393</v>
      </c>
    </row>
    <row r="755" spans="1:21" ht="45" x14ac:dyDescent="0.25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  <c r="U755" t="s">
        <v>8394</v>
      </c>
    </row>
    <row r="756" spans="1:21" ht="45" x14ac:dyDescent="0.25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  <c r="U756" t="s">
        <v>8392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  <c r="U757" t="s">
        <v>8392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  <c r="U758" t="s">
        <v>8391</v>
      </c>
    </row>
    <row r="759" spans="1:21" ht="45" x14ac:dyDescent="0.25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  <c r="U759" t="s">
        <v>8391</v>
      </c>
    </row>
    <row r="760" spans="1:21" ht="30" x14ac:dyDescent="0.25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  <c r="U760" t="s">
        <v>8392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  <c r="U761" t="s">
        <v>8393</v>
      </c>
    </row>
    <row r="762" spans="1:21" ht="45" x14ac:dyDescent="0.25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  <c r="U762" t="s">
        <v>8392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  <c r="U763" t="s">
        <v>8393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  <c r="U764" t="s">
        <v>8392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  <c r="U765" t="s">
        <v>8392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  <c r="U766" t="s">
        <v>8393</v>
      </c>
    </row>
    <row r="767" spans="1:21" ht="45" x14ac:dyDescent="0.25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  <c r="U767" t="s">
        <v>8393</v>
      </c>
    </row>
    <row r="768" spans="1:21" ht="45" x14ac:dyDescent="0.25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  <c r="U768" t="s">
        <v>8392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  <c r="U769" t="s">
        <v>8393</v>
      </c>
    </row>
    <row r="770" spans="1:21" ht="45" x14ac:dyDescent="0.25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  <c r="U770" t="s">
        <v>8392</v>
      </c>
    </row>
    <row r="771" spans="1:21" ht="45" x14ac:dyDescent="0.25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IFERROR(E771/D771,0)</f>
        <v>0.41399999999999998</v>
      </c>
      <c r="P771" s="7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  <c r="U771" t="s">
        <v>8392</v>
      </c>
    </row>
    <row r="772" spans="1:21" ht="45" x14ac:dyDescent="0.25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  <c r="U772" t="s">
        <v>8395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  <c r="U773" t="s">
        <v>8399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  <c r="U774" t="s">
        <v>8392</v>
      </c>
    </row>
    <row r="775" spans="1:21" ht="45" x14ac:dyDescent="0.25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  <c r="U775" t="s">
        <v>8392</v>
      </c>
    </row>
    <row r="776" spans="1:21" ht="45" x14ac:dyDescent="0.25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  <c r="U776" t="s">
        <v>8391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  <c r="U777" t="s">
        <v>8394</v>
      </c>
    </row>
    <row r="778" spans="1:21" ht="45" x14ac:dyDescent="0.25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  <c r="U778" t="s">
        <v>8393</v>
      </c>
    </row>
    <row r="779" spans="1:21" ht="45" x14ac:dyDescent="0.25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  <c r="U779" t="s">
        <v>8392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  <c r="U780" t="s">
        <v>8391</v>
      </c>
    </row>
    <row r="781" spans="1:21" ht="45" x14ac:dyDescent="0.25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  <c r="U781" t="s">
        <v>8395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  <c r="U782" t="s">
        <v>8392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  <c r="U783" t="s">
        <v>8391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  <c r="U784" t="s">
        <v>8391</v>
      </c>
    </row>
    <row r="785" spans="1:21" ht="45" x14ac:dyDescent="0.25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  <c r="U785" t="s">
        <v>8392</v>
      </c>
    </row>
    <row r="786" spans="1:21" ht="45" x14ac:dyDescent="0.25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  <c r="U786" t="s">
        <v>8392</v>
      </c>
    </row>
    <row r="787" spans="1:21" ht="45" x14ac:dyDescent="0.25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  <c r="U787" t="s">
        <v>8391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  <c r="U788" t="s">
        <v>8393</v>
      </c>
    </row>
    <row r="789" spans="1:21" ht="45" x14ac:dyDescent="0.25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  <c r="U789" t="s">
        <v>8392</v>
      </c>
    </row>
    <row r="790" spans="1:21" ht="45" x14ac:dyDescent="0.25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  <c r="U790" t="s">
        <v>8392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  <c r="U791" t="s">
        <v>8392</v>
      </c>
    </row>
    <row r="792" spans="1:21" ht="45" x14ac:dyDescent="0.25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  <c r="U792" t="s">
        <v>8394</v>
      </c>
    </row>
    <row r="793" spans="1:21" ht="45" x14ac:dyDescent="0.25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  <c r="U793" t="s">
        <v>8393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  <c r="U794" t="s">
        <v>8392</v>
      </c>
    </row>
    <row r="795" spans="1:21" ht="45" x14ac:dyDescent="0.25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  <c r="U795" t="s">
        <v>8392</v>
      </c>
    </row>
    <row r="796" spans="1:21" ht="45" x14ac:dyDescent="0.25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  <c r="U796" t="s">
        <v>8393</v>
      </c>
    </row>
    <row r="797" spans="1:21" ht="45" x14ac:dyDescent="0.25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  <c r="U797" t="s">
        <v>8394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  <c r="U798" t="s">
        <v>8394</v>
      </c>
    </row>
    <row r="799" spans="1:21" ht="45" x14ac:dyDescent="0.25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  <c r="U799" t="s">
        <v>8392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  <c r="U800" t="s">
        <v>8392</v>
      </c>
    </row>
    <row r="801" spans="1:21" ht="45" x14ac:dyDescent="0.25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  <c r="U801" t="s">
        <v>8393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  <c r="U802" t="s">
        <v>8392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  <c r="U803" t="s">
        <v>8392</v>
      </c>
    </row>
    <row r="804" spans="1:21" ht="45" x14ac:dyDescent="0.25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  <c r="U804" t="s">
        <v>8393</v>
      </c>
    </row>
    <row r="805" spans="1:21" ht="45" x14ac:dyDescent="0.25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  <c r="U805" t="s">
        <v>8392</v>
      </c>
    </row>
    <row r="806" spans="1:21" ht="45" x14ac:dyDescent="0.25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  <c r="U806" t="s">
        <v>8393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  <c r="U807" t="s">
        <v>8392</v>
      </c>
    </row>
    <row r="808" spans="1:21" x14ac:dyDescent="0.25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  <c r="U808" t="s">
        <v>8393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  <c r="U809" t="s">
        <v>8392</v>
      </c>
    </row>
    <row r="810" spans="1:21" ht="45" x14ac:dyDescent="0.25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  <c r="U810" t="s">
        <v>8392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  <c r="U811" t="s">
        <v>8392</v>
      </c>
    </row>
    <row r="812" spans="1:21" ht="45" x14ac:dyDescent="0.25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  <c r="U812" t="s">
        <v>8392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  <c r="U813" t="s">
        <v>8392</v>
      </c>
    </row>
    <row r="814" spans="1:21" ht="45" x14ac:dyDescent="0.25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  <c r="U814" t="s">
        <v>8391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  <c r="U815" t="s">
        <v>8392</v>
      </c>
    </row>
    <row r="816" spans="1:21" ht="45" x14ac:dyDescent="0.25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  <c r="U816" t="s">
        <v>8392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  <c r="U817" t="s">
        <v>8392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  <c r="U818" t="s">
        <v>8393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  <c r="U819" t="s">
        <v>8392</v>
      </c>
    </row>
    <row r="820" spans="1:21" ht="45" x14ac:dyDescent="0.25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  <c r="U820" t="s">
        <v>8391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  <c r="U821" t="s">
        <v>8391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  <c r="U822" t="s">
        <v>8392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  <c r="U823" t="s">
        <v>8395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  <c r="U824" t="s">
        <v>8392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  <c r="U825" t="s">
        <v>8391</v>
      </c>
    </row>
    <row r="826" spans="1:21" ht="45" x14ac:dyDescent="0.25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  <c r="U826" t="s">
        <v>8392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  <c r="U827" t="s">
        <v>8394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  <c r="U828" t="s">
        <v>8393</v>
      </c>
    </row>
    <row r="829" spans="1:21" ht="45" x14ac:dyDescent="0.25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  <c r="U829" t="s">
        <v>8391</v>
      </c>
    </row>
    <row r="830" spans="1:21" ht="45" x14ac:dyDescent="0.25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  <c r="U830" t="s">
        <v>8392</v>
      </c>
    </row>
    <row r="831" spans="1:21" ht="45" x14ac:dyDescent="0.25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  <c r="U831" t="s">
        <v>8391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  <c r="U832" t="s">
        <v>8392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  <c r="U833" t="s">
        <v>8392</v>
      </c>
    </row>
    <row r="834" spans="1:21" ht="45" x14ac:dyDescent="0.25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  <c r="U834" t="s">
        <v>8395</v>
      </c>
    </row>
    <row r="835" spans="1:21" x14ac:dyDescent="0.25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IFERROR(E835/D835,0)</f>
        <v>1.0166666666666666</v>
      </c>
      <c r="P835" s="7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  <c r="U835" t="s">
        <v>8393</v>
      </c>
    </row>
    <row r="836" spans="1:21" ht="45" x14ac:dyDescent="0.25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  <c r="U836" t="s">
        <v>8393</v>
      </c>
    </row>
    <row r="837" spans="1:21" ht="45" x14ac:dyDescent="0.25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  <c r="U837" t="s">
        <v>8392</v>
      </c>
    </row>
    <row r="838" spans="1:21" x14ac:dyDescent="0.25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  <c r="U838" t="s">
        <v>8393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  <c r="U839" t="s">
        <v>8392</v>
      </c>
    </row>
    <row r="840" spans="1:21" ht="45" x14ac:dyDescent="0.25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  <c r="U840" t="s">
        <v>8392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  <c r="U841" t="s">
        <v>8393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  <c r="U842" t="s">
        <v>8394</v>
      </c>
    </row>
    <row r="843" spans="1:21" ht="45" x14ac:dyDescent="0.25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  <c r="U843" t="s">
        <v>8393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  <c r="U844" t="s">
        <v>8392</v>
      </c>
    </row>
    <row r="845" spans="1:21" ht="45" x14ac:dyDescent="0.25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  <c r="U845" t="s">
        <v>8392</v>
      </c>
    </row>
    <row r="846" spans="1:21" ht="45" x14ac:dyDescent="0.25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  <c r="U846" t="s">
        <v>8392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  <c r="U847" t="s">
        <v>8393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  <c r="U848" t="s">
        <v>8392</v>
      </c>
    </row>
    <row r="849" spans="1:21" x14ac:dyDescent="0.25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  <c r="U849" t="s">
        <v>8391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  <c r="U850" t="s">
        <v>8391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  <c r="U851" t="s">
        <v>8392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  <c r="U852" t="s">
        <v>8392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  <c r="U853" t="s">
        <v>8392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  <c r="U854" t="s">
        <v>8392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  <c r="U855" t="s">
        <v>8391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  <c r="U856" t="s">
        <v>8397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  <c r="U857" t="s">
        <v>8392</v>
      </c>
    </row>
    <row r="858" spans="1:21" ht="45" x14ac:dyDescent="0.25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  <c r="U858" t="s">
        <v>8391</v>
      </c>
    </row>
    <row r="859" spans="1:21" ht="30" x14ac:dyDescent="0.25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  <c r="U859" t="s">
        <v>8392</v>
      </c>
    </row>
    <row r="860" spans="1:21" ht="45" x14ac:dyDescent="0.25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  <c r="U860" t="s">
        <v>8392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  <c r="U861" t="s">
        <v>8392</v>
      </c>
    </row>
    <row r="862" spans="1:21" ht="45" x14ac:dyDescent="0.25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  <c r="U862" t="s">
        <v>8394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  <c r="U863" t="s">
        <v>8392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  <c r="U864" t="s">
        <v>8402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  <c r="U865" t="s">
        <v>8392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  <c r="U866" t="s">
        <v>8393</v>
      </c>
    </row>
    <row r="867" spans="1:21" ht="45" x14ac:dyDescent="0.25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  <c r="U867" t="s">
        <v>8392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  <c r="U868" t="s">
        <v>8392</v>
      </c>
    </row>
    <row r="869" spans="1:21" ht="45" x14ac:dyDescent="0.25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  <c r="U869" t="s">
        <v>8393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  <c r="U870" t="s">
        <v>8401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  <c r="U871" t="s">
        <v>8393</v>
      </c>
    </row>
    <row r="872" spans="1:21" ht="45" x14ac:dyDescent="0.25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  <c r="U872" t="s">
        <v>8396</v>
      </c>
    </row>
    <row r="873" spans="1:21" ht="45" x14ac:dyDescent="0.25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  <c r="U873" t="s">
        <v>8393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  <c r="U874" t="s">
        <v>8393</v>
      </c>
    </row>
    <row r="875" spans="1:21" ht="30" x14ac:dyDescent="0.25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  <c r="U875" t="s">
        <v>8392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  <c r="U876" t="s">
        <v>8392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  <c r="U877" t="s">
        <v>8393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  <c r="U878" t="s">
        <v>8392</v>
      </c>
    </row>
    <row r="879" spans="1:21" ht="45" x14ac:dyDescent="0.25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  <c r="U879" t="s">
        <v>8392</v>
      </c>
    </row>
    <row r="880" spans="1:21" ht="45" x14ac:dyDescent="0.25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  <c r="U880" t="s">
        <v>8393</v>
      </c>
    </row>
    <row r="881" spans="1:21" ht="45" x14ac:dyDescent="0.25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  <c r="U881" t="s">
        <v>8392</v>
      </c>
    </row>
    <row r="882" spans="1:21" ht="45" x14ac:dyDescent="0.25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  <c r="U882" t="s">
        <v>8392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  <c r="U883" t="s">
        <v>8392</v>
      </c>
    </row>
    <row r="884" spans="1:21" ht="45" x14ac:dyDescent="0.25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  <c r="U884" t="s">
        <v>8392</v>
      </c>
    </row>
    <row r="885" spans="1:21" ht="45" x14ac:dyDescent="0.25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  <c r="U885" t="s">
        <v>8393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  <c r="U886" t="s">
        <v>8392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  <c r="U887" t="s">
        <v>8392</v>
      </c>
    </row>
    <row r="888" spans="1:21" ht="45" x14ac:dyDescent="0.25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  <c r="U888" t="s">
        <v>8391</v>
      </c>
    </row>
    <row r="889" spans="1:21" ht="45" x14ac:dyDescent="0.25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  <c r="U889" t="s">
        <v>8392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  <c r="U890" t="s">
        <v>8392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  <c r="U891" t="s">
        <v>8397</v>
      </c>
    </row>
    <row r="892" spans="1:21" ht="45" x14ac:dyDescent="0.25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  <c r="U892" t="s">
        <v>8392</v>
      </c>
    </row>
    <row r="893" spans="1:21" ht="45" x14ac:dyDescent="0.25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  <c r="U893" t="s">
        <v>8393</v>
      </c>
    </row>
    <row r="894" spans="1:21" ht="45" x14ac:dyDescent="0.25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  <c r="U894" t="s">
        <v>8393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  <c r="U895" t="s">
        <v>8392</v>
      </c>
    </row>
    <row r="896" spans="1:21" ht="45" x14ac:dyDescent="0.25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  <c r="U896" t="s">
        <v>8396</v>
      </c>
    </row>
    <row r="897" spans="1:21" ht="45" x14ac:dyDescent="0.25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  <c r="U897" t="s">
        <v>8393</v>
      </c>
    </row>
    <row r="898" spans="1:21" ht="45" x14ac:dyDescent="0.25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  <c r="U898" t="s">
        <v>8393</v>
      </c>
    </row>
    <row r="899" spans="1:21" ht="45" x14ac:dyDescent="0.25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IFERROR(E899/D899,0)</f>
        <v>0</v>
      </c>
      <c r="P899" s="7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  <c r="U899" t="s">
        <v>8392</v>
      </c>
    </row>
    <row r="900" spans="1:21" ht="45" x14ac:dyDescent="0.25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  <c r="U900" t="s">
        <v>8392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  <c r="U901" t="s">
        <v>8391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  <c r="U902" t="s">
        <v>8393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  <c r="U903" t="s">
        <v>8393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  <c r="U904" t="s">
        <v>8398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  <c r="U905" t="s">
        <v>8393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  <c r="U906" t="s">
        <v>8402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  <c r="U907" t="s">
        <v>8393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  <c r="U908" t="s">
        <v>8395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  <c r="U909" t="s">
        <v>8392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  <c r="U910" t="s">
        <v>8392</v>
      </c>
    </row>
    <row r="911" spans="1:21" ht="45" x14ac:dyDescent="0.25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  <c r="U911" t="s">
        <v>8395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  <c r="U912" t="s">
        <v>8391</v>
      </c>
    </row>
    <row r="913" spans="1:21" ht="45" x14ac:dyDescent="0.25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  <c r="U913" t="s">
        <v>8402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  <c r="U914" t="s">
        <v>8392</v>
      </c>
    </row>
    <row r="915" spans="1:21" ht="45" x14ac:dyDescent="0.25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  <c r="U915" t="s">
        <v>8398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  <c r="U916" t="s">
        <v>8392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  <c r="U917" t="s">
        <v>8393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  <c r="U918" t="s">
        <v>8392</v>
      </c>
    </row>
    <row r="919" spans="1:21" ht="45" x14ac:dyDescent="0.25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  <c r="U919" t="s">
        <v>8393</v>
      </c>
    </row>
    <row r="920" spans="1:21" ht="45" x14ac:dyDescent="0.25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  <c r="U920" t="s">
        <v>8392</v>
      </c>
    </row>
    <row r="921" spans="1:21" x14ac:dyDescent="0.25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  <c r="U921" t="s">
        <v>8396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  <c r="U922" t="s">
        <v>8393</v>
      </c>
    </row>
    <row r="923" spans="1:21" ht="45" x14ac:dyDescent="0.25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  <c r="U923" t="s">
        <v>8395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  <c r="U924" t="s">
        <v>8397</v>
      </c>
    </row>
    <row r="925" spans="1:21" ht="45" x14ac:dyDescent="0.25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  <c r="U925" t="s">
        <v>8395</v>
      </c>
    </row>
    <row r="926" spans="1:21" ht="45" x14ac:dyDescent="0.25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  <c r="U926" t="s">
        <v>8392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  <c r="U927" t="s">
        <v>8393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  <c r="U928" t="s">
        <v>8393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  <c r="U929" t="s">
        <v>8396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  <c r="U930" t="s">
        <v>8394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  <c r="U931" t="s">
        <v>8391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  <c r="U932" t="s">
        <v>8391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  <c r="U933" t="s">
        <v>8392</v>
      </c>
    </row>
    <row r="934" spans="1:21" ht="30" x14ac:dyDescent="0.25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  <c r="U934" t="s">
        <v>8393</v>
      </c>
    </row>
    <row r="935" spans="1:21" ht="45" x14ac:dyDescent="0.25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  <c r="U935" t="s">
        <v>8392</v>
      </c>
    </row>
    <row r="936" spans="1:21" ht="45" x14ac:dyDescent="0.25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  <c r="U936" t="s">
        <v>8393</v>
      </c>
    </row>
    <row r="937" spans="1:21" ht="45" x14ac:dyDescent="0.25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  <c r="U937" t="s">
        <v>8392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  <c r="U938" t="s">
        <v>8392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  <c r="U939" t="s">
        <v>8392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  <c r="U940" t="s">
        <v>8393</v>
      </c>
    </row>
    <row r="941" spans="1:21" ht="45" x14ac:dyDescent="0.25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  <c r="U941" t="s">
        <v>8392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  <c r="U942" t="s">
        <v>8393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  <c r="U943" t="s">
        <v>8402</v>
      </c>
    </row>
    <row r="944" spans="1:21" ht="45" x14ac:dyDescent="0.25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  <c r="U944" t="s">
        <v>8393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  <c r="U945" t="s">
        <v>8392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  <c r="U946" t="s">
        <v>8402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  <c r="U947" t="s">
        <v>8402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  <c r="U948" t="s">
        <v>8395</v>
      </c>
    </row>
    <row r="949" spans="1:21" ht="45" x14ac:dyDescent="0.25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  <c r="U949" t="s">
        <v>8391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  <c r="U950" t="s">
        <v>8392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  <c r="U951" t="s">
        <v>8396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  <c r="U952" t="s">
        <v>8393</v>
      </c>
    </row>
    <row r="953" spans="1:21" x14ac:dyDescent="0.25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  <c r="U953" t="s">
        <v>8402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  <c r="U954" t="s">
        <v>8401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  <c r="U955" t="s">
        <v>8395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  <c r="U956" t="s">
        <v>8395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  <c r="U957" t="s">
        <v>8402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  <c r="U958" t="s">
        <v>8402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  <c r="U959" t="s">
        <v>8394</v>
      </c>
    </row>
    <row r="960" spans="1:21" ht="45" x14ac:dyDescent="0.25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  <c r="U960" t="s">
        <v>8393</v>
      </c>
    </row>
    <row r="961" spans="1:21" ht="45" x14ac:dyDescent="0.25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  <c r="U961" t="s">
        <v>8402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  <c r="U962" t="s">
        <v>8402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IFERROR(E963/D963,0)</f>
        <v>0.42188421052631581</v>
      </c>
      <c r="P963" s="7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  <c r="U963" t="s">
        <v>8402</v>
      </c>
    </row>
    <row r="964" spans="1:21" ht="45" x14ac:dyDescent="0.25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  <c r="U964" t="s">
        <v>8392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  <c r="U965" t="s">
        <v>8399</v>
      </c>
    </row>
    <row r="966" spans="1:21" ht="45" x14ac:dyDescent="0.25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  <c r="U966" t="s">
        <v>8402</v>
      </c>
    </row>
    <row r="967" spans="1:21" ht="45" x14ac:dyDescent="0.25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  <c r="U967" t="s">
        <v>8397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  <c r="U968" t="s">
        <v>8394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  <c r="U969" t="s">
        <v>8396</v>
      </c>
    </row>
    <row r="970" spans="1:21" ht="45" x14ac:dyDescent="0.25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  <c r="U970" t="s">
        <v>8393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  <c r="U971" t="s">
        <v>8398</v>
      </c>
    </row>
    <row r="972" spans="1:21" ht="45" x14ac:dyDescent="0.25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  <c r="U972" t="s">
        <v>8393</v>
      </c>
    </row>
    <row r="973" spans="1:21" ht="45" x14ac:dyDescent="0.25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  <c r="U973" t="s">
        <v>8402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  <c r="U974" t="s">
        <v>8396</v>
      </c>
    </row>
    <row r="975" spans="1:21" ht="45" x14ac:dyDescent="0.25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  <c r="U975" t="s">
        <v>8396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  <c r="U976" t="s">
        <v>8402</v>
      </c>
    </row>
    <row r="977" spans="1:21" ht="45" x14ac:dyDescent="0.25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  <c r="U977" t="s">
        <v>8402</v>
      </c>
    </row>
    <row r="978" spans="1:21" ht="45" x14ac:dyDescent="0.25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  <c r="U978" t="s">
        <v>8402</v>
      </c>
    </row>
    <row r="979" spans="1:21" ht="45" x14ac:dyDescent="0.25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  <c r="U979" t="s">
        <v>8392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  <c r="U980" t="s">
        <v>8402</v>
      </c>
    </row>
    <row r="981" spans="1:21" ht="45" x14ac:dyDescent="0.25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  <c r="U981" t="s">
        <v>8399</v>
      </c>
    </row>
    <row r="982" spans="1:21" ht="45" x14ac:dyDescent="0.25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  <c r="U982" t="s">
        <v>8394</v>
      </c>
    </row>
    <row r="983" spans="1:21" ht="45" x14ac:dyDescent="0.25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  <c r="U983" t="s">
        <v>8402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  <c r="U984" t="s">
        <v>8395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  <c r="U985" t="s">
        <v>8402</v>
      </c>
    </row>
    <row r="986" spans="1:21" ht="75" x14ac:dyDescent="0.25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  <c r="U986" t="s">
        <v>8394</v>
      </c>
    </row>
    <row r="987" spans="1:21" ht="45" x14ac:dyDescent="0.25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  <c r="U987" t="s">
        <v>8398</v>
      </c>
    </row>
    <row r="988" spans="1:21" ht="45" x14ac:dyDescent="0.25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  <c r="U988" t="s">
        <v>8396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  <c r="U989" t="s">
        <v>8402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  <c r="U990" t="s">
        <v>8393</v>
      </c>
    </row>
    <row r="991" spans="1:21" x14ac:dyDescent="0.25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  <c r="U991" t="s">
        <v>8394</v>
      </c>
    </row>
    <row r="992" spans="1:21" ht="45" x14ac:dyDescent="0.25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  <c r="U992" t="s">
        <v>8397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  <c r="U993" t="s">
        <v>8393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  <c r="U994" t="s">
        <v>8402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  <c r="U995" t="s">
        <v>8402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  <c r="U996" t="s">
        <v>8402</v>
      </c>
    </row>
    <row r="997" spans="1:21" ht="45" x14ac:dyDescent="0.25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  <c r="U997" t="s">
        <v>8394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  <c r="U998" t="s">
        <v>8392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  <c r="U999" t="s">
        <v>8393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  <c r="U1000" t="s">
        <v>8402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  <c r="U1001" t="s">
        <v>8402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  <c r="U1002" t="s">
        <v>8402</v>
      </c>
    </row>
    <row r="1003" spans="1:21" ht="45" x14ac:dyDescent="0.25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  <c r="U1003" t="s">
        <v>8393</v>
      </c>
    </row>
    <row r="1004" spans="1:21" ht="45" x14ac:dyDescent="0.25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  <c r="U1004" t="s">
        <v>8393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  <c r="U1005" t="s">
        <v>8396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  <c r="U1006" t="s">
        <v>8397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  <c r="U1007" t="s">
        <v>8402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  <c r="U1008" t="s">
        <v>8392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  <c r="U1009" t="s">
        <v>8398</v>
      </c>
    </row>
    <row r="1010" spans="1:21" ht="45" x14ac:dyDescent="0.25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  <c r="U1010" t="s">
        <v>8402</v>
      </c>
    </row>
    <row r="1011" spans="1:21" ht="45" x14ac:dyDescent="0.25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  <c r="U1011" t="s">
        <v>8402</v>
      </c>
    </row>
    <row r="1012" spans="1:21" ht="45" x14ac:dyDescent="0.25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  <c r="U1012" t="s">
        <v>8402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  <c r="U1013" t="s">
        <v>8396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  <c r="U1014" t="s">
        <v>8393</v>
      </c>
    </row>
    <row r="1015" spans="1:21" ht="45" x14ac:dyDescent="0.25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  <c r="U1015" t="s">
        <v>8397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  <c r="U1016" t="s">
        <v>8394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  <c r="U1017" t="s">
        <v>8393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  <c r="U1018" t="s">
        <v>8402</v>
      </c>
    </row>
    <row r="1019" spans="1:21" ht="45" x14ac:dyDescent="0.25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  <c r="U1019" t="s">
        <v>8402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  <c r="U1020" t="s">
        <v>8396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  <c r="U1021" t="s">
        <v>8401</v>
      </c>
    </row>
    <row r="1022" spans="1:21" ht="45" x14ac:dyDescent="0.25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  <c r="U1022" t="s">
        <v>8392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  <c r="U1023" t="s">
        <v>8392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  <c r="U1024" t="s">
        <v>8392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  <c r="U1025" t="s">
        <v>8392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  <c r="U1026" t="s">
        <v>8396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IFERROR(E1027/D1027,0)</f>
        <v>1.099283142857143</v>
      </c>
      <c r="P1027" s="7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  <c r="U1027" t="s">
        <v>8402</v>
      </c>
    </row>
    <row r="1028" spans="1:21" ht="45" x14ac:dyDescent="0.25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  <c r="U1028" t="s">
        <v>8393</v>
      </c>
    </row>
    <row r="1029" spans="1:21" ht="45" x14ac:dyDescent="0.25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  <c r="U1029" t="s">
        <v>8393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  <c r="U1030" t="s">
        <v>8394</v>
      </c>
    </row>
    <row r="1031" spans="1:21" ht="30" x14ac:dyDescent="0.25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  <c r="U1031" t="s">
        <v>8394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  <c r="U1032" t="s">
        <v>8392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  <c r="U1033" t="s">
        <v>8394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  <c r="U1034" t="s">
        <v>8393</v>
      </c>
    </row>
    <row r="1035" spans="1:21" ht="45" x14ac:dyDescent="0.25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  <c r="U1035" t="s">
        <v>8392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  <c r="U1036" t="s">
        <v>8393</v>
      </c>
    </row>
    <row r="1037" spans="1:21" ht="45" x14ac:dyDescent="0.25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  <c r="U1037" t="s">
        <v>8392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  <c r="U1038" t="s">
        <v>8392</v>
      </c>
    </row>
    <row r="1039" spans="1:21" ht="45" x14ac:dyDescent="0.25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  <c r="U1039" t="s">
        <v>8392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  <c r="U1040" t="s">
        <v>8392</v>
      </c>
    </row>
    <row r="1041" spans="1:21" ht="45" x14ac:dyDescent="0.25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  <c r="U1041" t="s">
        <v>8391</v>
      </c>
    </row>
    <row r="1042" spans="1:21" ht="45" x14ac:dyDescent="0.25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  <c r="U1042" t="s">
        <v>8402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  <c r="U1043" t="s">
        <v>8391</v>
      </c>
    </row>
    <row r="1044" spans="1:21" ht="45" x14ac:dyDescent="0.25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  <c r="U1044" t="s">
        <v>8391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  <c r="U1045" t="s">
        <v>8402</v>
      </c>
    </row>
    <row r="1046" spans="1:21" ht="45" x14ac:dyDescent="0.25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  <c r="U1046" t="s">
        <v>8393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  <c r="U1047" t="s">
        <v>8394</v>
      </c>
    </row>
    <row r="1048" spans="1:21" ht="45" x14ac:dyDescent="0.25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  <c r="U1048" t="s">
        <v>8392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  <c r="U1049" t="s">
        <v>8392</v>
      </c>
    </row>
    <row r="1050" spans="1:21" ht="45" x14ac:dyDescent="0.25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  <c r="U1050" t="s">
        <v>8395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  <c r="U1051" t="s">
        <v>8394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  <c r="U1052" t="s">
        <v>8392</v>
      </c>
    </row>
    <row r="1053" spans="1:21" ht="45" x14ac:dyDescent="0.25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  <c r="U1053" t="s">
        <v>8391</v>
      </c>
    </row>
    <row r="1054" spans="1:21" ht="60" x14ac:dyDescent="0.25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  <c r="U1054" t="s">
        <v>8392</v>
      </c>
    </row>
    <row r="1055" spans="1:21" ht="45" x14ac:dyDescent="0.25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  <c r="U1055" t="s">
        <v>8392</v>
      </c>
    </row>
    <row r="1056" spans="1:21" ht="45" x14ac:dyDescent="0.25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  <c r="U1056" t="s">
        <v>8392</v>
      </c>
    </row>
    <row r="1057" spans="1:21" ht="45" x14ac:dyDescent="0.25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  <c r="U1057" t="s">
        <v>8392</v>
      </c>
    </row>
    <row r="1058" spans="1:21" ht="45" x14ac:dyDescent="0.25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  <c r="U1058" t="s">
        <v>8394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  <c r="U1059" t="s">
        <v>8394</v>
      </c>
    </row>
    <row r="1060" spans="1:21" ht="45" x14ac:dyDescent="0.25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  <c r="U1060" t="s">
        <v>8400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  <c r="U1061" t="s">
        <v>8392</v>
      </c>
    </row>
    <row r="1062" spans="1:21" ht="45" x14ac:dyDescent="0.25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  <c r="U1062" t="s">
        <v>8393</v>
      </c>
    </row>
    <row r="1063" spans="1:21" ht="30" x14ac:dyDescent="0.25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  <c r="U1063" t="s">
        <v>8392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  <c r="U1064" t="s">
        <v>8391</v>
      </c>
    </row>
    <row r="1065" spans="1:21" ht="45" x14ac:dyDescent="0.25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  <c r="U1065" t="s">
        <v>8392</v>
      </c>
    </row>
    <row r="1066" spans="1:21" ht="45" x14ac:dyDescent="0.25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  <c r="U1066" t="s">
        <v>8402</v>
      </c>
    </row>
    <row r="1067" spans="1:21" ht="45" x14ac:dyDescent="0.25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  <c r="U1067" t="s">
        <v>8392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  <c r="U1068" t="s">
        <v>8402</v>
      </c>
    </row>
    <row r="1069" spans="1:21" ht="45" x14ac:dyDescent="0.25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  <c r="U1069" t="s">
        <v>8391</v>
      </c>
    </row>
    <row r="1070" spans="1:21" ht="45" x14ac:dyDescent="0.25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  <c r="U1070" t="s">
        <v>8398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  <c r="U1071" t="s">
        <v>8392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  <c r="U1072" t="s">
        <v>8394</v>
      </c>
    </row>
    <row r="1073" spans="1:21" ht="45" x14ac:dyDescent="0.25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  <c r="U1073" t="s">
        <v>8391</v>
      </c>
    </row>
    <row r="1074" spans="1:21" ht="45" x14ac:dyDescent="0.25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  <c r="U1074" t="s">
        <v>8402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  <c r="U1075" t="s">
        <v>8391</v>
      </c>
    </row>
    <row r="1076" spans="1:21" ht="45" x14ac:dyDescent="0.25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  <c r="U1076" t="s">
        <v>8402</v>
      </c>
    </row>
    <row r="1077" spans="1:21" ht="30" x14ac:dyDescent="0.25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  <c r="U1077" t="s">
        <v>8392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  <c r="U1078" t="s">
        <v>8402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  <c r="U1079" t="s">
        <v>8397</v>
      </c>
    </row>
    <row r="1080" spans="1:21" ht="45" x14ac:dyDescent="0.25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  <c r="U1080" t="s">
        <v>8391</v>
      </c>
    </row>
    <row r="1081" spans="1:21" ht="45" x14ac:dyDescent="0.25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  <c r="U1081" t="s">
        <v>8397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  <c r="U1082" t="s">
        <v>8396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  <c r="U1083" t="s">
        <v>8402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  <c r="U1084" t="s">
        <v>8394</v>
      </c>
    </row>
    <row r="1085" spans="1:21" ht="45" x14ac:dyDescent="0.25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  <c r="U1085" t="s">
        <v>8402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  <c r="U1086" t="s">
        <v>8391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  <c r="U1087" t="s">
        <v>8398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  <c r="U1088" t="s">
        <v>8395</v>
      </c>
    </row>
    <row r="1089" spans="1:21" ht="45" x14ac:dyDescent="0.25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  <c r="U1089" t="s">
        <v>8392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  <c r="U1090" t="s">
        <v>8401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IFERROR(E1091/D1091,0)</f>
        <v>7.8266666666666665E-2</v>
      </c>
      <c r="P1091" s="7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  <c r="U1091" t="s">
        <v>8395</v>
      </c>
    </row>
    <row r="1092" spans="1:21" ht="45" x14ac:dyDescent="0.25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  <c r="U1092" t="s">
        <v>8394</v>
      </c>
    </row>
    <row r="1093" spans="1:21" ht="45" x14ac:dyDescent="0.25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  <c r="U1093" t="s">
        <v>8391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  <c r="U1094" t="s">
        <v>8392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  <c r="U1095" t="s">
        <v>8391</v>
      </c>
    </row>
    <row r="1096" spans="1:21" ht="45" x14ac:dyDescent="0.25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  <c r="U1096" t="s">
        <v>8395</v>
      </c>
    </row>
    <row r="1097" spans="1:21" ht="45" x14ac:dyDescent="0.25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  <c r="U1097" t="s">
        <v>8402</v>
      </c>
    </row>
    <row r="1098" spans="1:21" ht="45" x14ac:dyDescent="0.25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  <c r="U1098" t="s">
        <v>8394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  <c r="U1099" t="s">
        <v>8402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  <c r="U1100" t="s">
        <v>8397</v>
      </c>
    </row>
    <row r="1101" spans="1:21" ht="45" x14ac:dyDescent="0.25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  <c r="U1101" t="s">
        <v>8393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  <c r="U1102" t="s">
        <v>8392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  <c r="U1103" t="s">
        <v>8402</v>
      </c>
    </row>
    <row r="1104" spans="1:21" ht="45" x14ac:dyDescent="0.25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  <c r="U1104" t="s">
        <v>8393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  <c r="U1105" t="s">
        <v>8395</v>
      </c>
    </row>
    <row r="1106" spans="1:21" ht="45" x14ac:dyDescent="0.25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  <c r="U1106" t="s">
        <v>8402</v>
      </c>
    </row>
    <row r="1107" spans="1:21" ht="45" x14ac:dyDescent="0.25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  <c r="U1107" t="s">
        <v>8402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  <c r="U1108" t="s">
        <v>8391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  <c r="U1109" t="s">
        <v>8394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  <c r="U1110" t="s">
        <v>8397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  <c r="U1111" t="s">
        <v>8394</v>
      </c>
    </row>
    <row r="1112" spans="1:21" ht="45" x14ac:dyDescent="0.25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  <c r="U1112" t="s">
        <v>8402</v>
      </c>
    </row>
    <row r="1113" spans="1:21" ht="45" x14ac:dyDescent="0.25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  <c r="U1113" t="s">
        <v>8392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  <c r="U1114" t="s">
        <v>8402</v>
      </c>
    </row>
    <row r="1115" spans="1:21" ht="45" x14ac:dyDescent="0.25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  <c r="U1115" t="s">
        <v>8392</v>
      </c>
    </row>
    <row r="1116" spans="1:21" ht="45" x14ac:dyDescent="0.25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  <c r="U1116" t="s">
        <v>8393</v>
      </c>
    </row>
    <row r="1117" spans="1:21" ht="45" x14ac:dyDescent="0.25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  <c r="U1117" t="s">
        <v>8400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  <c r="U1118" t="s">
        <v>8402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  <c r="U1119" t="s">
        <v>8392</v>
      </c>
    </row>
    <row r="1120" spans="1:21" ht="45" x14ac:dyDescent="0.25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  <c r="U1120" t="s">
        <v>8392</v>
      </c>
    </row>
    <row r="1121" spans="1:21" ht="45" x14ac:dyDescent="0.25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  <c r="U1121" t="s">
        <v>8392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  <c r="U1122" t="s">
        <v>8397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  <c r="U1123" t="s">
        <v>8402</v>
      </c>
    </row>
    <row r="1124" spans="1:21" ht="45" x14ac:dyDescent="0.25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  <c r="U1124" t="s">
        <v>8392</v>
      </c>
    </row>
    <row r="1125" spans="1:21" ht="45" x14ac:dyDescent="0.25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  <c r="U1125" t="s">
        <v>8393</v>
      </c>
    </row>
    <row r="1126" spans="1:21" ht="45" x14ac:dyDescent="0.25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  <c r="U1126" t="s">
        <v>8402</v>
      </c>
    </row>
    <row r="1127" spans="1:21" ht="45" x14ac:dyDescent="0.25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  <c r="U1127" t="s">
        <v>8392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  <c r="U1128" t="s">
        <v>8392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  <c r="U1129" t="s">
        <v>8399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  <c r="U1130" t="s">
        <v>8392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  <c r="U1131" t="s">
        <v>8396</v>
      </c>
    </row>
    <row r="1132" spans="1:21" ht="45" x14ac:dyDescent="0.25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  <c r="U1132" t="s">
        <v>8393</v>
      </c>
    </row>
    <row r="1133" spans="1:21" ht="45" x14ac:dyDescent="0.25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  <c r="U1133" t="s">
        <v>8400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  <c r="U1134" t="s">
        <v>8394</v>
      </c>
    </row>
    <row r="1135" spans="1:21" ht="45" x14ac:dyDescent="0.25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  <c r="U1135" t="s">
        <v>8392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  <c r="U1136" t="s">
        <v>8397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  <c r="U1137" t="s">
        <v>8392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  <c r="U1138" t="s">
        <v>8392</v>
      </c>
    </row>
    <row r="1139" spans="1:21" ht="45" x14ac:dyDescent="0.25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  <c r="U1139" t="s">
        <v>8397</v>
      </c>
    </row>
    <row r="1140" spans="1:21" ht="45" x14ac:dyDescent="0.25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  <c r="U1140" t="s">
        <v>8399</v>
      </c>
    </row>
    <row r="1141" spans="1:21" ht="45" x14ac:dyDescent="0.25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  <c r="U1141" t="s">
        <v>8393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  <c r="U1142" t="s">
        <v>8393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  <c r="U1143" t="s">
        <v>8391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  <c r="U1144" t="s">
        <v>8392</v>
      </c>
    </row>
    <row r="1145" spans="1:21" ht="45" x14ac:dyDescent="0.25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  <c r="U1145" t="s">
        <v>8401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  <c r="U1146" t="s">
        <v>8393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  <c r="U1147" t="s">
        <v>8402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  <c r="U1148" t="s">
        <v>8393</v>
      </c>
    </row>
    <row r="1149" spans="1:21" ht="45" x14ac:dyDescent="0.25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  <c r="U1149" t="s">
        <v>8397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  <c r="U1150" t="s">
        <v>8395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  <c r="U1151" t="s">
        <v>8402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  <c r="U1152" t="s">
        <v>8392</v>
      </c>
    </row>
    <row r="1153" spans="1:21" ht="45" x14ac:dyDescent="0.25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  <c r="U1153" t="s">
        <v>8397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  <c r="U1154" t="s">
        <v>8395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IFERROR(E1155/D1155,0)</f>
        <v>6.2500000000000003E-3</v>
      </c>
      <c r="P1155" s="7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  <c r="U1155" t="s">
        <v>8393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  <c r="U1156" t="s">
        <v>8393</v>
      </c>
    </row>
    <row r="1157" spans="1:21" ht="45" x14ac:dyDescent="0.25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  <c r="U1157" t="s">
        <v>8397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  <c r="U1158" t="s">
        <v>8393</v>
      </c>
    </row>
    <row r="1159" spans="1:21" ht="45" x14ac:dyDescent="0.25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  <c r="U1159" t="s">
        <v>8394</v>
      </c>
    </row>
    <row r="1160" spans="1:21" ht="45" x14ac:dyDescent="0.25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  <c r="U1160" t="s">
        <v>8393</v>
      </c>
    </row>
    <row r="1161" spans="1:21" ht="45" x14ac:dyDescent="0.25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  <c r="U1161" t="s">
        <v>8393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  <c r="U1162" t="s">
        <v>8398</v>
      </c>
    </row>
    <row r="1163" spans="1:21" ht="45" x14ac:dyDescent="0.25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  <c r="U1163" t="s">
        <v>8395</v>
      </c>
    </row>
    <row r="1164" spans="1:21" ht="45" x14ac:dyDescent="0.25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  <c r="U1164" t="s">
        <v>8402</v>
      </c>
    </row>
    <row r="1165" spans="1:21" ht="45" x14ac:dyDescent="0.25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  <c r="U1165" t="s">
        <v>8393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  <c r="U1166" t="s">
        <v>8394</v>
      </c>
    </row>
    <row r="1167" spans="1:21" ht="45" x14ac:dyDescent="0.25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  <c r="U1167" t="s">
        <v>8394</v>
      </c>
    </row>
    <row r="1168" spans="1:21" ht="45" x14ac:dyDescent="0.25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  <c r="U1168" t="s">
        <v>8395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  <c r="U1169" t="s">
        <v>8402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  <c r="U1170" t="s">
        <v>8395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  <c r="U1171" t="s">
        <v>8394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  <c r="U1172" t="s">
        <v>8397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  <c r="U1173" t="s">
        <v>8397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  <c r="U1174" t="s">
        <v>8393</v>
      </c>
    </row>
    <row r="1175" spans="1:21" ht="45" x14ac:dyDescent="0.25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  <c r="U1175" t="s">
        <v>8402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  <c r="U1176" t="s">
        <v>8395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  <c r="U1177" t="s">
        <v>8396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  <c r="U1178" t="s">
        <v>8402</v>
      </c>
    </row>
    <row r="1179" spans="1:21" ht="45" x14ac:dyDescent="0.25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  <c r="U1179" t="s">
        <v>8393</v>
      </c>
    </row>
    <row r="1180" spans="1:21" ht="45" x14ac:dyDescent="0.25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  <c r="U1180" t="s">
        <v>8402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  <c r="U1181" t="s">
        <v>8402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  <c r="U1182" t="s">
        <v>8402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  <c r="U1183" t="s">
        <v>8402</v>
      </c>
    </row>
    <row r="1184" spans="1:21" ht="45" x14ac:dyDescent="0.25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  <c r="U1184" t="s">
        <v>8392</v>
      </c>
    </row>
    <row r="1185" spans="1:21" ht="45" x14ac:dyDescent="0.25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  <c r="U1185" t="s">
        <v>8392</v>
      </c>
    </row>
    <row r="1186" spans="1:21" ht="45" x14ac:dyDescent="0.25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  <c r="U1186" t="s">
        <v>8396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  <c r="U1187" t="s">
        <v>8394</v>
      </c>
    </row>
    <row r="1188" spans="1:21" ht="45" x14ac:dyDescent="0.25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  <c r="U1188" t="s">
        <v>8393</v>
      </c>
    </row>
    <row r="1189" spans="1:21" ht="45" x14ac:dyDescent="0.25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  <c r="U1189" t="s">
        <v>8393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  <c r="U1190" t="s">
        <v>8392</v>
      </c>
    </row>
    <row r="1191" spans="1:21" ht="45" x14ac:dyDescent="0.25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  <c r="U1191" t="s">
        <v>8393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  <c r="U1192" t="s">
        <v>8391</v>
      </c>
    </row>
    <row r="1193" spans="1:21" ht="45" x14ac:dyDescent="0.25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  <c r="U1193" t="s">
        <v>8392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  <c r="U1194" t="s">
        <v>8391</v>
      </c>
    </row>
    <row r="1195" spans="1:21" ht="45" x14ac:dyDescent="0.25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  <c r="U1195" t="s">
        <v>8396</v>
      </c>
    </row>
    <row r="1196" spans="1:21" ht="45" x14ac:dyDescent="0.25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  <c r="U1196" t="s">
        <v>8394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  <c r="U1197" t="s">
        <v>8394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  <c r="U1198" t="s">
        <v>8394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  <c r="U1199" t="s">
        <v>8395</v>
      </c>
    </row>
    <row r="1200" spans="1:21" ht="45" x14ac:dyDescent="0.25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  <c r="U1200" t="s">
        <v>8392</v>
      </c>
    </row>
    <row r="1201" spans="1:21" ht="45" x14ac:dyDescent="0.25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  <c r="U1201" t="s">
        <v>8392</v>
      </c>
    </row>
    <row r="1202" spans="1:21" ht="45" x14ac:dyDescent="0.25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  <c r="U1202" t="s">
        <v>8392</v>
      </c>
    </row>
    <row r="1203" spans="1:21" ht="45" x14ac:dyDescent="0.25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  <c r="U1203" t="s">
        <v>8393</v>
      </c>
    </row>
    <row r="1204" spans="1:21" ht="45" x14ac:dyDescent="0.25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  <c r="U1204" t="s">
        <v>8397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  <c r="U1205" t="s">
        <v>8395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  <c r="U1206" t="s">
        <v>8394</v>
      </c>
    </row>
    <row r="1207" spans="1:21" ht="45" x14ac:dyDescent="0.25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  <c r="U1207" t="s">
        <v>8394</v>
      </c>
    </row>
    <row r="1208" spans="1:21" ht="45" x14ac:dyDescent="0.25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  <c r="U1208" t="s">
        <v>8391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  <c r="U1209" t="s">
        <v>8395</v>
      </c>
    </row>
    <row r="1210" spans="1:21" ht="45" x14ac:dyDescent="0.25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  <c r="U1210" t="s">
        <v>8394</v>
      </c>
    </row>
    <row r="1211" spans="1:21" ht="45" x14ac:dyDescent="0.25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  <c r="U1211" t="s">
        <v>8393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  <c r="U1212" t="s">
        <v>8396</v>
      </c>
    </row>
    <row r="1213" spans="1:21" ht="45" x14ac:dyDescent="0.25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  <c r="U1213" t="s">
        <v>8392</v>
      </c>
    </row>
    <row r="1214" spans="1:21" ht="45" x14ac:dyDescent="0.25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  <c r="U1214" t="s">
        <v>8392</v>
      </c>
    </row>
    <row r="1215" spans="1:21" ht="45" x14ac:dyDescent="0.25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  <c r="U1215" t="s">
        <v>8393</v>
      </c>
    </row>
    <row r="1216" spans="1:21" ht="45" x14ac:dyDescent="0.25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  <c r="U1216" t="s">
        <v>8392</v>
      </c>
    </row>
    <row r="1217" spans="1:21" ht="45" x14ac:dyDescent="0.25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  <c r="U1217" t="s">
        <v>8393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  <c r="U1218" t="s">
        <v>8394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IFERROR(E1219/D1219,0)</f>
        <v>1.026</v>
      </c>
      <c r="P1219" s="7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  <c r="U1219" t="s">
        <v>8397</v>
      </c>
    </row>
    <row r="1220" spans="1:21" ht="45" x14ac:dyDescent="0.25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  <c r="U1220" t="s">
        <v>8393</v>
      </c>
    </row>
    <row r="1221" spans="1:21" ht="30" x14ac:dyDescent="0.25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  <c r="U1221" t="s">
        <v>8395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  <c r="U1222" t="s">
        <v>8395</v>
      </c>
    </row>
    <row r="1223" spans="1:21" ht="45" x14ac:dyDescent="0.25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  <c r="U1223" t="s">
        <v>8392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  <c r="U1224" t="s">
        <v>8392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  <c r="U1225" t="s">
        <v>8395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  <c r="U1226" t="s">
        <v>8395</v>
      </c>
    </row>
    <row r="1227" spans="1:21" ht="45" x14ac:dyDescent="0.2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  <c r="U1227" t="s">
        <v>8392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  <c r="U1228" t="s">
        <v>8402</v>
      </c>
    </row>
    <row r="1229" spans="1:21" ht="45" x14ac:dyDescent="0.25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  <c r="U1229" t="s">
        <v>8392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  <c r="U1230" t="s">
        <v>8393</v>
      </c>
    </row>
    <row r="1231" spans="1:21" ht="45" x14ac:dyDescent="0.25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  <c r="U1231" t="s">
        <v>8392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  <c r="U1232" t="s">
        <v>8402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  <c r="U1233" t="s">
        <v>8393</v>
      </c>
    </row>
    <row r="1234" spans="1:21" ht="45" x14ac:dyDescent="0.25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  <c r="U1234" t="s">
        <v>8393</v>
      </c>
    </row>
    <row r="1235" spans="1:21" ht="45" x14ac:dyDescent="0.25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  <c r="U1235" t="s">
        <v>8392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  <c r="U1236" t="s">
        <v>8402</v>
      </c>
    </row>
    <row r="1237" spans="1:21" ht="45" x14ac:dyDescent="0.25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  <c r="U1237" t="s">
        <v>8393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  <c r="U1238" t="s">
        <v>8392</v>
      </c>
    </row>
    <row r="1239" spans="1:21" ht="45" x14ac:dyDescent="0.25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  <c r="U1239" t="s">
        <v>8397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  <c r="U1240" t="s">
        <v>8392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  <c r="U1241" t="s">
        <v>8392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  <c r="U1242" t="s">
        <v>8393</v>
      </c>
    </row>
    <row r="1243" spans="1:21" ht="45" x14ac:dyDescent="0.25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  <c r="U1243" t="s">
        <v>8393</v>
      </c>
    </row>
    <row r="1244" spans="1:21" ht="45" x14ac:dyDescent="0.25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  <c r="U1244" t="s">
        <v>8391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  <c r="U1245" t="s">
        <v>8394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  <c r="U1246" t="s">
        <v>8392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  <c r="U1247" t="s">
        <v>8392</v>
      </c>
    </row>
    <row r="1248" spans="1:21" ht="45" x14ac:dyDescent="0.25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  <c r="U1248" t="s">
        <v>8392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  <c r="U1249" t="s">
        <v>8392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  <c r="U1250" t="s">
        <v>8392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  <c r="U1251" t="s">
        <v>8393</v>
      </c>
    </row>
    <row r="1252" spans="1:21" ht="45" x14ac:dyDescent="0.25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  <c r="U1252" t="s">
        <v>8398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  <c r="U1253" t="s">
        <v>8393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  <c r="U1254" t="s">
        <v>8392</v>
      </c>
    </row>
    <row r="1255" spans="1:21" ht="45" x14ac:dyDescent="0.25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  <c r="U1255" t="s">
        <v>8391</v>
      </c>
    </row>
    <row r="1256" spans="1:21" ht="45" x14ac:dyDescent="0.25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  <c r="U1256" t="s">
        <v>8393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  <c r="U1257" t="s">
        <v>8392</v>
      </c>
    </row>
    <row r="1258" spans="1:21" ht="45" x14ac:dyDescent="0.25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  <c r="U1258" t="s">
        <v>8398</v>
      </c>
    </row>
    <row r="1259" spans="1:21" ht="45" x14ac:dyDescent="0.25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  <c r="U1259" t="s">
        <v>8393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  <c r="U1260" t="s">
        <v>8394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  <c r="U1261" t="s">
        <v>8392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  <c r="U1262" t="s">
        <v>8392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  <c r="U1263" t="s">
        <v>8392</v>
      </c>
    </row>
    <row r="1264" spans="1:21" ht="45" x14ac:dyDescent="0.25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  <c r="U1264" t="s">
        <v>8393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  <c r="U1265" t="s">
        <v>8392</v>
      </c>
    </row>
    <row r="1266" spans="1:21" ht="45" x14ac:dyDescent="0.25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  <c r="U1266" t="s">
        <v>8391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  <c r="U1267" t="s">
        <v>8392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  <c r="U1268" t="s">
        <v>8393</v>
      </c>
    </row>
    <row r="1269" spans="1:21" ht="45" x14ac:dyDescent="0.25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  <c r="U1269" t="s">
        <v>8396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  <c r="U1270" t="s">
        <v>8394</v>
      </c>
    </row>
    <row r="1271" spans="1:21" ht="45" x14ac:dyDescent="0.25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  <c r="U1271" t="s">
        <v>8395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  <c r="U1272" t="s">
        <v>8394</v>
      </c>
    </row>
    <row r="1273" spans="1:21" ht="45" x14ac:dyDescent="0.25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  <c r="U1273" t="s">
        <v>8393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  <c r="U1274" t="s">
        <v>8393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  <c r="U1275" t="s">
        <v>8392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  <c r="U1276" t="s">
        <v>8397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  <c r="U1277" t="s">
        <v>8395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  <c r="U1278" t="s">
        <v>8392</v>
      </c>
    </row>
    <row r="1279" spans="1:21" ht="45" x14ac:dyDescent="0.25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  <c r="U1279" t="s">
        <v>8395</v>
      </c>
    </row>
    <row r="1280" spans="1:21" ht="45" x14ac:dyDescent="0.25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  <c r="U1280" t="s">
        <v>8393</v>
      </c>
    </row>
    <row r="1281" spans="1:21" ht="45" x14ac:dyDescent="0.25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  <c r="U1281" t="s">
        <v>8394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  <c r="U1282" t="s">
        <v>8395</v>
      </c>
    </row>
    <row r="1283" spans="1:21" ht="45" x14ac:dyDescent="0.25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IFERROR(E1283/D1283,0)</f>
        <v>1.1071428571428572</v>
      </c>
      <c r="P1283" s="7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  <c r="U1283" t="s">
        <v>8393</v>
      </c>
    </row>
    <row r="1284" spans="1:21" ht="45" x14ac:dyDescent="0.25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  <c r="U1284" t="s">
        <v>8395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  <c r="U1285" t="s">
        <v>8392</v>
      </c>
    </row>
    <row r="1286" spans="1:21" ht="45" x14ac:dyDescent="0.25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  <c r="U1286" t="s">
        <v>8392</v>
      </c>
    </row>
    <row r="1287" spans="1:21" ht="45" x14ac:dyDescent="0.25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  <c r="U1287" t="s">
        <v>8392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  <c r="U1288" t="s">
        <v>8392</v>
      </c>
    </row>
    <row r="1289" spans="1:21" ht="60" x14ac:dyDescent="0.25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  <c r="U1289" t="s">
        <v>8391</v>
      </c>
    </row>
    <row r="1290" spans="1:21" ht="45" x14ac:dyDescent="0.25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  <c r="U1290" t="s">
        <v>8392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  <c r="U1291" t="s">
        <v>8392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  <c r="U1292" t="s">
        <v>8392</v>
      </c>
    </row>
    <row r="1293" spans="1:21" ht="45" x14ac:dyDescent="0.25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  <c r="U1293" t="s">
        <v>8392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  <c r="U1294" t="s">
        <v>8392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  <c r="U1295" t="s">
        <v>8395</v>
      </c>
    </row>
    <row r="1296" spans="1:21" ht="45" x14ac:dyDescent="0.25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  <c r="U1296" t="s">
        <v>8391</v>
      </c>
    </row>
    <row r="1297" spans="1:21" ht="45" x14ac:dyDescent="0.25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  <c r="U1297" t="s">
        <v>8392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  <c r="U1298" t="s">
        <v>8391</v>
      </c>
    </row>
    <row r="1299" spans="1:21" ht="45" x14ac:dyDescent="0.25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  <c r="U1299" t="s">
        <v>8396</v>
      </c>
    </row>
    <row r="1300" spans="1:21" ht="45" x14ac:dyDescent="0.25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  <c r="U1300" t="s">
        <v>8392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  <c r="U1301" t="s">
        <v>8392</v>
      </c>
    </row>
    <row r="1302" spans="1:21" ht="45" x14ac:dyDescent="0.25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  <c r="U1302" t="s">
        <v>8392</v>
      </c>
    </row>
    <row r="1303" spans="1:21" ht="45" x14ac:dyDescent="0.25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  <c r="U1303" t="s">
        <v>8392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  <c r="U1304" t="s">
        <v>8392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  <c r="U1305" t="s">
        <v>8392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  <c r="U1306" t="s">
        <v>8400</v>
      </c>
    </row>
    <row r="1307" spans="1:21" ht="45" x14ac:dyDescent="0.25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  <c r="U1307" t="s">
        <v>8398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  <c r="U1308" t="s">
        <v>8402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  <c r="U1309" t="s">
        <v>8402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  <c r="U1310" t="s">
        <v>8394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  <c r="U1311" t="s">
        <v>8394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  <c r="U1312" t="s">
        <v>8396</v>
      </c>
    </row>
    <row r="1313" spans="1:21" ht="45" x14ac:dyDescent="0.25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  <c r="U1313" t="s">
        <v>8402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  <c r="U1314" t="s">
        <v>8392</v>
      </c>
    </row>
    <row r="1315" spans="1:21" ht="45" x14ac:dyDescent="0.25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  <c r="U1315" t="s">
        <v>8400</v>
      </c>
    </row>
    <row r="1316" spans="1:21" ht="45" x14ac:dyDescent="0.25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  <c r="U1316" t="s">
        <v>8402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  <c r="U1317" t="s">
        <v>8402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  <c r="U1318" t="s">
        <v>8402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  <c r="U1319" t="s">
        <v>8402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  <c r="U1320" t="s">
        <v>8400</v>
      </c>
    </row>
    <row r="1321" spans="1:21" ht="45" x14ac:dyDescent="0.25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  <c r="U1321" t="s">
        <v>8393</v>
      </c>
    </row>
    <row r="1322" spans="1:21" ht="45" x14ac:dyDescent="0.25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  <c r="U1322" t="s">
        <v>8402</v>
      </c>
    </row>
    <row r="1323" spans="1:21" ht="45" x14ac:dyDescent="0.25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  <c r="U1323" t="s">
        <v>8402</v>
      </c>
    </row>
    <row r="1324" spans="1:21" ht="45" x14ac:dyDescent="0.25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  <c r="U1324" t="s">
        <v>8399</v>
      </c>
    </row>
    <row r="1325" spans="1:21" ht="45" x14ac:dyDescent="0.25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  <c r="U1325" t="s">
        <v>8395</v>
      </c>
    </row>
    <row r="1326" spans="1:21" ht="45" x14ac:dyDescent="0.25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  <c r="U1326" t="s">
        <v>8402</v>
      </c>
    </row>
    <row r="1327" spans="1:21" ht="45" x14ac:dyDescent="0.25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  <c r="U1327" t="s">
        <v>8396</v>
      </c>
    </row>
    <row r="1328" spans="1:21" ht="45" x14ac:dyDescent="0.25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  <c r="U1328" t="s">
        <v>8402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  <c r="U1329" t="s">
        <v>8401</v>
      </c>
    </row>
    <row r="1330" spans="1:21" ht="45" x14ac:dyDescent="0.25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  <c r="U1330" t="s">
        <v>8402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  <c r="U1331" t="s">
        <v>8402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  <c r="U1332" t="s">
        <v>8399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  <c r="U1333" t="s">
        <v>8402</v>
      </c>
    </row>
    <row r="1334" spans="1:21" ht="45" x14ac:dyDescent="0.25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  <c r="U1334" t="s">
        <v>8394</v>
      </c>
    </row>
    <row r="1335" spans="1:21" ht="45" x14ac:dyDescent="0.25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  <c r="U1335" t="s">
        <v>8392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  <c r="U1336" t="s">
        <v>8402</v>
      </c>
    </row>
    <row r="1337" spans="1:21" ht="45" x14ac:dyDescent="0.25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  <c r="U1337" t="s">
        <v>8397</v>
      </c>
    </row>
    <row r="1338" spans="1:21" ht="45" x14ac:dyDescent="0.25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  <c r="U1338" t="s">
        <v>8402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  <c r="U1339" t="s">
        <v>8402</v>
      </c>
    </row>
    <row r="1340" spans="1:21" ht="45" x14ac:dyDescent="0.25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  <c r="U1340" t="s">
        <v>8398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  <c r="U1341" t="s">
        <v>8402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  <c r="U1342" t="s">
        <v>8392</v>
      </c>
    </row>
    <row r="1343" spans="1:21" ht="45" x14ac:dyDescent="0.25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  <c r="U1343" t="s">
        <v>8397</v>
      </c>
    </row>
    <row r="1344" spans="1:21" ht="45" x14ac:dyDescent="0.25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  <c r="U1344" t="s">
        <v>8402</v>
      </c>
    </row>
    <row r="1345" spans="1:21" ht="45" x14ac:dyDescent="0.25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  <c r="U1345" t="s">
        <v>8402</v>
      </c>
    </row>
    <row r="1346" spans="1:21" ht="45" x14ac:dyDescent="0.25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  <c r="U1346" t="s">
        <v>8392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IFERROR(E1347/D1347,0)</f>
        <v>1.25</v>
      </c>
      <c r="P1347" s="7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  <c r="U1347" t="s">
        <v>8391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  <c r="U1348" t="s">
        <v>8392</v>
      </c>
    </row>
    <row r="1349" spans="1:21" ht="45" x14ac:dyDescent="0.25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  <c r="U1349" t="s">
        <v>8392</v>
      </c>
    </row>
    <row r="1350" spans="1:21" ht="45" x14ac:dyDescent="0.25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  <c r="U1350" t="s">
        <v>8393</v>
      </c>
    </row>
    <row r="1351" spans="1:21" ht="45" x14ac:dyDescent="0.25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  <c r="U1351" t="s">
        <v>8393</v>
      </c>
    </row>
    <row r="1352" spans="1:21" ht="45" x14ac:dyDescent="0.25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  <c r="U1352" t="s">
        <v>8393</v>
      </c>
    </row>
    <row r="1353" spans="1:21" ht="30" x14ac:dyDescent="0.25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  <c r="U1353" t="s">
        <v>8396</v>
      </c>
    </row>
    <row r="1354" spans="1:21" ht="45" x14ac:dyDescent="0.25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  <c r="U1354" t="s">
        <v>8394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  <c r="U1355" t="s">
        <v>8392</v>
      </c>
    </row>
    <row r="1356" spans="1:21" ht="45" x14ac:dyDescent="0.25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  <c r="U1356" t="s">
        <v>8392</v>
      </c>
    </row>
    <row r="1357" spans="1:21" ht="45" x14ac:dyDescent="0.25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  <c r="U1357" t="s">
        <v>8392</v>
      </c>
    </row>
    <row r="1358" spans="1:21" ht="45" x14ac:dyDescent="0.25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  <c r="U1358" t="s">
        <v>8392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  <c r="U1359" t="s">
        <v>8392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  <c r="U1360" t="s">
        <v>8392</v>
      </c>
    </row>
    <row r="1361" spans="1:21" ht="45" x14ac:dyDescent="0.25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  <c r="U1361" t="s">
        <v>8391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  <c r="U1362" t="s">
        <v>8392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  <c r="U1363" t="s">
        <v>8393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  <c r="U1364" t="s">
        <v>8392</v>
      </c>
    </row>
    <row r="1365" spans="1:21" ht="45" x14ac:dyDescent="0.25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  <c r="U1365" t="s">
        <v>8391</v>
      </c>
    </row>
    <row r="1366" spans="1:21" ht="45" x14ac:dyDescent="0.25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  <c r="U1366" t="s">
        <v>8400</v>
      </c>
    </row>
    <row r="1367" spans="1:21" ht="45" x14ac:dyDescent="0.25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  <c r="U1367" t="s">
        <v>8393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  <c r="U1368" t="s">
        <v>8393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  <c r="U1369" t="s">
        <v>8393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  <c r="U1370" t="s">
        <v>8393</v>
      </c>
    </row>
    <row r="1371" spans="1:21" ht="45" x14ac:dyDescent="0.25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  <c r="U1371" t="s">
        <v>8398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  <c r="U1372" t="s">
        <v>8392</v>
      </c>
    </row>
    <row r="1373" spans="1:21" ht="45" x14ac:dyDescent="0.25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  <c r="U1373" t="s">
        <v>8393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  <c r="U1374" t="s">
        <v>8391</v>
      </c>
    </row>
    <row r="1375" spans="1:21" ht="30" x14ac:dyDescent="0.25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  <c r="U1375" t="s">
        <v>8394</v>
      </c>
    </row>
    <row r="1376" spans="1:21" ht="45" x14ac:dyDescent="0.25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  <c r="U1376" t="s">
        <v>8392</v>
      </c>
    </row>
    <row r="1377" spans="1:21" ht="45" x14ac:dyDescent="0.25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  <c r="U1377" t="s">
        <v>8392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  <c r="U1378" t="s">
        <v>8392</v>
      </c>
    </row>
    <row r="1379" spans="1:21" ht="45" x14ac:dyDescent="0.25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  <c r="U1379" t="s">
        <v>8392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  <c r="U1380" t="s">
        <v>8392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  <c r="U1381" t="s">
        <v>8394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  <c r="U1382" t="s">
        <v>8391</v>
      </c>
    </row>
    <row r="1383" spans="1:21" ht="45" x14ac:dyDescent="0.25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  <c r="U1383" t="s">
        <v>8393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  <c r="U1384" t="s">
        <v>8393</v>
      </c>
    </row>
    <row r="1385" spans="1:21" ht="45" x14ac:dyDescent="0.25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  <c r="U1385" t="s">
        <v>8392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  <c r="U1386" t="s">
        <v>8392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  <c r="U1387" t="s">
        <v>8393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  <c r="U1388" t="s">
        <v>8391</v>
      </c>
    </row>
    <row r="1389" spans="1:21" ht="45" x14ac:dyDescent="0.25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  <c r="U1389" t="s">
        <v>8392</v>
      </c>
    </row>
    <row r="1390" spans="1:21" ht="45" x14ac:dyDescent="0.25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  <c r="U1390" t="s">
        <v>8393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  <c r="U1391" t="s">
        <v>8391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  <c r="U1392" t="s">
        <v>8392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  <c r="U1393" t="s">
        <v>8391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  <c r="U1394" t="s">
        <v>8392</v>
      </c>
    </row>
    <row r="1395" spans="1:21" x14ac:dyDescent="0.25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  <c r="U1395" t="s">
        <v>8394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  <c r="U1396" t="s">
        <v>8391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  <c r="U1397" t="s">
        <v>8392</v>
      </c>
    </row>
    <row r="1398" spans="1:21" ht="45" x14ac:dyDescent="0.25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  <c r="U1398" t="s">
        <v>8393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  <c r="U1399" t="s">
        <v>8394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  <c r="U1400" t="s">
        <v>8392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  <c r="U1401" t="s">
        <v>8393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  <c r="U1402" t="s">
        <v>8391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  <c r="U1403" t="s">
        <v>8392</v>
      </c>
    </row>
    <row r="1404" spans="1:21" ht="45" x14ac:dyDescent="0.25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  <c r="U1404" t="s">
        <v>8392</v>
      </c>
    </row>
    <row r="1405" spans="1:21" ht="45" x14ac:dyDescent="0.25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  <c r="U1405" t="s">
        <v>8392</v>
      </c>
    </row>
    <row r="1406" spans="1:21" ht="45" x14ac:dyDescent="0.25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  <c r="U1406" t="s">
        <v>8394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  <c r="U1407" t="s">
        <v>8397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  <c r="U1408" t="s">
        <v>8394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  <c r="U1409" t="s">
        <v>8392</v>
      </c>
    </row>
    <row r="1410" spans="1:21" ht="45" x14ac:dyDescent="0.25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  <c r="U1410" t="s">
        <v>8392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IFERROR(E1411/D1411,0)</f>
        <v>0</v>
      </c>
      <c r="P1411" s="7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  <c r="U1411" t="s">
        <v>8392</v>
      </c>
    </row>
    <row r="1412" spans="1:21" ht="45" x14ac:dyDescent="0.25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  <c r="U1412" t="s">
        <v>8393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  <c r="U1413" t="s">
        <v>8392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  <c r="U1414" t="s">
        <v>8393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  <c r="U1415" t="s">
        <v>8392</v>
      </c>
    </row>
    <row r="1416" spans="1:21" ht="45" x14ac:dyDescent="0.25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  <c r="U1416" t="s">
        <v>8391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  <c r="U1417" t="s">
        <v>8392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  <c r="U1418" t="s">
        <v>8402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  <c r="U1419" t="s">
        <v>8392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  <c r="U1420" t="s">
        <v>8392</v>
      </c>
    </row>
    <row r="1421" spans="1:21" ht="45" x14ac:dyDescent="0.25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  <c r="U1421" t="s">
        <v>8393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  <c r="U1422" t="s">
        <v>8391</v>
      </c>
    </row>
    <row r="1423" spans="1:21" ht="45" x14ac:dyDescent="0.25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  <c r="U1423" t="s">
        <v>8402</v>
      </c>
    </row>
    <row r="1424" spans="1:21" ht="45" x14ac:dyDescent="0.25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  <c r="U1424" t="s">
        <v>8397</v>
      </c>
    </row>
    <row r="1425" spans="1:21" ht="45" x14ac:dyDescent="0.25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  <c r="U1425" t="s">
        <v>8398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  <c r="U1426" t="s">
        <v>8393</v>
      </c>
    </row>
    <row r="1427" spans="1:21" ht="45" x14ac:dyDescent="0.25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  <c r="U1427" t="s">
        <v>8394</v>
      </c>
    </row>
    <row r="1428" spans="1:21" ht="45" x14ac:dyDescent="0.25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  <c r="U1428" t="s">
        <v>8392</v>
      </c>
    </row>
    <row r="1429" spans="1:21" ht="45" x14ac:dyDescent="0.25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  <c r="U1429" t="s">
        <v>8393</v>
      </c>
    </row>
    <row r="1430" spans="1:21" ht="45" x14ac:dyDescent="0.25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  <c r="U1430" t="s">
        <v>8392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  <c r="U1431" t="s">
        <v>8394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  <c r="U1432" t="s">
        <v>8393</v>
      </c>
    </row>
    <row r="1433" spans="1:21" ht="45" x14ac:dyDescent="0.25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  <c r="U1433" t="s">
        <v>8395</v>
      </c>
    </row>
    <row r="1434" spans="1:21" ht="45" x14ac:dyDescent="0.25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  <c r="U1434" t="s">
        <v>8400</v>
      </c>
    </row>
    <row r="1435" spans="1:21" ht="45" x14ac:dyDescent="0.25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  <c r="U1435" t="s">
        <v>8394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  <c r="U1436" t="s">
        <v>8402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  <c r="U1437" t="s">
        <v>8395</v>
      </c>
    </row>
    <row r="1438" spans="1:21" ht="45" x14ac:dyDescent="0.25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  <c r="U1438" t="s">
        <v>8394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  <c r="U1439" t="s">
        <v>8392</v>
      </c>
    </row>
    <row r="1440" spans="1:21" ht="45" x14ac:dyDescent="0.25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  <c r="U1440" t="s">
        <v>8396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  <c r="U1441" t="s">
        <v>8392</v>
      </c>
    </row>
    <row r="1442" spans="1:21" ht="45" x14ac:dyDescent="0.25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  <c r="U1442" t="s">
        <v>8394</v>
      </c>
    </row>
    <row r="1443" spans="1:21" ht="45" x14ac:dyDescent="0.25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  <c r="U1443" t="s">
        <v>8402</v>
      </c>
    </row>
    <row r="1444" spans="1:21" ht="45" x14ac:dyDescent="0.25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  <c r="U1444" t="s">
        <v>8392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  <c r="U1445" t="s">
        <v>8394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  <c r="U1446" t="s">
        <v>8392</v>
      </c>
    </row>
    <row r="1447" spans="1:21" ht="45" x14ac:dyDescent="0.25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  <c r="U1447" t="s">
        <v>8402</v>
      </c>
    </row>
    <row r="1448" spans="1:21" ht="45" x14ac:dyDescent="0.25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  <c r="U1448" t="s">
        <v>8391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  <c r="U1449" t="s">
        <v>8402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  <c r="U1450" t="s">
        <v>8402</v>
      </c>
    </row>
    <row r="1451" spans="1:21" ht="45" x14ac:dyDescent="0.25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  <c r="U1451" t="s">
        <v>8393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  <c r="U1452" t="s">
        <v>8402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  <c r="U1453" t="s">
        <v>8395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  <c r="U1454" t="s">
        <v>8394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  <c r="U1455" t="s">
        <v>8397</v>
      </c>
    </row>
    <row r="1456" spans="1:21" ht="45" x14ac:dyDescent="0.25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  <c r="U1456" t="s">
        <v>8392</v>
      </c>
    </row>
    <row r="1457" spans="1:21" ht="45" x14ac:dyDescent="0.25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  <c r="U1457" t="s">
        <v>8395</v>
      </c>
    </row>
    <row r="1458" spans="1:21" x14ac:dyDescent="0.25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  <c r="U1458" t="s">
        <v>8393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  <c r="U1459" t="s">
        <v>8393</v>
      </c>
    </row>
    <row r="1460" spans="1:21" ht="45" x14ac:dyDescent="0.25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  <c r="U1460" t="s">
        <v>8393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  <c r="U1461" t="s">
        <v>8399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  <c r="U1462" t="s">
        <v>8402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  <c r="U1463" t="s">
        <v>8395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  <c r="U1464" t="s">
        <v>8392</v>
      </c>
    </row>
    <row r="1465" spans="1:21" ht="45" x14ac:dyDescent="0.25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  <c r="U1465" t="s">
        <v>8391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  <c r="U1466" t="s">
        <v>8393</v>
      </c>
    </row>
    <row r="1467" spans="1:21" ht="45" x14ac:dyDescent="0.25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  <c r="U1467" t="s">
        <v>8398</v>
      </c>
    </row>
    <row r="1468" spans="1:21" ht="45" x14ac:dyDescent="0.25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  <c r="U1468" t="s">
        <v>8395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  <c r="U1469" t="s">
        <v>8400</v>
      </c>
    </row>
    <row r="1470" spans="1:21" ht="45" x14ac:dyDescent="0.25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  <c r="U1470" t="s">
        <v>8393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  <c r="U1471" t="s">
        <v>8400</v>
      </c>
    </row>
    <row r="1472" spans="1:21" ht="45" x14ac:dyDescent="0.25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  <c r="U1472" t="s">
        <v>8392</v>
      </c>
    </row>
    <row r="1473" spans="1:21" ht="45" x14ac:dyDescent="0.25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  <c r="U1473" t="s">
        <v>8398</v>
      </c>
    </row>
    <row r="1474" spans="1:21" ht="45" x14ac:dyDescent="0.25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  <c r="U1474" t="s">
        <v>8397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IFERROR(E1475/D1475,0)</f>
        <v>1.20516</v>
      </c>
      <c r="P1475" s="7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  <c r="U1475" t="s">
        <v>8392</v>
      </c>
    </row>
    <row r="1476" spans="1:21" ht="45" x14ac:dyDescent="0.25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  <c r="U1476" t="s">
        <v>8392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  <c r="U1477" t="s">
        <v>8395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  <c r="U1478" t="s">
        <v>8393</v>
      </c>
    </row>
    <row r="1479" spans="1:21" ht="45" x14ac:dyDescent="0.25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  <c r="U1479" t="s">
        <v>8398</v>
      </c>
    </row>
    <row r="1480" spans="1:21" ht="45" x14ac:dyDescent="0.25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  <c r="U1480" t="s">
        <v>8402</v>
      </c>
    </row>
    <row r="1481" spans="1:21" ht="45" x14ac:dyDescent="0.25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  <c r="U1481" t="s">
        <v>8392</v>
      </c>
    </row>
    <row r="1482" spans="1:21" ht="45" x14ac:dyDescent="0.25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  <c r="U1482" t="s">
        <v>8402</v>
      </c>
    </row>
    <row r="1483" spans="1:21" ht="45" x14ac:dyDescent="0.25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  <c r="U1483" t="s">
        <v>8393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  <c r="U1484" t="s">
        <v>8393</v>
      </c>
    </row>
    <row r="1485" spans="1:21" ht="45" x14ac:dyDescent="0.25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  <c r="U1485" t="s">
        <v>8393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  <c r="U1486" t="s">
        <v>8392</v>
      </c>
    </row>
    <row r="1487" spans="1:21" ht="45" x14ac:dyDescent="0.25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  <c r="U1487" t="s">
        <v>8393</v>
      </c>
    </row>
    <row r="1488" spans="1:21" ht="45" x14ac:dyDescent="0.25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  <c r="U1488" t="s">
        <v>8396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  <c r="U1489" t="s">
        <v>8394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  <c r="U1490" t="s">
        <v>8395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  <c r="U1491" t="s">
        <v>8393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  <c r="U1492" t="s">
        <v>8392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  <c r="U1493" t="s">
        <v>8392</v>
      </c>
    </row>
    <row r="1494" spans="1:21" ht="45" x14ac:dyDescent="0.25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  <c r="U1494" t="s">
        <v>8392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  <c r="U1495" t="s">
        <v>8392</v>
      </c>
    </row>
    <row r="1496" spans="1:21" ht="45" x14ac:dyDescent="0.25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  <c r="U1496" t="s">
        <v>8393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  <c r="U1497" t="s">
        <v>8392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  <c r="U1498" t="s">
        <v>8392</v>
      </c>
    </row>
    <row r="1499" spans="1:21" ht="45" x14ac:dyDescent="0.25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  <c r="U1499" t="s">
        <v>8395</v>
      </c>
    </row>
    <row r="1500" spans="1:21" ht="45" x14ac:dyDescent="0.25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  <c r="U1500" t="s">
        <v>8392</v>
      </c>
    </row>
    <row r="1501" spans="1:21" ht="45" x14ac:dyDescent="0.25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  <c r="U1501" t="s">
        <v>8392</v>
      </c>
    </row>
    <row r="1502" spans="1:21" ht="45" x14ac:dyDescent="0.25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  <c r="U1502" t="s">
        <v>8392</v>
      </c>
    </row>
    <row r="1503" spans="1:21" ht="30" x14ac:dyDescent="0.25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  <c r="U1503" t="s">
        <v>8402</v>
      </c>
    </row>
    <row r="1504" spans="1:21" ht="45" x14ac:dyDescent="0.25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  <c r="U1504" t="s">
        <v>8396</v>
      </c>
    </row>
    <row r="1505" spans="1:21" ht="45" x14ac:dyDescent="0.25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  <c r="U1505" t="s">
        <v>8392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  <c r="U1506" t="s">
        <v>8393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  <c r="U1507" t="s">
        <v>8395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  <c r="U1508" t="s">
        <v>8392</v>
      </c>
    </row>
    <row r="1509" spans="1:21" ht="45" x14ac:dyDescent="0.25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  <c r="U1509" t="s">
        <v>8392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  <c r="U1510" t="s">
        <v>8395</v>
      </c>
    </row>
    <row r="1511" spans="1:21" ht="45" x14ac:dyDescent="0.25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  <c r="U1511" t="s">
        <v>8395</v>
      </c>
    </row>
    <row r="1512" spans="1:21" ht="45" x14ac:dyDescent="0.25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  <c r="U1512" t="s">
        <v>8395</v>
      </c>
    </row>
    <row r="1513" spans="1:21" ht="45" x14ac:dyDescent="0.25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  <c r="U1513" t="s">
        <v>8394</v>
      </c>
    </row>
    <row r="1514" spans="1:21" ht="45" x14ac:dyDescent="0.25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  <c r="U1514" t="s">
        <v>8392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  <c r="U1515" t="s">
        <v>8393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  <c r="U1516" t="s">
        <v>8397</v>
      </c>
    </row>
    <row r="1517" spans="1:21" ht="45" x14ac:dyDescent="0.25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  <c r="U1517" t="s">
        <v>8402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  <c r="U1518" t="s">
        <v>8395</v>
      </c>
    </row>
    <row r="1519" spans="1:21" ht="45" x14ac:dyDescent="0.25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  <c r="U1519" t="s">
        <v>8395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  <c r="U1520" t="s">
        <v>8395</v>
      </c>
    </row>
    <row r="1521" spans="1:21" ht="45" x14ac:dyDescent="0.25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  <c r="U1521" t="s">
        <v>8393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  <c r="U1522" t="s">
        <v>8395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  <c r="U1523" t="s">
        <v>8399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  <c r="U1524" t="s">
        <v>8400</v>
      </c>
    </row>
    <row r="1525" spans="1:21" ht="45" x14ac:dyDescent="0.25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  <c r="U1525" t="s">
        <v>8395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  <c r="U1526" t="s">
        <v>8392</v>
      </c>
    </row>
    <row r="1527" spans="1:21" ht="45" x14ac:dyDescent="0.25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  <c r="U1527" t="s">
        <v>8392</v>
      </c>
    </row>
    <row r="1528" spans="1:21" ht="45" x14ac:dyDescent="0.25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  <c r="U1528" t="s">
        <v>8396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  <c r="U1529" t="s">
        <v>8392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  <c r="U1530" t="s">
        <v>8392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  <c r="U1531" t="s">
        <v>8395</v>
      </c>
    </row>
    <row r="1532" spans="1:21" ht="45" x14ac:dyDescent="0.25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  <c r="U1532" t="s">
        <v>8399</v>
      </c>
    </row>
    <row r="1533" spans="1:21" ht="45" x14ac:dyDescent="0.25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  <c r="U1533" t="s">
        <v>8392</v>
      </c>
    </row>
    <row r="1534" spans="1:21" ht="45" x14ac:dyDescent="0.25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  <c r="U1534" t="s">
        <v>8393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  <c r="U1535" t="s">
        <v>8401</v>
      </c>
    </row>
    <row r="1536" spans="1:21" ht="45" x14ac:dyDescent="0.25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  <c r="U1536" t="s">
        <v>8393</v>
      </c>
    </row>
    <row r="1537" spans="1:21" ht="45" x14ac:dyDescent="0.25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  <c r="U1537" t="s">
        <v>8392</v>
      </c>
    </row>
    <row r="1538" spans="1:21" ht="45" x14ac:dyDescent="0.25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  <c r="U1538" t="s">
        <v>8394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IFERROR(E1539/D1539,0)</f>
        <v>1.7989999999999999</v>
      </c>
      <c r="P1539" s="7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  <c r="U1539" t="s">
        <v>8394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  <c r="U1540" t="s">
        <v>8393</v>
      </c>
    </row>
    <row r="1541" spans="1:21" ht="45" x14ac:dyDescent="0.25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  <c r="U1541" t="s">
        <v>8396</v>
      </c>
    </row>
    <row r="1542" spans="1:21" ht="45" x14ac:dyDescent="0.25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  <c r="U1542" t="s">
        <v>8395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  <c r="U1543" t="s">
        <v>8395</v>
      </c>
    </row>
    <row r="1544" spans="1:21" ht="45" x14ac:dyDescent="0.25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  <c r="U1544" t="s">
        <v>8391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  <c r="U1545" t="s">
        <v>8392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  <c r="U1546" t="s">
        <v>8392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  <c r="U1547" t="s">
        <v>8392</v>
      </c>
    </row>
    <row r="1548" spans="1:21" ht="45" x14ac:dyDescent="0.25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  <c r="U1548" t="s">
        <v>8392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  <c r="U1549" t="s">
        <v>8391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  <c r="U1550" t="s">
        <v>8391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  <c r="U1551" t="s">
        <v>8391</v>
      </c>
    </row>
    <row r="1552" spans="1:21" ht="45" x14ac:dyDescent="0.25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  <c r="U1552" t="s">
        <v>8391</v>
      </c>
    </row>
    <row r="1553" spans="1:21" ht="45" x14ac:dyDescent="0.25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  <c r="U1553" t="s">
        <v>8392</v>
      </c>
    </row>
    <row r="1554" spans="1:21" ht="45" x14ac:dyDescent="0.25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  <c r="U1554" t="s">
        <v>8392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  <c r="U1555" t="s">
        <v>8393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  <c r="U1556" t="s">
        <v>8396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  <c r="U1557" t="s">
        <v>8391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  <c r="U1558" t="s">
        <v>8392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  <c r="U1559" t="s">
        <v>8392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  <c r="U1560" t="s">
        <v>8391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  <c r="U1561" t="s">
        <v>8395</v>
      </c>
    </row>
    <row r="1562" spans="1:21" ht="45" x14ac:dyDescent="0.25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  <c r="U1562" t="s">
        <v>8392</v>
      </c>
    </row>
    <row r="1563" spans="1:21" ht="45" x14ac:dyDescent="0.25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  <c r="U1563" t="s">
        <v>8394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  <c r="U1564" t="s">
        <v>8392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  <c r="U1565" t="s">
        <v>8393</v>
      </c>
    </row>
    <row r="1566" spans="1:21" ht="45" x14ac:dyDescent="0.25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  <c r="U1566" t="s">
        <v>8394</v>
      </c>
    </row>
    <row r="1567" spans="1:21" ht="45" x14ac:dyDescent="0.25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  <c r="U1567" t="s">
        <v>8392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  <c r="U1568" t="s">
        <v>8398</v>
      </c>
    </row>
    <row r="1569" spans="1:21" ht="45" x14ac:dyDescent="0.25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  <c r="U1569" t="s">
        <v>8393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  <c r="U1570" t="s">
        <v>8397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  <c r="U1571" t="s">
        <v>8398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  <c r="U1572" t="s">
        <v>8393</v>
      </c>
    </row>
    <row r="1573" spans="1:21" ht="45" x14ac:dyDescent="0.25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  <c r="U1573" t="s">
        <v>8394</v>
      </c>
    </row>
    <row r="1574" spans="1:21" ht="45" x14ac:dyDescent="0.25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  <c r="U1574" t="s">
        <v>8392</v>
      </c>
    </row>
    <row r="1575" spans="1:21" ht="45" x14ac:dyDescent="0.25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  <c r="U1575" t="s">
        <v>8393</v>
      </c>
    </row>
    <row r="1576" spans="1:21" ht="45" x14ac:dyDescent="0.25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  <c r="U1576" t="s">
        <v>8394</v>
      </c>
    </row>
    <row r="1577" spans="1:21" ht="45" x14ac:dyDescent="0.25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  <c r="U1577" t="s">
        <v>8394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  <c r="U1578" t="s">
        <v>8393</v>
      </c>
    </row>
    <row r="1579" spans="1:21" ht="45" x14ac:dyDescent="0.25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  <c r="U1579" t="s">
        <v>8394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  <c r="U1580" t="s">
        <v>8392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  <c r="U1581" t="s">
        <v>8392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  <c r="U1582" t="s">
        <v>8392</v>
      </c>
    </row>
    <row r="1583" spans="1:21" ht="45" x14ac:dyDescent="0.25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  <c r="U1583" t="s">
        <v>8392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  <c r="U1584" t="s">
        <v>8392</v>
      </c>
    </row>
    <row r="1585" spans="1:21" ht="45" x14ac:dyDescent="0.25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  <c r="U1585" t="s">
        <v>8396</v>
      </c>
    </row>
    <row r="1586" spans="1:21" ht="45" x14ac:dyDescent="0.25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  <c r="U1586" t="s">
        <v>8392</v>
      </c>
    </row>
    <row r="1587" spans="1:21" ht="45" x14ac:dyDescent="0.25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  <c r="U1587" t="s">
        <v>8392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  <c r="U1588" t="s">
        <v>8392</v>
      </c>
    </row>
    <row r="1589" spans="1:21" ht="45" x14ac:dyDescent="0.25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  <c r="U1589" t="s">
        <v>8393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  <c r="U1590" t="s">
        <v>8391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  <c r="U1591" t="s">
        <v>8392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  <c r="U1592" t="s">
        <v>8402</v>
      </c>
    </row>
    <row r="1593" spans="1:21" ht="45" x14ac:dyDescent="0.25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  <c r="U1593" t="s">
        <v>8394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  <c r="U1594" t="s">
        <v>8391</v>
      </c>
    </row>
    <row r="1595" spans="1:21" ht="30" x14ac:dyDescent="0.25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  <c r="U1595" t="s">
        <v>8396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  <c r="U1596" t="s">
        <v>8392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  <c r="U1597" t="s">
        <v>8402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  <c r="U1598" t="s">
        <v>8392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  <c r="U1599" t="s">
        <v>8395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  <c r="U1600" t="s">
        <v>8391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  <c r="U1601" t="s">
        <v>8391</v>
      </c>
    </row>
    <row r="1602" spans="1:21" ht="45" x14ac:dyDescent="0.25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  <c r="U1602" t="s">
        <v>8393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IFERROR(E1603/D1603,0)</f>
        <v>1.082492</v>
      </c>
      <c r="P1603" s="7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  <c r="U1603" t="s">
        <v>8392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  <c r="U1604" t="s">
        <v>8392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  <c r="U1605" t="s">
        <v>8392</v>
      </c>
    </row>
    <row r="1606" spans="1:21" ht="45" x14ac:dyDescent="0.25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  <c r="U1606" t="s">
        <v>8392</v>
      </c>
    </row>
    <row r="1607" spans="1:21" ht="45" x14ac:dyDescent="0.25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  <c r="U1607" t="s">
        <v>8393</v>
      </c>
    </row>
    <row r="1608" spans="1:21" ht="45" x14ac:dyDescent="0.25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  <c r="U1608" t="s">
        <v>8393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  <c r="U1609" t="s">
        <v>8394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  <c r="U1610" t="s">
        <v>8392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  <c r="U1611" t="s">
        <v>8392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  <c r="U1612" t="s">
        <v>8392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  <c r="U1613" t="s">
        <v>8391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  <c r="U1614" t="s">
        <v>8391</v>
      </c>
    </row>
    <row r="1615" spans="1:21" ht="45" x14ac:dyDescent="0.25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  <c r="U1615" t="s">
        <v>8392</v>
      </c>
    </row>
    <row r="1616" spans="1:21" ht="45" x14ac:dyDescent="0.25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  <c r="U1616" t="s">
        <v>8393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  <c r="U1617" t="s">
        <v>8393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  <c r="U1618" t="s">
        <v>8394</v>
      </c>
    </row>
    <row r="1619" spans="1:21" ht="30" x14ac:dyDescent="0.25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  <c r="U1619" t="s">
        <v>8393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  <c r="U1620" t="s">
        <v>8392</v>
      </c>
    </row>
    <row r="1621" spans="1:21" ht="45" x14ac:dyDescent="0.25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  <c r="U1621" t="s">
        <v>8392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  <c r="U1622" t="s">
        <v>8392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  <c r="U1623" t="s">
        <v>8393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  <c r="U1624" t="s">
        <v>8393</v>
      </c>
    </row>
    <row r="1625" spans="1:21" ht="45" x14ac:dyDescent="0.25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  <c r="U1625" t="s">
        <v>8391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  <c r="U1626" t="s">
        <v>8392</v>
      </c>
    </row>
    <row r="1627" spans="1:21" ht="45" x14ac:dyDescent="0.25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  <c r="U1627" t="s">
        <v>8393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  <c r="U1628" t="s">
        <v>8393</v>
      </c>
    </row>
    <row r="1629" spans="1:21" ht="45" x14ac:dyDescent="0.25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  <c r="U1629" t="s">
        <v>8392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  <c r="U1630" t="s">
        <v>8392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  <c r="U1631" t="s">
        <v>8393</v>
      </c>
    </row>
    <row r="1632" spans="1:21" ht="45" x14ac:dyDescent="0.25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  <c r="U1632" t="s">
        <v>8392</v>
      </c>
    </row>
    <row r="1633" spans="1:21" ht="45" x14ac:dyDescent="0.25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  <c r="U1633" t="s">
        <v>8394</v>
      </c>
    </row>
    <row r="1634" spans="1:21" ht="45" x14ac:dyDescent="0.25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  <c r="U1634" t="s">
        <v>8392</v>
      </c>
    </row>
    <row r="1635" spans="1:21" ht="45" x14ac:dyDescent="0.25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  <c r="U1635" t="s">
        <v>8394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  <c r="U1636" t="s">
        <v>8392</v>
      </c>
    </row>
    <row r="1637" spans="1:21" ht="45" x14ac:dyDescent="0.25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  <c r="U1637" t="s">
        <v>8392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  <c r="U1638" t="s">
        <v>8392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  <c r="U1639" t="s">
        <v>8391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  <c r="U1640" t="s">
        <v>8392</v>
      </c>
    </row>
    <row r="1641" spans="1:21" ht="45" x14ac:dyDescent="0.25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  <c r="U1641" t="s">
        <v>8392</v>
      </c>
    </row>
    <row r="1642" spans="1:21" ht="45" x14ac:dyDescent="0.25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  <c r="U1642" t="s">
        <v>8391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  <c r="U1643" t="s">
        <v>8392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  <c r="U1644" t="s">
        <v>8392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  <c r="U1645" t="s">
        <v>8393</v>
      </c>
    </row>
    <row r="1646" spans="1:21" ht="45" x14ac:dyDescent="0.25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  <c r="U1646" t="s">
        <v>8394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  <c r="U1647" t="s">
        <v>8393</v>
      </c>
    </row>
    <row r="1648" spans="1:21" ht="45" x14ac:dyDescent="0.25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  <c r="U1648" t="s">
        <v>8392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  <c r="U1649" t="s">
        <v>8393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  <c r="U1650" t="s">
        <v>8392</v>
      </c>
    </row>
    <row r="1651" spans="1:21" ht="45" x14ac:dyDescent="0.25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  <c r="U1651" t="s">
        <v>8392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  <c r="U1652" t="s">
        <v>8392</v>
      </c>
    </row>
    <row r="1653" spans="1:21" ht="45" x14ac:dyDescent="0.25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  <c r="U1653" t="s">
        <v>8392</v>
      </c>
    </row>
    <row r="1654" spans="1:21" ht="45" x14ac:dyDescent="0.25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  <c r="U1654" t="s">
        <v>8392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  <c r="U1655" t="s">
        <v>8393</v>
      </c>
    </row>
    <row r="1656" spans="1:21" ht="45" x14ac:dyDescent="0.25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  <c r="U1656" t="s">
        <v>8392</v>
      </c>
    </row>
    <row r="1657" spans="1:21" ht="30" x14ac:dyDescent="0.25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  <c r="U1657" t="s">
        <v>8392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  <c r="U1658" t="s">
        <v>8393</v>
      </c>
    </row>
    <row r="1659" spans="1:21" ht="45" x14ac:dyDescent="0.25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  <c r="U1659" t="s">
        <v>8397</v>
      </c>
    </row>
    <row r="1660" spans="1:21" ht="45" x14ac:dyDescent="0.25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  <c r="U1660" t="s">
        <v>8393</v>
      </c>
    </row>
    <row r="1661" spans="1:21" ht="45" x14ac:dyDescent="0.25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  <c r="U1661" t="s">
        <v>8391</v>
      </c>
    </row>
    <row r="1662" spans="1:21" ht="45" x14ac:dyDescent="0.25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  <c r="U1662" t="s">
        <v>8391</v>
      </c>
    </row>
    <row r="1663" spans="1:21" ht="60" x14ac:dyDescent="0.25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  <c r="U1663" t="s">
        <v>8393</v>
      </c>
    </row>
    <row r="1664" spans="1:21" ht="45" x14ac:dyDescent="0.25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  <c r="U1664" t="s">
        <v>8393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  <c r="U1665" t="s">
        <v>8392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  <c r="U1666" t="s">
        <v>8392</v>
      </c>
    </row>
    <row r="1667" spans="1:21" ht="45" x14ac:dyDescent="0.25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IFERROR(E1667/D1667,0)</f>
        <v>1.1945714285714286</v>
      </c>
      <c r="P1667" s="7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  <c r="U1667" t="s">
        <v>8392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  <c r="U1668" t="s">
        <v>8392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  <c r="U1669" t="s">
        <v>8392</v>
      </c>
    </row>
    <row r="1670" spans="1:21" ht="45" x14ac:dyDescent="0.25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  <c r="U1670" t="s">
        <v>8393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  <c r="U1671" t="s">
        <v>8392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  <c r="U1672" t="s">
        <v>8392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  <c r="U1673" t="s">
        <v>8392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  <c r="U1674" t="s">
        <v>8392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  <c r="U1675" t="s">
        <v>8392</v>
      </c>
    </row>
    <row r="1676" spans="1:21" ht="45" x14ac:dyDescent="0.25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  <c r="U1676" t="s">
        <v>8393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  <c r="U1677" t="s">
        <v>8392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  <c r="U1678" t="s">
        <v>8392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  <c r="U1679" t="s">
        <v>8393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  <c r="U1680" t="s">
        <v>8392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  <c r="U1681" t="s">
        <v>8392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  <c r="U1682" t="s">
        <v>8392</v>
      </c>
    </row>
    <row r="1683" spans="1:21" ht="45" x14ac:dyDescent="0.25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1" ht="45" x14ac:dyDescent="0.25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1" ht="45" x14ac:dyDescent="0.25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1" ht="45" x14ac:dyDescent="0.25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1" ht="45" x14ac:dyDescent="0.25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1" ht="45" x14ac:dyDescent="0.25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1" ht="45" x14ac:dyDescent="0.25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1" ht="45" x14ac:dyDescent="0.25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1" ht="45" x14ac:dyDescent="0.25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1" ht="45" x14ac:dyDescent="0.25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1" ht="45" x14ac:dyDescent="0.25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  <c r="U1703" t="s">
        <v>8393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  <c r="U1704" t="s">
        <v>8395</v>
      </c>
    </row>
    <row r="1705" spans="1:21" ht="45" x14ac:dyDescent="0.25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  <c r="U1705" t="s">
        <v>8393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  <c r="U1706" t="s">
        <v>8392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  <c r="U1707" t="s">
        <v>8392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  <c r="U1708" t="s">
        <v>8393</v>
      </c>
    </row>
    <row r="1709" spans="1:21" ht="45" x14ac:dyDescent="0.25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  <c r="U1709" t="s">
        <v>8393</v>
      </c>
    </row>
    <row r="1710" spans="1:21" ht="45" x14ac:dyDescent="0.25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  <c r="U1710" t="s">
        <v>8393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  <c r="U1711" t="s">
        <v>8392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  <c r="U1712" t="s">
        <v>8393</v>
      </c>
    </row>
    <row r="1713" spans="1:21" ht="45" x14ac:dyDescent="0.25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  <c r="U1713" t="s">
        <v>8394</v>
      </c>
    </row>
    <row r="1714" spans="1:21" ht="45" x14ac:dyDescent="0.25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  <c r="U1714" t="s">
        <v>8393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  <c r="U1715" t="s">
        <v>8392</v>
      </c>
    </row>
    <row r="1716" spans="1:21" ht="45" x14ac:dyDescent="0.25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  <c r="U1716" t="s">
        <v>8397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  <c r="U1717" t="s">
        <v>8393</v>
      </c>
    </row>
    <row r="1718" spans="1:21" ht="45" x14ac:dyDescent="0.25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  <c r="U1718" t="s">
        <v>8392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  <c r="U1719" t="s">
        <v>8392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  <c r="U1720" t="s">
        <v>8399</v>
      </c>
    </row>
    <row r="1721" spans="1:21" ht="45" x14ac:dyDescent="0.25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  <c r="U1721" t="s">
        <v>8392</v>
      </c>
    </row>
    <row r="1722" spans="1:21" ht="45" x14ac:dyDescent="0.25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  <c r="U1722" t="s">
        <v>8392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  <c r="U1723" t="s">
        <v>8393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  <c r="U1724" t="s">
        <v>8392</v>
      </c>
    </row>
    <row r="1725" spans="1:21" ht="45" x14ac:dyDescent="0.25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  <c r="U1725" t="s">
        <v>8394</v>
      </c>
    </row>
    <row r="1726" spans="1:21" ht="45" x14ac:dyDescent="0.25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  <c r="U1726" t="s">
        <v>8393</v>
      </c>
    </row>
    <row r="1727" spans="1:21" ht="45" x14ac:dyDescent="0.25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  <c r="U1727" t="s">
        <v>8393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  <c r="U1728" t="s">
        <v>8393</v>
      </c>
    </row>
    <row r="1729" spans="1:21" ht="45" x14ac:dyDescent="0.25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  <c r="U1729" t="s">
        <v>8392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  <c r="U1730" t="s">
        <v>8392</v>
      </c>
    </row>
    <row r="1731" spans="1:21" ht="45" x14ac:dyDescent="0.25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IFERROR(E1731/D1731,0)</f>
        <v>0</v>
      </c>
      <c r="P1731" s="7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  <c r="U1731" t="s">
        <v>8394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  <c r="U1732" t="s">
        <v>8392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  <c r="U1733" t="s">
        <v>8392</v>
      </c>
    </row>
    <row r="1734" spans="1:21" ht="45" x14ac:dyDescent="0.25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  <c r="U1734" t="s">
        <v>8392</v>
      </c>
    </row>
    <row r="1735" spans="1:21" ht="45" x14ac:dyDescent="0.25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  <c r="U1735" t="s">
        <v>8394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  <c r="U1736" t="s">
        <v>8392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  <c r="U1737" t="s">
        <v>8392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  <c r="U1738" t="s">
        <v>8392</v>
      </c>
    </row>
    <row r="1739" spans="1:21" ht="45" x14ac:dyDescent="0.25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  <c r="U1739" t="s">
        <v>8392</v>
      </c>
    </row>
    <row r="1740" spans="1:21" ht="30" x14ac:dyDescent="0.25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  <c r="U1740" t="s">
        <v>8393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  <c r="U1741" t="s">
        <v>8392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  <c r="U1742" t="s">
        <v>8392</v>
      </c>
    </row>
    <row r="1743" spans="1:21" ht="30" x14ac:dyDescent="0.25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  <c r="U1743" t="s">
        <v>8392</v>
      </c>
    </row>
    <row r="1744" spans="1:21" ht="45" x14ac:dyDescent="0.25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  <c r="U1744" t="s">
        <v>8392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  <c r="U1745" t="s">
        <v>8393</v>
      </c>
    </row>
    <row r="1746" spans="1:21" ht="45" x14ac:dyDescent="0.25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  <c r="U1746" t="s">
        <v>8393</v>
      </c>
    </row>
    <row r="1747" spans="1:21" ht="45" x14ac:dyDescent="0.25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  <c r="U1747" t="s">
        <v>8393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  <c r="U1748" t="s">
        <v>8395</v>
      </c>
    </row>
    <row r="1749" spans="1:21" ht="45" x14ac:dyDescent="0.25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  <c r="U1749" t="s">
        <v>8393</v>
      </c>
    </row>
    <row r="1750" spans="1:21" ht="30" x14ac:dyDescent="0.25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  <c r="U1750" t="s">
        <v>8402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  <c r="U1751" t="s">
        <v>8394</v>
      </c>
    </row>
    <row r="1752" spans="1:21" ht="45" x14ac:dyDescent="0.25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  <c r="U1752" t="s">
        <v>8393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  <c r="U1753" t="s">
        <v>8394</v>
      </c>
    </row>
    <row r="1754" spans="1:21" ht="30" x14ac:dyDescent="0.25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  <c r="U1754" t="s">
        <v>8392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  <c r="U1755" t="s">
        <v>8395</v>
      </c>
    </row>
    <row r="1756" spans="1:21" ht="45" x14ac:dyDescent="0.25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  <c r="U1756" t="s">
        <v>8393</v>
      </c>
    </row>
    <row r="1757" spans="1:21" ht="45" x14ac:dyDescent="0.25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  <c r="U1757" t="s">
        <v>8391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  <c r="U1758" t="s">
        <v>8393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  <c r="U1759" t="s">
        <v>8393</v>
      </c>
    </row>
    <row r="1760" spans="1:21" ht="45" x14ac:dyDescent="0.25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  <c r="U1760" t="s">
        <v>8392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  <c r="U1761" t="s">
        <v>8393</v>
      </c>
    </row>
    <row r="1762" spans="1:21" ht="45" x14ac:dyDescent="0.25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  <c r="U1762" t="s">
        <v>8393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  <c r="U1763" t="s">
        <v>8391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  <c r="U1764" t="s">
        <v>8391</v>
      </c>
    </row>
    <row r="1765" spans="1:21" ht="45" x14ac:dyDescent="0.25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  <c r="U1765" t="s">
        <v>8394</v>
      </c>
    </row>
    <row r="1766" spans="1:21" ht="45" x14ac:dyDescent="0.25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  <c r="U1766" t="s">
        <v>8394</v>
      </c>
    </row>
    <row r="1767" spans="1:21" ht="45" x14ac:dyDescent="0.25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  <c r="U1767" t="s">
        <v>8394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  <c r="U1768" t="s">
        <v>8392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  <c r="U1769" t="s">
        <v>8393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  <c r="U1770" t="s">
        <v>8393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  <c r="U1771" t="s">
        <v>8400</v>
      </c>
    </row>
    <row r="1772" spans="1:21" ht="45" x14ac:dyDescent="0.25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  <c r="U1772" t="s">
        <v>8396</v>
      </c>
    </row>
    <row r="1773" spans="1:21" ht="45" x14ac:dyDescent="0.25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  <c r="U1773" t="s">
        <v>8392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  <c r="U1774" t="s">
        <v>8393</v>
      </c>
    </row>
    <row r="1775" spans="1:21" ht="45" x14ac:dyDescent="0.25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  <c r="U1775" t="s">
        <v>8398</v>
      </c>
    </row>
    <row r="1776" spans="1:21" ht="45" x14ac:dyDescent="0.25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  <c r="U1776" t="s">
        <v>8392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  <c r="U1777" t="s">
        <v>8398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  <c r="U1778" t="s">
        <v>8393</v>
      </c>
    </row>
    <row r="1779" spans="1:21" ht="45" x14ac:dyDescent="0.25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  <c r="U1779" t="s">
        <v>8392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  <c r="U1780" t="s">
        <v>8402</v>
      </c>
    </row>
    <row r="1781" spans="1:21" ht="45" x14ac:dyDescent="0.25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  <c r="U1781" t="s">
        <v>8394</v>
      </c>
    </row>
    <row r="1782" spans="1:21" ht="45" x14ac:dyDescent="0.25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  <c r="U1782" t="s">
        <v>8398</v>
      </c>
    </row>
    <row r="1783" spans="1:21" ht="45" x14ac:dyDescent="0.25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  <c r="U1783" t="s">
        <v>8393</v>
      </c>
    </row>
    <row r="1784" spans="1:21" ht="45" x14ac:dyDescent="0.25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  <c r="U1784" t="s">
        <v>8399</v>
      </c>
    </row>
    <row r="1785" spans="1:21" ht="45" x14ac:dyDescent="0.25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  <c r="U1785" t="s">
        <v>8400</v>
      </c>
    </row>
    <row r="1786" spans="1:21" ht="45" x14ac:dyDescent="0.25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  <c r="U1786" t="s">
        <v>8393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  <c r="U1787" t="s">
        <v>8396</v>
      </c>
    </row>
    <row r="1788" spans="1:21" ht="45" x14ac:dyDescent="0.25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  <c r="U1788" t="s">
        <v>8392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  <c r="U1789" t="s">
        <v>8394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  <c r="U1790" t="s">
        <v>8393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  <c r="U1791" t="s">
        <v>8393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  <c r="U1792" t="s">
        <v>8398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  <c r="U1793" t="s">
        <v>8392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  <c r="U1794" t="s">
        <v>8397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IFERROR(E1795/D1795,0)</f>
        <v>1.3333333333333334E-2</v>
      </c>
      <c r="P1795" s="7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  <c r="U1795" t="s">
        <v>8392</v>
      </c>
    </row>
    <row r="1796" spans="1:21" ht="45" x14ac:dyDescent="0.25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  <c r="U1796" t="s">
        <v>8393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  <c r="U1797" t="s">
        <v>8397</v>
      </c>
    </row>
    <row r="1798" spans="1:21" ht="45" x14ac:dyDescent="0.25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  <c r="U1798" t="s">
        <v>8395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  <c r="U1799" t="s">
        <v>8394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  <c r="U1800" t="s">
        <v>8395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  <c r="U1801" t="s">
        <v>8392</v>
      </c>
    </row>
    <row r="1802" spans="1:21" ht="45" x14ac:dyDescent="0.25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  <c r="U1802" t="s">
        <v>8401</v>
      </c>
    </row>
    <row r="1803" spans="1:21" ht="45" x14ac:dyDescent="0.25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  <c r="U1803" t="s">
        <v>8395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  <c r="U1804" t="s">
        <v>8392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  <c r="U1805" t="s">
        <v>8395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  <c r="U1806" t="s">
        <v>8395</v>
      </c>
    </row>
    <row r="1807" spans="1:21" ht="45" x14ac:dyDescent="0.25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  <c r="U1807" t="s">
        <v>8396</v>
      </c>
    </row>
    <row r="1808" spans="1:21" ht="45" x14ac:dyDescent="0.25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  <c r="U1808" t="s">
        <v>8396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  <c r="U1809" t="s">
        <v>8393</v>
      </c>
    </row>
    <row r="1810" spans="1:21" ht="45" x14ac:dyDescent="0.2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  <c r="U1810" t="s">
        <v>8397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  <c r="U1811" t="s">
        <v>8392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  <c r="U1812" t="s">
        <v>8391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  <c r="U1813" t="s">
        <v>8402</v>
      </c>
    </row>
    <row r="1814" spans="1:21" ht="45" x14ac:dyDescent="0.25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  <c r="U1814" t="s">
        <v>8393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  <c r="U1815" t="s">
        <v>8393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  <c r="U1816" t="s">
        <v>8394</v>
      </c>
    </row>
    <row r="1817" spans="1:21" ht="45" x14ac:dyDescent="0.25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  <c r="U1817" t="s">
        <v>8392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  <c r="U1818" t="s">
        <v>8397</v>
      </c>
    </row>
    <row r="1819" spans="1:21" ht="30" x14ac:dyDescent="0.25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  <c r="U1819" t="s">
        <v>8395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  <c r="U1820" t="s">
        <v>8395</v>
      </c>
    </row>
    <row r="1821" spans="1:21" ht="45" x14ac:dyDescent="0.25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  <c r="U1821" t="s">
        <v>8392</v>
      </c>
    </row>
    <row r="1822" spans="1:21" ht="45" x14ac:dyDescent="0.25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  <c r="U1822" t="s">
        <v>8397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  <c r="U1823" t="s">
        <v>8392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  <c r="U1824" t="s">
        <v>8391</v>
      </c>
    </row>
    <row r="1825" spans="1:21" ht="45" x14ac:dyDescent="0.25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  <c r="U1825" t="s">
        <v>8391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  <c r="U1826" t="s">
        <v>8392</v>
      </c>
    </row>
    <row r="1827" spans="1:21" ht="45" x14ac:dyDescent="0.25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  <c r="U1827" t="s">
        <v>8392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  <c r="U1828" t="s">
        <v>8392</v>
      </c>
    </row>
    <row r="1829" spans="1:21" ht="45" x14ac:dyDescent="0.25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  <c r="U1829" t="s">
        <v>8393</v>
      </c>
    </row>
    <row r="1830" spans="1:21" ht="45" x14ac:dyDescent="0.25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  <c r="U1830" t="s">
        <v>8396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  <c r="U1831" t="s">
        <v>8392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  <c r="U1832" t="s">
        <v>8395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  <c r="U1833" t="s">
        <v>8392</v>
      </c>
    </row>
    <row r="1834" spans="1:21" ht="45" x14ac:dyDescent="0.25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  <c r="U1834" t="s">
        <v>8391</v>
      </c>
    </row>
    <row r="1835" spans="1:21" ht="45" x14ac:dyDescent="0.25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  <c r="U1835" t="s">
        <v>8391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  <c r="U1836" t="s">
        <v>8394</v>
      </c>
    </row>
    <row r="1837" spans="1:21" ht="60" x14ac:dyDescent="0.25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  <c r="U1837" t="s">
        <v>8391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  <c r="U1838" t="s">
        <v>8393</v>
      </c>
    </row>
    <row r="1839" spans="1:21" ht="45" x14ac:dyDescent="0.25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  <c r="U1839" t="s">
        <v>8391</v>
      </c>
    </row>
    <row r="1840" spans="1:21" ht="45" x14ac:dyDescent="0.25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  <c r="U1840" t="s">
        <v>8392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  <c r="U1841" t="s">
        <v>8392</v>
      </c>
    </row>
    <row r="1842" spans="1:21" ht="45" x14ac:dyDescent="0.25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  <c r="U1842" t="s">
        <v>8391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  <c r="U1843" t="s">
        <v>8392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  <c r="U1844" t="s">
        <v>8392</v>
      </c>
    </row>
    <row r="1845" spans="1:21" ht="45" x14ac:dyDescent="0.25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  <c r="U1845" t="s">
        <v>8394</v>
      </c>
    </row>
    <row r="1846" spans="1:21" ht="45" x14ac:dyDescent="0.25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  <c r="U1846" t="s">
        <v>8392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  <c r="U1847" t="s">
        <v>8392</v>
      </c>
    </row>
    <row r="1848" spans="1:21" ht="45" x14ac:dyDescent="0.25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  <c r="U1848" t="s">
        <v>8395</v>
      </c>
    </row>
    <row r="1849" spans="1:21" ht="45" x14ac:dyDescent="0.25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  <c r="U1849" t="s">
        <v>8392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  <c r="U1850" t="s">
        <v>8392</v>
      </c>
    </row>
    <row r="1851" spans="1:21" ht="30" x14ac:dyDescent="0.25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  <c r="U1851" t="s">
        <v>8391</v>
      </c>
    </row>
    <row r="1852" spans="1:21" ht="45" x14ac:dyDescent="0.25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  <c r="U1852" t="s">
        <v>8393</v>
      </c>
    </row>
    <row r="1853" spans="1:21" ht="45" x14ac:dyDescent="0.25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  <c r="U1853" t="s">
        <v>8392</v>
      </c>
    </row>
    <row r="1854" spans="1:21" ht="45" x14ac:dyDescent="0.25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  <c r="U1854" t="s">
        <v>8395</v>
      </c>
    </row>
    <row r="1855" spans="1:21" ht="45" x14ac:dyDescent="0.25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  <c r="U1855" t="s">
        <v>8391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  <c r="U1856" t="s">
        <v>8395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  <c r="U1857" t="s">
        <v>8393</v>
      </c>
    </row>
    <row r="1858" spans="1:21" ht="45" x14ac:dyDescent="0.25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  <c r="U1858" t="s">
        <v>8392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IFERROR(E1859/D1859,0)</f>
        <v>1</v>
      </c>
      <c r="P1859" s="7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  <c r="U1859" t="s">
        <v>8392</v>
      </c>
    </row>
    <row r="1860" spans="1:21" ht="45" x14ac:dyDescent="0.25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  <c r="U1860" t="s">
        <v>8393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  <c r="U1861" t="s">
        <v>8392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  <c r="U1862" t="s">
        <v>8391</v>
      </c>
    </row>
    <row r="1863" spans="1:21" ht="45" x14ac:dyDescent="0.25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  <c r="U1863" t="s">
        <v>8402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  <c r="U1864" t="s">
        <v>8395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  <c r="U1865" t="s">
        <v>8392</v>
      </c>
    </row>
    <row r="1866" spans="1:21" ht="45" x14ac:dyDescent="0.25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  <c r="U1866" t="s">
        <v>8393</v>
      </c>
    </row>
    <row r="1867" spans="1:21" ht="45" x14ac:dyDescent="0.25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  <c r="U1867" t="s">
        <v>8402</v>
      </c>
    </row>
    <row r="1868" spans="1:21" ht="45" x14ac:dyDescent="0.25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  <c r="U1868" t="s">
        <v>8397</v>
      </c>
    </row>
    <row r="1869" spans="1:21" ht="45" x14ac:dyDescent="0.25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  <c r="U1869" t="s">
        <v>8396</v>
      </c>
    </row>
    <row r="1870" spans="1:21" ht="45" x14ac:dyDescent="0.25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  <c r="U1870" t="s">
        <v>8397</v>
      </c>
    </row>
    <row r="1871" spans="1:21" ht="45" x14ac:dyDescent="0.25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  <c r="U1871" t="s">
        <v>8394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  <c r="U1872" t="s">
        <v>8392</v>
      </c>
    </row>
    <row r="1873" spans="1:21" ht="45" x14ac:dyDescent="0.25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  <c r="U1873" t="s">
        <v>8393</v>
      </c>
    </row>
    <row r="1874" spans="1:21" ht="45" x14ac:dyDescent="0.25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  <c r="U1874" t="s">
        <v>8396</v>
      </c>
    </row>
    <row r="1875" spans="1:21" ht="45" x14ac:dyDescent="0.25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  <c r="U1875" t="s">
        <v>8393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  <c r="U1876" t="s">
        <v>8402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  <c r="U1877" t="s">
        <v>8394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  <c r="U1878" t="s">
        <v>8391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  <c r="U1879" t="s">
        <v>8391</v>
      </c>
    </row>
    <row r="1880" spans="1:21" ht="45" x14ac:dyDescent="0.25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  <c r="U1880" t="s">
        <v>8393</v>
      </c>
    </row>
    <row r="1881" spans="1:21" ht="45" x14ac:dyDescent="0.25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  <c r="U1881" t="s">
        <v>8393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  <c r="U1882" t="s">
        <v>8393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  <c r="U1883" t="s">
        <v>8392</v>
      </c>
    </row>
    <row r="1884" spans="1:21" ht="45" x14ac:dyDescent="0.25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  <c r="U1884" t="s">
        <v>8392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  <c r="U1885" t="s">
        <v>8391</v>
      </c>
    </row>
    <row r="1886" spans="1:21" ht="45" x14ac:dyDescent="0.25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  <c r="U1886" t="s">
        <v>8392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  <c r="U1887" t="s">
        <v>8392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  <c r="U1888" t="s">
        <v>8392</v>
      </c>
    </row>
    <row r="1889" spans="1:21" ht="45" x14ac:dyDescent="0.25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  <c r="U1889" t="s">
        <v>8392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  <c r="U1890" t="s">
        <v>8392</v>
      </c>
    </row>
    <row r="1891" spans="1:21" ht="45" x14ac:dyDescent="0.25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  <c r="U1891" t="s">
        <v>8392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  <c r="U1892" t="s">
        <v>8394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  <c r="U1893" t="s">
        <v>8394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  <c r="U1894" t="s">
        <v>8391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  <c r="U1895" t="s">
        <v>8392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  <c r="U1896" t="s">
        <v>8392</v>
      </c>
    </row>
    <row r="1897" spans="1:21" ht="45" x14ac:dyDescent="0.25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  <c r="U1897" t="s">
        <v>8393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  <c r="U1898" t="s">
        <v>8391</v>
      </c>
    </row>
    <row r="1899" spans="1:21" ht="45" x14ac:dyDescent="0.25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  <c r="U1899" t="s">
        <v>8393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  <c r="U1900" t="s">
        <v>8392</v>
      </c>
    </row>
    <row r="1901" spans="1:21" ht="45" x14ac:dyDescent="0.25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  <c r="U1901" t="s">
        <v>8391</v>
      </c>
    </row>
    <row r="1902" spans="1:21" ht="45" x14ac:dyDescent="0.25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  <c r="U1902" t="s">
        <v>8392</v>
      </c>
    </row>
    <row r="1903" spans="1:21" ht="45" x14ac:dyDescent="0.25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  <c r="U1903" t="s">
        <v>8402</v>
      </c>
    </row>
    <row r="1904" spans="1:21" ht="45" x14ac:dyDescent="0.25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  <c r="U1904" t="s">
        <v>8392</v>
      </c>
    </row>
    <row r="1905" spans="1:21" ht="45" x14ac:dyDescent="0.25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  <c r="U1905" t="s">
        <v>8392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  <c r="U1906" t="s">
        <v>8402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  <c r="U1907" t="s">
        <v>8397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  <c r="U1908" t="s">
        <v>8402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  <c r="U1909" t="s">
        <v>8398</v>
      </c>
    </row>
    <row r="1910" spans="1:21" ht="45" x14ac:dyDescent="0.25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  <c r="U1910" t="s">
        <v>8397</v>
      </c>
    </row>
    <row r="1911" spans="1:21" ht="45" x14ac:dyDescent="0.25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  <c r="U1911" t="s">
        <v>8399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  <c r="U1912" t="s">
        <v>8402</v>
      </c>
    </row>
    <row r="1913" spans="1:21" ht="45" x14ac:dyDescent="0.25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  <c r="U1913" t="s">
        <v>8400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  <c r="U1914" t="s">
        <v>8393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  <c r="U1915" t="s">
        <v>8401</v>
      </c>
    </row>
    <row r="1916" spans="1:21" ht="45" x14ac:dyDescent="0.25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  <c r="U1916" t="s">
        <v>8391</v>
      </c>
    </row>
    <row r="1917" spans="1:21" ht="45" x14ac:dyDescent="0.25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  <c r="U1917" t="s">
        <v>8391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  <c r="U1918" t="s">
        <v>8396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  <c r="U1919" t="s">
        <v>8402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  <c r="U1920" t="s">
        <v>8397</v>
      </c>
    </row>
    <row r="1921" spans="1:21" ht="45" x14ac:dyDescent="0.25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  <c r="U1921" t="s">
        <v>8391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  <c r="U1922" t="s">
        <v>8394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IFERROR(E1923/D1923,0)</f>
        <v>1.3680000000000001</v>
      </c>
      <c r="P1923" s="7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  <c r="U1923" t="s">
        <v>8392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  <c r="U1924" t="s">
        <v>8392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  <c r="U1925" t="s">
        <v>8391</v>
      </c>
    </row>
    <row r="1926" spans="1:21" ht="60" x14ac:dyDescent="0.25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  <c r="U1926" t="s">
        <v>8392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  <c r="U1927" t="s">
        <v>8392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  <c r="U1928" t="s">
        <v>8392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  <c r="U1929" t="s">
        <v>8391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  <c r="U1930" t="s">
        <v>8392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  <c r="U1931" t="s">
        <v>8392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  <c r="U1932" t="s">
        <v>8392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  <c r="U1933" t="s">
        <v>8392</v>
      </c>
    </row>
    <row r="1934" spans="1:21" ht="45" x14ac:dyDescent="0.25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  <c r="U1934" t="s">
        <v>8393</v>
      </c>
    </row>
    <row r="1935" spans="1:21" ht="45" x14ac:dyDescent="0.25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  <c r="U1935" t="s">
        <v>8393</v>
      </c>
    </row>
    <row r="1936" spans="1:21" ht="45" x14ac:dyDescent="0.25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  <c r="U1936" t="s">
        <v>8393</v>
      </c>
    </row>
    <row r="1937" spans="1:21" ht="45" x14ac:dyDescent="0.25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  <c r="U1937" t="s">
        <v>8392</v>
      </c>
    </row>
    <row r="1938" spans="1:21" ht="45" x14ac:dyDescent="0.25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  <c r="U1938" t="s">
        <v>8393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  <c r="U1939" t="s">
        <v>8391</v>
      </c>
    </row>
    <row r="1940" spans="1:21" ht="45" x14ac:dyDescent="0.25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  <c r="U1940" t="s">
        <v>8395</v>
      </c>
    </row>
    <row r="1941" spans="1:21" ht="45" x14ac:dyDescent="0.25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  <c r="U1941" t="s">
        <v>8394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  <c r="U1942" t="s">
        <v>8391</v>
      </c>
    </row>
    <row r="1943" spans="1:21" ht="45" x14ac:dyDescent="0.25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  <c r="U1943" t="s">
        <v>8402</v>
      </c>
    </row>
    <row r="1944" spans="1:21" ht="45" x14ac:dyDescent="0.25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  <c r="U1944" t="s">
        <v>8393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  <c r="U1945" t="s">
        <v>8394</v>
      </c>
    </row>
    <row r="1946" spans="1:21" ht="45" x14ac:dyDescent="0.25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  <c r="U1946" t="s">
        <v>8400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  <c r="U1947" t="s">
        <v>8402</v>
      </c>
    </row>
    <row r="1948" spans="1:21" ht="45" x14ac:dyDescent="0.25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  <c r="U1948" t="s">
        <v>8393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  <c r="U1949" t="s">
        <v>8391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  <c r="U1950" t="s">
        <v>8402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  <c r="U1951" t="s">
        <v>8402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  <c r="U1952" t="s">
        <v>8401</v>
      </c>
    </row>
    <row r="1953" spans="1:21" ht="45" x14ac:dyDescent="0.25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  <c r="U1953" t="s">
        <v>8402</v>
      </c>
    </row>
    <row r="1954" spans="1:21" ht="45" x14ac:dyDescent="0.25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  <c r="U1954" t="s">
        <v>8399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  <c r="U1955" t="s">
        <v>8395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  <c r="U1956" t="s">
        <v>8402</v>
      </c>
    </row>
    <row r="1957" spans="1:21" ht="45" x14ac:dyDescent="0.25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  <c r="U1957" t="s">
        <v>8400</v>
      </c>
    </row>
    <row r="1958" spans="1:21" ht="45" x14ac:dyDescent="0.25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  <c r="U1958" t="s">
        <v>8402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  <c r="U1959" t="s">
        <v>8398</v>
      </c>
    </row>
    <row r="1960" spans="1:21" ht="45" x14ac:dyDescent="0.25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  <c r="U1960" t="s">
        <v>8393</v>
      </c>
    </row>
    <row r="1961" spans="1:21" ht="45" x14ac:dyDescent="0.25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  <c r="U1961" t="s">
        <v>8394</v>
      </c>
    </row>
    <row r="1962" spans="1:21" ht="45" x14ac:dyDescent="0.25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  <c r="U1962" t="s">
        <v>8402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  <c r="U1963" t="s">
        <v>8394</v>
      </c>
    </row>
    <row r="1964" spans="1:21" ht="45" x14ac:dyDescent="0.25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  <c r="U1964" t="s">
        <v>8394</v>
      </c>
    </row>
    <row r="1965" spans="1:21" ht="45" x14ac:dyDescent="0.25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  <c r="U1965" t="s">
        <v>8395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  <c r="U1966" t="s">
        <v>8402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  <c r="U1967" t="s">
        <v>8393</v>
      </c>
    </row>
    <row r="1968" spans="1:21" ht="45" x14ac:dyDescent="0.25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  <c r="U1968" t="s">
        <v>8402</v>
      </c>
    </row>
    <row r="1969" spans="1:21" ht="45" x14ac:dyDescent="0.25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  <c r="U1969" t="s">
        <v>8396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  <c r="U1970" t="s">
        <v>8402</v>
      </c>
    </row>
    <row r="1971" spans="1:21" ht="45" x14ac:dyDescent="0.25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  <c r="U1971" t="s">
        <v>8396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  <c r="U1972" t="s">
        <v>8393</v>
      </c>
    </row>
    <row r="1973" spans="1:21" ht="45" x14ac:dyDescent="0.25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  <c r="U1973" t="s">
        <v>8402</v>
      </c>
    </row>
    <row r="1974" spans="1:21" ht="45" x14ac:dyDescent="0.25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  <c r="U1974" t="s">
        <v>8392</v>
      </c>
    </row>
    <row r="1975" spans="1:21" ht="45" x14ac:dyDescent="0.25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  <c r="U1975" t="s">
        <v>8402</v>
      </c>
    </row>
    <row r="1976" spans="1:21" ht="45" x14ac:dyDescent="0.25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  <c r="U1976" t="s">
        <v>8396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  <c r="U1977" t="s">
        <v>8395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  <c r="U1978" t="s">
        <v>8392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  <c r="U1979" t="s">
        <v>8402</v>
      </c>
    </row>
    <row r="1980" spans="1:21" ht="45" x14ac:dyDescent="0.25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  <c r="U1980" t="s">
        <v>8402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  <c r="U1981" t="s">
        <v>8402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  <c r="U1982" t="s">
        <v>8402</v>
      </c>
    </row>
    <row r="1983" spans="1:21" ht="45" x14ac:dyDescent="0.25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  <c r="U1983" t="s">
        <v>8393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  <c r="U1984" t="s">
        <v>8402</v>
      </c>
    </row>
    <row r="1985" spans="1:21" ht="45" x14ac:dyDescent="0.25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  <c r="U1985" t="s">
        <v>8398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  <c r="U1986" t="s">
        <v>8395</v>
      </c>
    </row>
    <row r="1987" spans="1:21" ht="45" x14ac:dyDescent="0.25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IFERROR(E1987/D1987,0)</f>
        <v>3.1875000000000001E-2</v>
      </c>
      <c r="P1987" s="7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  <c r="U1987" t="s">
        <v>8392</v>
      </c>
    </row>
    <row r="1988" spans="1:21" ht="45" x14ac:dyDescent="0.25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  <c r="U1988" t="s">
        <v>8392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  <c r="U1989" t="s">
        <v>8393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  <c r="U1990" t="s">
        <v>8393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  <c r="U1991" t="s">
        <v>8393</v>
      </c>
    </row>
    <row r="1992" spans="1:21" ht="45" x14ac:dyDescent="0.25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  <c r="U1992" t="s">
        <v>8392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  <c r="U1993" t="s">
        <v>8392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  <c r="U1994" t="s">
        <v>8392</v>
      </c>
    </row>
    <row r="1995" spans="1:21" ht="45" x14ac:dyDescent="0.25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  <c r="U1995" t="s">
        <v>8392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  <c r="U1996" t="s">
        <v>8392</v>
      </c>
    </row>
    <row r="1997" spans="1:21" ht="45" x14ac:dyDescent="0.25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  <c r="U1997" t="s">
        <v>8392</v>
      </c>
    </row>
    <row r="1998" spans="1:21" ht="45" x14ac:dyDescent="0.25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  <c r="U1998" t="s">
        <v>8402</v>
      </c>
    </row>
    <row r="1999" spans="1:21" ht="45" x14ac:dyDescent="0.25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  <c r="U1999" t="s">
        <v>8393</v>
      </c>
    </row>
    <row r="2000" spans="1:21" ht="45" x14ac:dyDescent="0.25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  <c r="U2000" t="s">
        <v>8392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  <c r="U2001" t="s">
        <v>8398</v>
      </c>
    </row>
    <row r="2002" spans="1:21" ht="45" x14ac:dyDescent="0.25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  <c r="U2002" t="s">
        <v>8393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  <c r="U2003" t="s">
        <v>8402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  <c r="U2004" t="s">
        <v>8402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  <c r="U2005" t="s">
        <v>8391</v>
      </c>
    </row>
    <row r="2006" spans="1:21" ht="45" x14ac:dyDescent="0.25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  <c r="U2006" t="s">
        <v>8402</v>
      </c>
    </row>
    <row r="2007" spans="1:21" ht="45" x14ac:dyDescent="0.25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  <c r="U2007" t="s">
        <v>8398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  <c r="U2008" t="s">
        <v>8402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  <c r="U2009" t="s">
        <v>8394</v>
      </c>
    </row>
    <row r="2010" spans="1:21" ht="45" x14ac:dyDescent="0.25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  <c r="U2010" t="s">
        <v>8392</v>
      </c>
    </row>
    <row r="2011" spans="1:21" ht="45" x14ac:dyDescent="0.25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  <c r="U2011" t="s">
        <v>8402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  <c r="U2012" t="s">
        <v>8398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  <c r="U2013" t="s">
        <v>8402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  <c r="U2014" t="s">
        <v>8393</v>
      </c>
    </row>
    <row r="2015" spans="1:21" ht="45" x14ac:dyDescent="0.25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  <c r="U2015" t="s">
        <v>8402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  <c r="U2016" t="s">
        <v>8398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  <c r="U2017" t="s">
        <v>8393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  <c r="U2018" t="s">
        <v>8394</v>
      </c>
    </row>
    <row r="2019" spans="1:21" ht="45" x14ac:dyDescent="0.25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  <c r="U2019" t="s">
        <v>8397</v>
      </c>
    </row>
    <row r="2020" spans="1:21" ht="45" x14ac:dyDescent="0.25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  <c r="U2020" t="s">
        <v>8402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  <c r="U2021" t="s">
        <v>8400</v>
      </c>
    </row>
    <row r="2022" spans="1:21" ht="45" x14ac:dyDescent="0.25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  <c r="U2022" t="s">
        <v>8392</v>
      </c>
    </row>
    <row r="2023" spans="1:21" ht="45" x14ac:dyDescent="0.25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  <c r="U2023" t="s">
        <v>8393</v>
      </c>
    </row>
    <row r="2024" spans="1:21" ht="45" x14ac:dyDescent="0.25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  <c r="U2024" t="s">
        <v>8402</v>
      </c>
    </row>
    <row r="2025" spans="1:21" ht="45" x14ac:dyDescent="0.25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  <c r="U2025" t="s">
        <v>8402</v>
      </c>
    </row>
    <row r="2026" spans="1:21" ht="45" x14ac:dyDescent="0.25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  <c r="U2026" t="s">
        <v>8392</v>
      </c>
    </row>
    <row r="2027" spans="1:21" ht="45" x14ac:dyDescent="0.25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  <c r="U2027" t="s">
        <v>8402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  <c r="U2028" t="s">
        <v>8397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  <c r="U2029" t="s">
        <v>8402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  <c r="U2030" t="s">
        <v>8392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  <c r="U2031" t="s">
        <v>8392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  <c r="U2032" t="s">
        <v>8398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  <c r="U2033" t="s">
        <v>8402</v>
      </c>
    </row>
    <row r="2034" spans="1:21" ht="45" x14ac:dyDescent="0.25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  <c r="U2034" t="s">
        <v>8397</v>
      </c>
    </row>
    <row r="2035" spans="1:21" ht="45" x14ac:dyDescent="0.25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  <c r="U2035" t="s">
        <v>8397</v>
      </c>
    </row>
    <row r="2036" spans="1:21" ht="45" x14ac:dyDescent="0.25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  <c r="U2036" t="s">
        <v>8402</v>
      </c>
    </row>
    <row r="2037" spans="1:21" ht="45" x14ac:dyDescent="0.25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  <c r="U2037" t="s">
        <v>8402</v>
      </c>
    </row>
    <row r="2038" spans="1:21" ht="45" x14ac:dyDescent="0.25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  <c r="U2038" t="s">
        <v>8398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  <c r="U2039" t="s">
        <v>8394</v>
      </c>
    </row>
    <row r="2040" spans="1:21" ht="45" x14ac:dyDescent="0.25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  <c r="U2040" t="s">
        <v>8393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  <c r="U2041" t="s">
        <v>8402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  <c r="U2042" t="s">
        <v>8392</v>
      </c>
    </row>
    <row r="2043" spans="1:21" ht="45" x14ac:dyDescent="0.25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  <c r="U2043" t="s">
        <v>8393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  <c r="U2044" t="s">
        <v>8394</v>
      </c>
    </row>
    <row r="2045" spans="1:21" ht="45" x14ac:dyDescent="0.25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  <c r="U2045" t="s">
        <v>8392</v>
      </c>
    </row>
    <row r="2046" spans="1:21" ht="45" x14ac:dyDescent="0.25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  <c r="U2046" t="s">
        <v>8395</v>
      </c>
    </row>
    <row r="2047" spans="1:21" ht="45" x14ac:dyDescent="0.25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  <c r="U2047" t="s">
        <v>8392</v>
      </c>
    </row>
    <row r="2048" spans="1:21" ht="45" x14ac:dyDescent="0.25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  <c r="U2048" t="s">
        <v>8394</v>
      </c>
    </row>
    <row r="2049" spans="1:21" ht="45" x14ac:dyDescent="0.25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  <c r="U2049" t="s">
        <v>8402</v>
      </c>
    </row>
    <row r="2050" spans="1:21" ht="45" x14ac:dyDescent="0.25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  <c r="U2050" t="s">
        <v>8402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IFERROR(E2051/D2051,0)</f>
        <v>1.2019070000000001</v>
      </c>
      <c r="P2051" s="7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  <c r="U2051" t="s">
        <v>8402</v>
      </c>
    </row>
    <row r="2052" spans="1:21" ht="45" x14ac:dyDescent="0.25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  <c r="U2052" t="s">
        <v>8394</v>
      </c>
    </row>
    <row r="2053" spans="1:21" ht="45" x14ac:dyDescent="0.25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  <c r="U2053" t="s">
        <v>8393</v>
      </c>
    </row>
    <row r="2054" spans="1:21" ht="45" x14ac:dyDescent="0.25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  <c r="U2054" t="s">
        <v>8402</v>
      </c>
    </row>
    <row r="2055" spans="1:21" ht="45" x14ac:dyDescent="0.25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  <c r="U2055" t="s">
        <v>8393</v>
      </c>
    </row>
    <row r="2056" spans="1:21" ht="45" x14ac:dyDescent="0.25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  <c r="U2056" t="s">
        <v>8399</v>
      </c>
    </row>
    <row r="2057" spans="1:21" ht="45" x14ac:dyDescent="0.25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  <c r="U2057" t="s">
        <v>8393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  <c r="U2058" t="s">
        <v>8402</v>
      </c>
    </row>
    <row r="2059" spans="1:21" ht="45" x14ac:dyDescent="0.25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  <c r="U2059" t="s">
        <v>8395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  <c r="U2060" t="s">
        <v>8392</v>
      </c>
    </row>
    <row r="2061" spans="1:21" ht="45" x14ac:dyDescent="0.25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  <c r="U2061" t="s">
        <v>8398</v>
      </c>
    </row>
    <row r="2062" spans="1:21" ht="45" x14ac:dyDescent="0.25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  <c r="U2062" t="s">
        <v>8397</v>
      </c>
    </row>
    <row r="2063" spans="1:21" ht="45" x14ac:dyDescent="0.25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  <c r="U2063" t="s">
        <v>8393</v>
      </c>
    </row>
    <row r="2064" spans="1:21" ht="45" x14ac:dyDescent="0.25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  <c r="U2064" t="s">
        <v>8402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  <c r="U2065" t="s">
        <v>8392</v>
      </c>
    </row>
    <row r="2066" spans="1:21" ht="45" x14ac:dyDescent="0.25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  <c r="U2066" t="s">
        <v>8402</v>
      </c>
    </row>
    <row r="2067" spans="1:21" ht="45" x14ac:dyDescent="0.25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  <c r="U2067" t="s">
        <v>8400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  <c r="U2068" t="s">
        <v>8392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  <c r="U2069" t="s">
        <v>8391</v>
      </c>
    </row>
    <row r="2070" spans="1:21" ht="45" x14ac:dyDescent="0.25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  <c r="U2070" t="s">
        <v>8397</v>
      </c>
    </row>
    <row r="2071" spans="1:21" ht="45" x14ac:dyDescent="0.25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  <c r="U2071" t="s">
        <v>8402</v>
      </c>
    </row>
    <row r="2072" spans="1:21" ht="45" x14ac:dyDescent="0.25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  <c r="U2072" t="s">
        <v>8402</v>
      </c>
    </row>
    <row r="2073" spans="1:21" ht="45" x14ac:dyDescent="0.25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  <c r="U2073" t="s">
        <v>8396</v>
      </c>
    </row>
    <row r="2074" spans="1:21" ht="45" x14ac:dyDescent="0.25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  <c r="U2074" t="s">
        <v>8402</v>
      </c>
    </row>
    <row r="2075" spans="1:21" ht="45" x14ac:dyDescent="0.25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  <c r="U2075" t="s">
        <v>8402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  <c r="U2076" t="s">
        <v>8391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  <c r="U2077" t="s">
        <v>8393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  <c r="U2078" t="s">
        <v>8402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  <c r="U2079" t="s">
        <v>8402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  <c r="U2080" t="s">
        <v>8396</v>
      </c>
    </row>
    <row r="2081" spans="1:21" ht="45" x14ac:dyDescent="0.25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  <c r="U2081" t="s">
        <v>8394</v>
      </c>
    </row>
    <row r="2082" spans="1:21" ht="45" x14ac:dyDescent="0.25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  <c r="U2082" t="s">
        <v>8392</v>
      </c>
    </row>
    <row r="2083" spans="1:21" ht="45" x14ac:dyDescent="0.25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  <c r="U2083" t="s">
        <v>8392</v>
      </c>
    </row>
    <row r="2084" spans="1:21" ht="45" x14ac:dyDescent="0.25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  <c r="U2084" t="s">
        <v>8392</v>
      </c>
    </row>
    <row r="2085" spans="1:21" ht="45" x14ac:dyDescent="0.25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  <c r="U2085" t="s">
        <v>8391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  <c r="U2086" t="s">
        <v>8392</v>
      </c>
    </row>
    <row r="2087" spans="1:21" ht="45" x14ac:dyDescent="0.25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  <c r="U2087" t="s">
        <v>8393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  <c r="U2088" t="s">
        <v>8392</v>
      </c>
    </row>
    <row r="2089" spans="1:21" ht="45" x14ac:dyDescent="0.25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  <c r="U2089" t="s">
        <v>8392</v>
      </c>
    </row>
    <row r="2090" spans="1:21" ht="45" x14ac:dyDescent="0.25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  <c r="U2090" t="s">
        <v>8392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  <c r="U2091" t="s">
        <v>8392</v>
      </c>
    </row>
    <row r="2092" spans="1:21" ht="45" x14ac:dyDescent="0.25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  <c r="U2092" t="s">
        <v>8393</v>
      </c>
    </row>
    <row r="2093" spans="1:21" ht="45" x14ac:dyDescent="0.25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  <c r="U2093" t="s">
        <v>8395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  <c r="U2094" t="s">
        <v>8393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  <c r="U2095" t="s">
        <v>8392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  <c r="U2096" t="s">
        <v>8392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  <c r="U2097" t="s">
        <v>8392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  <c r="U2098" t="s">
        <v>8391</v>
      </c>
    </row>
    <row r="2099" spans="1:21" ht="45" x14ac:dyDescent="0.25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  <c r="U2099" t="s">
        <v>8392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  <c r="U2100" t="s">
        <v>8393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  <c r="U2101" t="s">
        <v>8392</v>
      </c>
    </row>
    <row r="2102" spans="1:21" ht="45" x14ac:dyDescent="0.25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  <c r="U2102" t="s">
        <v>8391</v>
      </c>
    </row>
    <row r="2103" spans="1:21" ht="45" x14ac:dyDescent="0.25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  <c r="U2103" t="s">
        <v>8392</v>
      </c>
    </row>
    <row r="2104" spans="1:21" ht="45" x14ac:dyDescent="0.25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  <c r="U2104" t="s">
        <v>8392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  <c r="U2105" t="s">
        <v>8393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  <c r="U2106" t="s">
        <v>8391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  <c r="U2107" t="s">
        <v>8392</v>
      </c>
    </row>
    <row r="2108" spans="1:21" ht="45" x14ac:dyDescent="0.25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  <c r="U2108" t="s">
        <v>8392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  <c r="U2109" t="s">
        <v>8392</v>
      </c>
    </row>
    <row r="2110" spans="1:21" ht="45" x14ac:dyDescent="0.25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  <c r="U2110" t="s">
        <v>8395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  <c r="U2111" t="s">
        <v>8392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  <c r="U2112" t="s">
        <v>8392</v>
      </c>
    </row>
    <row r="2113" spans="1:21" ht="45" x14ac:dyDescent="0.25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  <c r="U2113" t="s">
        <v>8392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  <c r="U2114" t="s">
        <v>8391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IFERROR(E2115/D2115,0)</f>
        <v>1.0485714285714285</v>
      </c>
      <c r="P2115" s="7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  <c r="U2115" t="s">
        <v>8393</v>
      </c>
    </row>
    <row r="2116" spans="1:21" ht="45" x14ac:dyDescent="0.25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  <c r="U2116" t="s">
        <v>8393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  <c r="U2117" t="s">
        <v>8392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  <c r="U2118" t="s">
        <v>8401</v>
      </c>
    </row>
    <row r="2119" spans="1:21" ht="45" x14ac:dyDescent="0.25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  <c r="U2119" t="s">
        <v>8392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  <c r="U2120" t="s">
        <v>8392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  <c r="U2121" t="s">
        <v>8392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  <c r="U2122" t="s">
        <v>8393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  <c r="U2123" t="s">
        <v>8402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  <c r="U2124" t="s">
        <v>8402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  <c r="U2125" t="s">
        <v>8391</v>
      </c>
    </row>
    <row r="2126" spans="1:21" ht="45" x14ac:dyDescent="0.25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  <c r="U2126" t="s">
        <v>8392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  <c r="U2127" t="s">
        <v>8402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  <c r="U2128" t="s">
        <v>8396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  <c r="U2129" t="s">
        <v>8397</v>
      </c>
    </row>
    <row r="2130" spans="1:21" ht="45" x14ac:dyDescent="0.25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  <c r="U2130" t="s">
        <v>8395</v>
      </c>
    </row>
    <row r="2131" spans="1:21" ht="45" x14ac:dyDescent="0.25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  <c r="U2131" t="s">
        <v>8392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  <c r="U2132" t="s">
        <v>8400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  <c r="U2133" t="s">
        <v>8391</v>
      </c>
    </row>
    <row r="2134" spans="1:21" ht="45" x14ac:dyDescent="0.25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  <c r="U2134" t="s">
        <v>8402</v>
      </c>
    </row>
    <row r="2135" spans="1:21" ht="45" x14ac:dyDescent="0.25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  <c r="U2135" t="s">
        <v>8392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  <c r="U2136" t="s">
        <v>8393</v>
      </c>
    </row>
    <row r="2137" spans="1:21" ht="45" x14ac:dyDescent="0.25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  <c r="U2137" t="s">
        <v>8393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  <c r="U2138" t="s">
        <v>8402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  <c r="U2139" t="s">
        <v>8402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  <c r="U2140" t="s">
        <v>8392</v>
      </c>
    </row>
    <row r="2141" spans="1:21" ht="45" x14ac:dyDescent="0.25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  <c r="U2141" t="s">
        <v>8398</v>
      </c>
    </row>
    <row r="2142" spans="1:21" ht="45" x14ac:dyDescent="0.25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  <c r="U2142" t="s">
        <v>8402</v>
      </c>
    </row>
    <row r="2143" spans="1:21" ht="45" x14ac:dyDescent="0.25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  <c r="U2143" t="s">
        <v>8395</v>
      </c>
    </row>
    <row r="2144" spans="1:21" ht="45" x14ac:dyDescent="0.25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  <c r="U2144" t="s">
        <v>8394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  <c r="U2145" t="s">
        <v>8392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  <c r="U2146" t="s">
        <v>8399</v>
      </c>
    </row>
    <row r="2147" spans="1:21" ht="45" x14ac:dyDescent="0.25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  <c r="U2147" t="s">
        <v>8395</v>
      </c>
    </row>
    <row r="2148" spans="1:21" ht="45" x14ac:dyDescent="0.25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  <c r="U2148" t="s">
        <v>8393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  <c r="U2149" t="s">
        <v>8402</v>
      </c>
    </row>
    <row r="2150" spans="1:21" ht="45" x14ac:dyDescent="0.25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  <c r="U2150" t="s">
        <v>8391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  <c r="U2151" t="s">
        <v>8392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  <c r="U2152" t="s">
        <v>8402</v>
      </c>
    </row>
    <row r="2153" spans="1:21" ht="45" x14ac:dyDescent="0.25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  <c r="U2153" t="s">
        <v>8401</v>
      </c>
    </row>
    <row r="2154" spans="1:21" ht="45" x14ac:dyDescent="0.25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  <c r="U2154" t="s">
        <v>8398</v>
      </c>
    </row>
    <row r="2155" spans="1:21" ht="45" x14ac:dyDescent="0.25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  <c r="U2155" t="s">
        <v>8402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  <c r="U2156" t="s">
        <v>8391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  <c r="U2157" t="s">
        <v>8393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  <c r="U2158" t="s">
        <v>8402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  <c r="U2159" t="s">
        <v>8402</v>
      </c>
    </row>
    <row r="2160" spans="1:21" ht="45" x14ac:dyDescent="0.25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  <c r="U2160" t="s">
        <v>8402</v>
      </c>
    </row>
    <row r="2161" spans="1:21" ht="60" x14ac:dyDescent="0.25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  <c r="U2161" t="s">
        <v>8392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  <c r="U2162" t="s">
        <v>8394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  <c r="U2163" t="s">
        <v>8391</v>
      </c>
    </row>
    <row r="2164" spans="1:21" ht="45" x14ac:dyDescent="0.25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  <c r="U2164" t="s">
        <v>8392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  <c r="U2165" t="s">
        <v>8392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  <c r="U2166" t="s">
        <v>8393</v>
      </c>
    </row>
    <row r="2167" spans="1:21" ht="45" x14ac:dyDescent="0.25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  <c r="U2167" t="s">
        <v>8392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  <c r="U2168" t="s">
        <v>8392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  <c r="U2169" t="s">
        <v>8391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  <c r="U2170" t="s">
        <v>8395</v>
      </c>
    </row>
    <row r="2171" spans="1:21" ht="45" x14ac:dyDescent="0.25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  <c r="U2171" t="s">
        <v>8391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  <c r="U2172" t="s">
        <v>8391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  <c r="U2173" t="s">
        <v>8392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  <c r="U2174" t="s">
        <v>8392</v>
      </c>
    </row>
    <row r="2175" spans="1:21" ht="45" x14ac:dyDescent="0.25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  <c r="U2175" t="s">
        <v>8392</v>
      </c>
    </row>
    <row r="2176" spans="1:21" ht="45" x14ac:dyDescent="0.25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  <c r="U2176" t="s">
        <v>8392</v>
      </c>
    </row>
    <row r="2177" spans="1:21" ht="45" x14ac:dyDescent="0.25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  <c r="U2177" t="s">
        <v>8391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  <c r="U2178" t="s">
        <v>8393</v>
      </c>
    </row>
    <row r="2179" spans="1:21" ht="60" x14ac:dyDescent="0.25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IFERROR(E2179/D2179,0)</f>
        <v>1.0012000000000001</v>
      </c>
      <c r="P2179" s="7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  <c r="U2179" t="s">
        <v>8392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  <c r="U2180" t="s">
        <v>8397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  <c r="U2181" t="s">
        <v>8392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  <c r="U2182" t="s">
        <v>8393</v>
      </c>
    </row>
    <row r="2183" spans="1:21" ht="45" x14ac:dyDescent="0.25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  <c r="U2183" t="s">
        <v>8392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  <c r="U2184" t="s">
        <v>8392</v>
      </c>
    </row>
    <row r="2185" spans="1:21" ht="45" x14ac:dyDescent="0.25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  <c r="U2185" t="s">
        <v>8392</v>
      </c>
    </row>
    <row r="2186" spans="1:21" ht="45" x14ac:dyDescent="0.25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  <c r="U2186" t="s">
        <v>8394</v>
      </c>
    </row>
    <row r="2187" spans="1:21" ht="45" x14ac:dyDescent="0.25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  <c r="U2187" t="s">
        <v>8393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  <c r="U2188" t="s">
        <v>8396</v>
      </c>
    </row>
    <row r="2189" spans="1:21" ht="45" x14ac:dyDescent="0.25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  <c r="U2189" t="s">
        <v>8396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  <c r="U2190" t="s">
        <v>8393</v>
      </c>
    </row>
    <row r="2191" spans="1:21" ht="45" x14ac:dyDescent="0.25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  <c r="U2191" t="s">
        <v>8392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  <c r="U2192" t="s">
        <v>8395</v>
      </c>
    </row>
    <row r="2193" spans="1:21" ht="45" x14ac:dyDescent="0.25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  <c r="U2193" t="s">
        <v>8391</v>
      </c>
    </row>
    <row r="2194" spans="1:21" ht="45" x14ac:dyDescent="0.25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  <c r="U2194" t="s">
        <v>8394</v>
      </c>
    </row>
    <row r="2195" spans="1:21" ht="45" x14ac:dyDescent="0.25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  <c r="U2195" t="s">
        <v>8395</v>
      </c>
    </row>
    <row r="2196" spans="1:21" ht="45" x14ac:dyDescent="0.25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  <c r="U2196" t="s">
        <v>8394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  <c r="U2197" t="s">
        <v>8392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  <c r="U2198" t="s">
        <v>8394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  <c r="U2199" t="s">
        <v>8398</v>
      </c>
    </row>
    <row r="2200" spans="1:21" ht="45" x14ac:dyDescent="0.25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  <c r="U2200" t="s">
        <v>8400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  <c r="U2201" t="s">
        <v>8393</v>
      </c>
    </row>
    <row r="2202" spans="1:21" ht="45" x14ac:dyDescent="0.25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  <c r="U2202" t="s">
        <v>8392</v>
      </c>
    </row>
    <row r="2203" spans="1:21" ht="45" x14ac:dyDescent="0.25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  <c r="U2203" t="s">
        <v>8391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  <c r="U2204" t="s">
        <v>8392</v>
      </c>
    </row>
    <row r="2205" spans="1:21" ht="45" x14ac:dyDescent="0.25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  <c r="U2205" t="s">
        <v>8392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  <c r="U2206" t="s">
        <v>8392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  <c r="U2207" t="s">
        <v>8391</v>
      </c>
    </row>
    <row r="2208" spans="1:21" ht="45" x14ac:dyDescent="0.25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  <c r="U2208" t="s">
        <v>8392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  <c r="U2209" t="s">
        <v>8392</v>
      </c>
    </row>
    <row r="2210" spans="1:21" ht="45" x14ac:dyDescent="0.25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  <c r="U2210" t="s">
        <v>8392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  <c r="U2211" t="s">
        <v>8391</v>
      </c>
    </row>
    <row r="2212" spans="1:21" ht="45" x14ac:dyDescent="0.25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  <c r="U2212" t="s">
        <v>8392</v>
      </c>
    </row>
    <row r="2213" spans="1:21" ht="45" x14ac:dyDescent="0.25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  <c r="U2213" t="s">
        <v>8392</v>
      </c>
    </row>
    <row r="2214" spans="1:21" ht="45" x14ac:dyDescent="0.25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  <c r="U2214" t="s">
        <v>8393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  <c r="U2215" t="s">
        <v>8391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  <c r="U2216" t="s">
        <v>8391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  <c r="U2217" t="s">
        <v>8391</v>
      </c>
    </row>
    <row r="2218" spans="1:21" ht="45" x14ac:dyDescent="0.25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  <c r="U2218" t="s">
        <v>8391</v>
      </c>
    </row>
    <row r="2219" spans="1:21" ht="45" x14ac:dyDescent="0.25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  <c r="U2219" t="s">
        <v>8391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  <c r="U2220" t="s">
        <v>8392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  <c r="U2221" t="s">
        <v>8392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  <c r="U2222" t="s">
        <v>8392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  <c r="U2223" t="s">
        <v>8393</v>
      </c>
    </row>
    <row r="2224" spans="1:21" ht="45" x14ac:dyDescent="0.25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  <c r="U2224" t="s">
        <v>8391</v>
      </c>
    </row>
    <row r="2225" spans="1:21" ht="45" x14ac:dyDescent="0.25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  <c r="U2225" t="s">
        <v>8395</v>
      </c>
    </row>
    <row r="2226" spans="1:21" ht="45" x14ac:dyDescent="0.25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  <c r="U2226" t="s">
        <v>8394</v>
      </c>
    </row>
    <row r="2227" spans="1:21" ht="45" x14ac:dyDescent="0.25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  <c r="U2227" t="s">
        <v>8396</v>
      </c>
    </row>
    <row r="2228" spans="1:21" ht="45" x14ac:dyDescent="0.25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  <c r="U2228" t="s">
        <v>8395</v>
      </c>
    </row>
    <row r="2229" spans="1:21" ht="45" x14ac:dyDescent="0.25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  <c r="U2229" t="s">
        <v>8394</v>
      </c>
    </row>
    <row r="2230" spans="1:21" ht="45" x14ac:dyDescent="0.25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  <c r="U2230" t="s">
        <v>8392</v>
      </c>
    </row>
    <row r="2231" spans="1:21" ht="45" x14ac:dyDescent="0.25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  <c r="U2231" t="s">
        <v>8393</v>
      </c>
    </row>
    <row r="2232" spans="1:21" ht="45" x14ac:dyDescent="0.25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  <c r="U2232" t="s">
        <v>8393</v>
      </c>
    </row>
    <row r="2233" spans="1:21" ht="45" x14ac:dyDescent="0.25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  <c r="U2233" t="s">
        <v>8392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  <c r="U2234" t="s">
        <v>8393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  <c r="U2235" t="s">
        <v>8392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  <c r="U2236" t="s">
        <v>8391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  <c r="U2237" t="s">
        <v>8394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  <c r="U2238" t="s">
        <v>8392</v>
      </c>
    </row>
    <row r="2239" spans="1:21" ht="45" x14ac:dyDescent="0.25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  <c r="U2239" t="s">
        <v>8395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  <c r="U2240" t="s">
        <v>8392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  <c r="U2241" t="s">
        <v>8397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  <c r="U2242" t="s">
        <v>8393</v>
      </c>
    </row>
    <row r="2243" spans="1:21" ht="45" x14ac:dyDescent="0.25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IFERROR(E2243/D2243,0)</f>
        <v>8.0640000000000001</v>
      </c>
      <c r="P2243" s="7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  <c r="U2243" t="s">
        <v>8392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  <c r="U2244" t="s">
        <v>8394</v>
      </c>
    </row>
    <row r="2245" spans="1:21" ht="45" x14ac:dyDescent="0.25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  <c r="U2245" t="s">
        <v>8391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  <c r="U2246" t="s">
        <v>8393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  <c r="U2247" t="s">
        <v>8392</v>
      </c>
    </row>
    <row r="2248" spans="1:21" ht="45" x14ac:dyDescent="0.25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  <c r="U2248" t="s">
        <v>8392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  <c r="U2249" t="s">
        <v>8395</v>
      </c>
    </row>
    <row r="2250" spans="1:21" ht="45" x14ac:dyDescent="0.25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  <c r="U2250" t="s">
        <v>8393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  <c r="U2251" t="s">
        <v>8392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  <c r="U2252" t="s">
        <v>8397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  <c r="U2253" t="s">
        <v>8393</v>
      </c>
    </row>
    <row r="2254" spans="1:21" ht="45" x14ac:dyDescent="0.25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  <c r="U2254" t="s">
        <v>8393</v>
      </c>
    </row>
    <row r="2255" spans="1:21" ht="45" x14ac:dyDescent="0.25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  <c r="U2255" t="s">
        <v>8393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  <c r="U2256" t="s">
        <v>8391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  <c r="U2257" t="s">
        <v>8392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  <c r="U2258" t="s">
        <v>8391</v>
      </c>
    </row>
    <row r="2259" spans="1:21" ht="45" x14ac:dyDescent="0.25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  <c r="U2259" t="s">
        <v>8392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  <c r="U2260" t="s">
        <v>8392</v>
      </c>
    </row>
    <row r="2261" spans="1:21" ht="45" x14ac:dyDescent="0.25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  <c r="U2261" t="s">
        <v>8392</v>
      </c>
    </row>
    <row r="2262" spans="1:21" ht="45" x14ac:dyDescent="0.25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  <c r="U2262" t="s">
        <v>8392</v>
      </c>
    </row>
    <row r="2263" spans="1:21" ht="45" x14ac:dyDescent="0.25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  <c r="U2263" t="s">
        <v>8392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  <c r="U2264" t="s">
        <v>8392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  <c r="U2265" t="s">
        <v>8393</v>
      </c>
    </row>
    <row r="2266" spans="1:21" ht="45" x14ac:dyDescent="0.25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  <c r="U2266" t="s">
        <v>8393</v>
      </c>
    </row>
    <row r="2267" spans="1:21" ht="45" x14ac:dyDescent="0.25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  <c r="U2267" t="s">
        <v>8391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  <c r="U2268" t="s">
        <v>8392</v>
      </c>
    </row>
    <row r="2269" spans="1:21" ht="45" x14ac:dyDescent="0.25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  <c r="U2269" t="s">
        <v>8396</v>
      </c>
    </row>
    <row r="2270" spans="1:21" ht="45" x14ac:dyDescent="0.25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  <c r="U2270" t="s">
        <v>8397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  <c r="U2271" t="s">
        <v>8392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  <c r="U2272" t="s">
        <v>8397</v>
      </c>
    </row>
    <row r="2273" spans="1:21" ht="45" x14ac:dyDescent="0.25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  <c r="U2273" t="s">
        <v>8396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  <c r="U2274" t="s">
        <v>8392</v>
      </c>
    </row>
    <row r="2275" spans="1:21" ht="45" x14ac:dyDescent="0.25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  <c r="U2275" t="s">
        <v>8392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  <c r="U2276" t="s">
        <v>8392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  <c r="U2277" t="s">
        <v>8391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  <c r="U2278" t="s">
        <v>8392</v>
      </c>
    </row>
    <row r="2279" spans="1:21" ht="45" x14ac:dyDescent="0.25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  <c r="U2279" t="s">
        <v>8393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  <c r="U2280" t="s">
        <v>8392</v>
      </c>
    </row>
    <row r="2281" spans="1:21" ht="45" x14ac:dyDescent="0.25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  <c r="U2281" t="s">
        <v>8392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  <c r="U2282" t="s">
        <v>8393</v>
      </c>
    </row>
    <row r="2283" spans="1:21" ht="45" x14ac:dyDescent="0.25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  <c r="U2283" t="s">
        <v>8391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  <c r="U2284" t="s">
        <v>8391</v>
      </c>
    </row>
    <row r="2285" spans="1:21" ht="45" x14ac:dyDescent="0.25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  <c r="U2285" t="s">
        <v>8392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  <c r="U2286" t="s">
        <v>8393</v>
      </c>
    </row>
    <row r="2287" spans="1:21" ht="45" x14ac:dyDescent="0.25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  <c r="U2287" t="s">
        <v>8392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  <c r="U2288" t="s">
        <v>8392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  <c r="U2289" t="s">
        <v>8392</v>
      </c>
    </row>
    <row r="2290" spans="1:21" ht="45" x14ac:dyDescent="0.25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  <c r="U2290" t="s">
        <v>8392</v>
      </c>
    </row>
    <row r="2291" spans="1:21" ht="45" x14ac:dyDescent="0.25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  <c r="U2291" t="s">
        <v>8392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  <c r="U2292" t="s">
        <v>8392</v>
      </c>
    </row>
    <row r="2293" spans="1:21" ht="45" x14ac:dyDescent="0.25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  <c r="U2293" t="s">
        <v>8392</v>
      </c>
    </row>
    <row r="2294" spans="1:21" ht="45" x14ac:dyDescent="0.25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  <c r="U2294" t="s">
        <v>8392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  <c r="U2295" t="s">
        <v>8391</v>
      </c>
    </row>
    <row r="2296" spans="1:21" ht="45" x14ac:dyDescent="0.25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  <c r="U2296" t="s">
        <v>8393</v>
      </c>
    </row>
    <row r="2297" spans="1:21" ht="45" x14ac:dyDescent="0.25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  <c r="U2297" t="s">
        <v>8392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  <c r="U2298" t="s">
        <v>8393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  <c r="U2299" t="s">
        <v>8392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  <c r="U2300" t="s">
        <v>8398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  <c r="U2301" t="s">
        <v>8391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  <c r="U2302" t="s">
        <v>8391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  <c r="U2303" t="s">
        <v>8393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  <c r="U2304" t="s">
        <v>8392</v>
      </c>
    </row>
    <row r="2305" spans="1:21" ht="45" x14ac:dyDescent="0.25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  <c r="U2305" t="s">
        <v>8393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  <c r="U2306" t="s">
        <v>8393</v>
      </c>
    </row>
    <row r="2307" spans="1:21" ht="45" x14ac:dyDescent="0.25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IFERROR(E2307/D2307,0)</f>
        <v>1.0122777777777778</v>
      </c>
      <c r="P2307" s="7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  <c r="U2307" t="s">
        <v>8395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  <c r="U2308" t="s">
        <v>8392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  <c r="U2309" t="s">
        <v>8392</v>
      </c>
    </row>
    <row r="2310" spans="1:21" ht="45" x14ac:dyDescent="0.25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  <c r="U2310" t="s">
        <v>8402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  <c r="U2311" t="s">
        <v>8393</v>
      </c>
    </row>
    <row r="2312" spans="1:21" ht="45" x14ac:dyDescent="0.25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  <c r="U2312" t="s">
        <v>8395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  <c r="U2313" t="s">
        <v>8393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  <c r="U2314" t="s">
        <v>8392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  <c r="U2315" t="s">
        <v>8393</v>
      </c>
    </row>
    <row r="2316" spans="1:21" ht="45" x14ac:dyDescent="0.25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  <c r="U2316" t="s">
        <v>8392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  <c r="U2317" t="s">
        <v>8392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  <c r="U2318" t="s">
        <v>8395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  <c r="U2319" t="s">
        <v>8391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  <c r="U2320" t="s">
        <v>8393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  <c r="U2321" t="s">
        <v>8392</v>
      </c>
    </row>
    <row r="2322" spans="1:21" ht="45" x14ac:dyDescent="0.25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  <c r="U2322" t="s">
        <v>8393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1" ht="45" x14ac:dyDescent="0.25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1" ht="45" x14ac:dyDescent="0.25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  <c r="U2329" t="s">
        <v>8399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  <c r="U2330" t="s">
        <v>8394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  <c r="U2331" t="s">
        <v>8397</v>
      </c>
    </row>
    <row r="2332" spans="1:21" ht="45" x14ac:dyDescent="0.25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  <c r="U2332" t="s">
        <v>8399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  <c r="U2333" t="s">
        <v>8393</v>
      </c>
    </row>
    <row r="2334" spans="1:21" ht="45" x14ac:dyDescent="0.25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  <c r="U2334" t="s">
        <v>8397</v>
      </c>
    </row>
    <row r="2335" spans="1:21" ht="45" x14ac:dyDescent="0.25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  <c r="U2335" t="s">
        <v>8391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  <c r="U2336" t="s">
        <v>8392</v>
      </c>
    </row>
    <row r="2337" spans="1:21" ht="45" x14ac:dyDescent="0.25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  <c r="U2337" t="s">
        <v>8397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  <c r="U2338" t="s">
        <v>8396</v>
      </c>
    </row>
    <row r="2339" spans="1:21" ht="30" x14ac:dyDescent="0.25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  <c r="U2339" t="s">
        <v>8394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  <c r="U2340" t="s">
        <v>8395</v>
      </c>
    </row>
    <row r="2341" spans="1:21" ht="45" x14ac:dyDescent="0.25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  <c r="U2341" t="s">
        <v>8397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  <c r="U2342" t="s">
        <v>8400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  <c r="U2343" t="s">
        <v>8393</v>
      </c>
    </row>
    <row r="2344" spans="1:21" ht="45" x14ac:dyDescent="0.25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  <c r="U2344" t="s">
        <v>8393</v>
      </c>
    </row>
    <row r="2345" spans="1:21" ht="45" x14ac:dyDescent="0.25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  <c r="U2345" t="s">
        <v>8394</v>
      </c>
    </row>
    <row r="2346" spans="1:21" ht="45" x14ac:dyDescent="0.25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  <c r="U2346" t="s">
        <v>8392</v>
      </c>
    </row>
    <row r="2347" spans="1:21" ht="45" x14ac:dyDescent="0.25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  <c r="U2347" t="s">
        <v>8392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  <c r="U2348" t="s">
        <v>8402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  <c r="U2349" t="s">
        <v>8392</v>
      </c>
    </row>
    <row r="2350" spans="1:21" ht="45" x14ac:dyDescent="0.25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  <c r="U2350" t="s">
        <v>8402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  <c r="U2351" t="s">
        <v>8402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  <c r="U2352" t="s">
        <v>8402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  <c r="U2353" t="s">
        <v>8395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  <c r="U2354" t="s">
        <v>8392</v>
      </c>
    </row>
    <row r="2355" spans="1:21" ht="45" x14ac:dyDescent="0.25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  <c r="U2355" t="s">
        <v>8392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  <c r="U2356" t="s">
        <v>8399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  <c r="U2357" t="s">
        <v>8393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  <c r="U2358" t="s">
        <v>8394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  <c r="U2359" t="s">
        <v>8397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  <c r="U2360" t="s">
        <v>8392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  <c r="U2361" t="s">
        <v>8393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  <c r="U2362" t="s">
        <v>8393</v>
      </c>
    </row>
    <row r="2363" spans="1:21" ht="45" x14ac:dyDescent="0.25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  <c r="U2363" t="s">
        <v>8391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  <c r="U2364" t="s">
        <v>8391</v>
      </c>
    </row>
    <row r="2365" spans="1:21" ht="45" x14ac:dyDescent="0.25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  <c r="U2365" t="s">
        <v>8402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  <c r="U2366" t="s">
        <v>8391</v>
      </c>
    </row>
    <row r="2367" spans="1:21" ht="45" x14ac:dyDescent="0.25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  <c r="U2367" t="s">
        <v>8392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  <c r="U2368" t="s">
        <v>8397</v>
      </c>
    </row>
    <row r="2369" spans="1:21" ht="45" x14ac:dyDescent="0.25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  <c r="U2369" t="s">
        <v>8402</v>
      </c>
    </row>
    <row r="2370" spans="1:21" ht="45" x14ac:dyDescent="0.25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  <c r="U2370" t="s">
        <v>8400</v>
      </c>
    </row>
    <row r="2371" spans="1:21" ht="45" x14ac:dyDescent="0.25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IFERROR(E2371/D2371,0)</f>
        <v>0</v>
      </c>
      <c r="P2371" s="7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  <c r="U2371" t="s">
        <v>8397</v>
      </c>
    </row>
    <row r="2372" spans="1:21" ht="45" x14ac:dyDescent="0.25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  <c r="U2372" t="s">
        <v>8397</v>
      </c>
    </row>
    <row r="2373" spans="1:21" ht="45" x14ac:dyDescent="0.25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  <c r="U2373" t="s">
        <v>8392</v>
      </c>
    </row>
    <row r="2374" spans="1:21" ht="45" x14ac:dyDescent="0.25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  <c r="U2374" t="s">
        <v>8393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  <c r="U2375" t="s">
        <v>8402</v>
      </c>
    </row>
    <row r="2376" spans="1:21" ht="45" x14ac:dyDescent="0.25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  <c r="U2376" t="s">
        <v>8396</v>
      </c>
    </row>
    <row r="2377" spans="1:21" ht="45" x14ac:dyDescent="0.25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  <c r="U2377" t="s">
        <v>8394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  <c r="U2378" t="s">
        <v>8392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  <c r="U2379" t="s">
        <v>8392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  <c r="U2380" t="s">
        <v>8402</v>
      </c>
    </row>
    <row r="2381" spans="1:21" ht="30" x14ac:dyDescent="0.25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  <c r="U2381" t="s">
        <v>8398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  <c r="U2382" t="s">
        <v>8395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  <c r="U2383" t="s">
        <v>8402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  <c r="U2384" t="s">
        <v>8392</v>
      </c>
    </row>
    <row r="2385" spans="1:21" ht="45" x14ac:dyDescent="0.25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  <c r="U2385" t="s">
        <v>8394</v>
      </c>
    </row>
    <row r="2386" spans="1:21" ht="45" x14ac:dyDescent="0.25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  <c r="U2386" t="s">
        <v>8392</v>
      </c>
    </row>
    <row r="2387" spans="1:21" ht="45" x14ac:dyDescent="0.25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  <c r="U2387" t="s">
        <v>8402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  <c r="U2388" t="s">
        <v>8398</v>
      </c>
    </row>
    <row r="2389" spans="1:21" ht="45" x14ac:dyDescent="0.25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  <c r="U2389" t="s">
        <v>8402</v>
      </c>
    </row>
    <row r="2390" spans="1:21" ht="45" x14ac:dyDescent="0.25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  <c r="U2390" t="s">
        <v>8399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  <c r="U2391" t="s">
        <v>8395</v>
      </c>
    </row>
    <row r="2392" spans="1:21" ht="45" x14ac:dyDescent="0.25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  <c r="U2392" t="s">
        <v>8402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  <c r="U2393" t="s">
        <v>8396</v>
      </c>
    </row>
    <row r="2394" spans="1:21" ht="45" x14ac:dyDescent="0.25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  <c r="U2394" t="s">
        <v>8392</v>
      </c>
    </row>
    <row r="2395" spans="1:21" ht="45" x14ac:dyDescent="0.25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  <c r="U2395" t="s">
        <v>8402</v>
      </c>
    </row>
    <row r="2396" spans="1:21" ht="45" x14ac:dyDescent="0.25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  <c r="U2396" t="s">
        <v>8393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  <c r="U2397" t="s">
        <v>8398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  <c r="U2398" t="s">
        <v>8393</v>
      </c>
    </row>
    <row r="2399" spans="1:21" ht="45" x14ac:dyDescent="0.25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  <c r="U2399" t="s">
        <v>8402</v>
      </c>
    </row>
    <row r="2400" spans="1:21" ht="45" x14ac:dyDescent="0.25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  <c r="U2400" t="s">
        <v>8392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  <c r="U2401" t="s">
        <v>8394</v>
      </c>
    </row>
    <row r="2402" spans="1:21" ht="45" x14ac:dyDescent="0.25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  <c r="U2402" t="s">
        <v>8402</v>
      </c>
    </row>
    <row r="2403" spans="1:21" ht="45" x14ac:dyDescent="0.25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  <c r="U2403" t="s">
        <v>8397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  <c r="U2404" t="s">
        <v>8394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  <c r="U2405" t="s">
        <v>8392</v>
      </c>
    </row>
    <row r="2406" spans="1:21" ht="45" x14ac:dyDescent="0.25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  <c r="U2406" t="s">
        <v>8395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  <c r="U2407" t="s">
        <v>8393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  <c r="U2408" t="s">
        <v>8392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  <c r="U2409" t="s">
        <v>8396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  <c r="U2410" t="s">
        <v>8395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  <c r="U2411" t="s">
        <v>8397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  <c r="U2412" t="s">
        <v>8395</v>
      </c>
    </row>
    <row r="2413" spans="1:21" ht="45" x14ac:dyDescent="0.25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  <c r="U2413" t="s">
        <v>8397</v>
      </c>
    </row>
    <row r="2414" spans="1:21" ht="45" x14ac:dyDescent="0.25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  <c r="U2414" t="s">
        <v>8393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  <c r="U2415" t="s">
        <v>8392</v>
      </c>
    </row>
    <row r="2416" spans="1:21" ht="45" x14ac:dyDescent="0.25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  <c r="U2416" t="s">
        <v>8395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  <c r="U2417" t="s">
        <v>8402</v>
      </c>
    </row>
    <row r="2418" spans="1:21" ht="45" x14ac:dyDescent="0.25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  <c r="U2418" t="s">
        <v>8396</v>
      </c>
    </row>
    <row r="2419" spans="1:21" ht="45" x14ac:dyDescent="0.25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  <c r="U2419" t="s">
        <v>8392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  <c r="U2420" t="s">
        <v>8397</v>
      </c>
    </row>
    <row r="2421" spans="1:21" ht="45" x14ac:dyDescent="0.25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  <c r="U2421" t="s">
        <v>8392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  <c r="U2422" t="s">
        <v>8395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  <c r="U2423" t="s">
        <v>8393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  <c r="U2424" t="s">
        <v>8391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  <c r="U2425" t="s">
        <v>8402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  <c r="U2426" t="s">
        <v>8397</v>
      </c>
    </row>
    <row r="2427" spans="1:21" ht="45" x14ac:dyDescent="0.25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  <c r="U2427" t="s">
        <v>8392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  <c r="U2428" t="s">
        <v>8396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  <c r="U2429" t="s">
        <v>8402</v>
      </c>
    </row>
    <row r="2430" spans="1:21" ht="30" x14ac:dyDescent="0.25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  <c r="U2430" t="s">
        <v>8399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  <c r="U2431" t="s">
        <v>8402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  <c r="U2432" t="s">
        <v>8392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  <c r="U2433" t="s">
        <v>8402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  <c r="U2434" t="s">
        <v>8394</v>
      </c>
    </row>
    <row r="2435" spans="1:21" ht="45" x14ac:dyDescent="0.25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IFERROR(E2435/D2435,0)</f>
        <v>0</v>
      </c>
      <c r="P2435" s="7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  <c r="U2435" t="s">
        <v>8394</v>
      </c>
    </row>
    <row r="2436" spans="1:21" ht="45" x14ac:dyDescent="0.25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  <c r="U2436" t="s">
        <v>8396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  <c r="U2437" t="s">
        <v>8402</v>
      </c>
    </row>
    <row r="2438" spans="1:21" ht="45" x14ac:dyDescent="0.25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  <c r="U2438" t="s">
        <v>8402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  <c r="U2439" t="s">
        <v>8393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  <c r="U2440" t="s">
        <v>8395</v>
      </c>
    </row>
    <row r="2441" spans="1:21" ht="45" x14ac:dyDescent="0.25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  <c r="U2441" t="s">
        <v>8394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  <c r="U2442" t="s">
        <v>8393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  <c r="U2443" t="s">
        <v>8393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  <c r="U2444" t="s">
        <v>8396</v>
      </c>
    </row>
    <row r="2445" spans="1:21" ht="45" x14ac:dyDescent="0.25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  <c r="U2445" t="s">
        <v>8396</v>
      </c>
    </row>
    <row r="2446" spans="1:21" ht="45" x14ac:dyDescent="0.25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  <c r="U2446" t="s">
        <v>8392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  <c r="U2447" t="s">
        <v>8393</v>
      </c>
    </row>
    <row r="2448" spans="1:21" ht="45" x14ac:dyDescent="0.25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  <c r="U2448" t="s">
        <v>8393</v>
      </c>
    </row>
    <row r="2449" spans="1:21" ht="45" x14ac:dyDescent="0.25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  <c r="U2449" t="s">
        <v>8392</v>
      </c>
    </row>
    <row r="2450" spans="1:21" ht="45" x14ac:dyDescent="0.25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  <c r="U2450" t="s">
        <v>8391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  <c r="U2451" t="s">
        <v>8394</v>
      </c>
    </row>
    <row r="2452" spans="1:21" ht="45" x14ac:dyDescent="0.25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  <c r="U2452" t="s">
        <v>8395</v>
      </c>
    </row>
    <row r="2453" spans="1:21" ht="45" x14ac:dyDescent="0.25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  <c r="U2453" t="s">
        <v>8394</v>
      </c>
    </row>
    <row r="2454" spans="1:21" ht="45" x14ac:dyDescent="0.25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  <c r="U2454" t="s">
        <v>8391</v>
      </c>
    </row>
    <row r="2455" spans="1:21" ht="45" x14ac:dyDescent="0.25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  <c r="U2455" t="s">
        <v>8392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  <c r="U2456" t="s">
        <v>8399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  <c r="U2457" t="s">
        <v>8391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  <c r="U2458" t="s">
        <v>8392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  <c r="U2459" t="s">
        <v>8396</v>
      </c>
    </row>
    <row r="2460" spans="1:21" ht="45" x14ac:dyDescent="0.25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  <c r="U2460" t="s">
        <v>8393</v>
      </c>
    </row>
    <row r="2461" spans="1:21" ht="45" x14ac:dyDescent="0.25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  <c r="U2461" t="s">
        <v>8398</v>
      </c>
    </row>
    <row r="2462" spans="1:21" ht="45" x14ac:dyDescent="0.25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  <c r="U2462" t="s">
        <v>8393</v>
      </c>
    </row>
    <row r="2463" spans="1:21" ht="45" x14ac:dyDescent="0.25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  <c r="U2463" t="s">
        <v>8393</v>
      </c>
    </row>
    <row r="2464" spans="1:21" ht="45" x14ac:dyDescent="0.25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  <c r="U2464" t="s">
        <v>8392</v>
      </c>
    </row>
    <row r="2465" spans="1:21" x14ac:dyDescent="0.25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  <c r="U2465" t="s">
        <v>8392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  <c r="U2466" t="s">
        <v>8392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  <c r="U2467" t="s">
        <v>8391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  <c r="U2468" t="s">
        <v>8392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  <c r="U2469" t="s">
        <v>8392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  <c r="U2470" t="s">
        <v>8392</v>
      </c>
    </row>
    <row r="2471" spans="1:21" ht="45" x14ac:dyDescent="0.25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  <c r="U2471" t="s">
        <v>8392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  <c r="U2472" t="s">
        <v>8392</v>
      </c>
    </row>
    <row r="2473" spans="1:21" ht="45" x14ac:dyDescent="0.25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  <c r="U2473" t="s">
        <v>8391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  <c r="U2474" t="s">
        <v>8393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  <c r="U2475" t="s">
        <v>8392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  <c r="U2476" t="s">
        <v>8393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  <c r="U2477" t="s">
        <v>8392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  <c r="U2478" t="s">
        <v>8392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  <c r="U2479" t="s">
        <v>8391</v>
      </c>
    </row>
    <row r="2480" spans="1:21" ht="45" x14ac:dyDescent="0.25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  <c r="U2480" t="s">
        <v>8393</v>
      </c>
    </row>
    <row r="2481" spans="1:21" ht="30" x14ac:dyDescent="0.25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  <c r="U2481" t="s">
        <v>8391</v>
      </c>
    </row>
    <row r="2482" spans="1:21" ht="45" x14ac:dyDescent="0.25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  <c r="U2482" t="s">
        <v>8392</v>
      </c>
    </row>
    <row r="2483" spans="1:21" ht="45" x14ac:dyDescent="0.25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  <c r="U2483" t="s">
        <v>8392</v>
      </c>
    </row>
    <row r="2484" spans="1:21" ht="45" x14ac:dyDescent="0.25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  <c r="U2484" t="s">
        <v>8392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  <c r="U2485" t="s">
        <v>8392</v>
      </c>
    </row>
    <row r="2486" spans="1:21" ht="45" x14ac:dyDescent="0.25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  <c r="U2486" t="s">
        <v>8392</v>
      </c>
    </row>
    <row r="2487" spans="1:21" ht="45" x14ac:dyDescent="0.25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  <c r="U2487" t="s">
        <v>8392</v>
      </c>
    </row>
    <row r="2488" spans="1:21" ht="45" x14ac:dyDescent="0.25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  <c r="U2488" t="s">
        <v>8391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  <c r="U2489" t="s">
        <v>8392</v>
      </c>
    </row>
    <row r="2490" spans="1:21" ht="45" x14ac:dyDescent="0.25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  <c r="U2490" t="s">
        <v>8392</v>
      </c>
    </row>
    <row r="2491" spans="1:21" ht="45" x14ac:dyDescent="0.25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  <c r="U2491" t="s">
        <v>8392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  <c r="U2492" t="s">
        <v>8391</v>
      </c>
    </row>
    <row r="2493" spans="1:21" ht="45" x14ac:dyDescent="0.25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  <c r="U2493" t="s">
        <v>8391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  <c r="U2494" t="s">
        <v>8391</v>
      </c>
    </row>
    <row r="2495" spans="1:21" ht="45" x14ac:dyDescent="0.25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  <c r="U2495" t="s">
        <v>8396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  <c r="U2496" t="s">
        <v>8392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  <c r="U2497" t="s">
        <v>8392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  <c r="U2498" t="s">
        <v>8393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IFERROR(E2499/D2499,0)</f>
        <v>1.127715</v>
      </c>
      <c r="P2499" s="7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  <c r="U2499" t="s">
        <v>8392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  <c r="U2500" t="s">
        <v>8392</v>
      </c>
    </row>
    <row r="2501" spans="1:21" ht="45" x14ac:dyDescent="0.25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  <c r="U2501" t="s">
        <v>8392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  <c r="U2502" t="s">
        <v>8391</v>
      </c>
    </row>
    <row r="2503" spans="1:21" ht="45" x14ac:dyDescent="0.25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  <c r="U2503" t="s">
        <v>8394</v>
      </c>
    </row>
    <row r="2504" spans="1:21" ht="45" x14ac:dyDescent="0.25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  <c r="U2504" t="s">
        <v>8402</v>
      </c>
    </row>
    <row r="2505" spans="1:21" ht="45" x14ac:dyDescent="0.25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  <c r="U2505" t="s">
        <v>8394</v>
      </c>
    </row>
    <row r="2506" spans="1:21" ht="30" x14ac:dyDescent="0.25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  <c r="U2506" t="s">
        <v>8399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  <c r="U2507" t="s">
        <v>8393</v>
      </c>
    </row>
    <row r="2508" spans="1:21" ht="45" x14ac:dyDescent="0.25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  <c r="U2508" t="s">
        <v>8393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  <c r="U2509" t="s">
        <v>8400</v>
      </c>
    </row>
    <row r="2510" spans="1:21" ht="45" x14ac:dyDescent="0.25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  <c r="U2510" t="s">
        <v>8396</v>
      </c>
    </row>
    <row r="2511" spans="1:21" ht="45" x14ac:dyDescent="0.25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  <c r="U2511" t="s">
        <v>8402</v>
      </c>
    </row>
    <row r="2512" spans="1:21" ht="45" x14ac:dyDescent="0.25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  <c r="U2512" t="s">
        <v>8402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  <c r="U2513" t="s">
        <v>8402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  <c r="U2514" t="s">
        <v>8392</v>
      </c>
    </row>
    <row r="2515" spans="1:21" ht="45" x14ac:dyDescent="0.25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  <c r="U2515" t="s">
        <v>8402</v>
      </c>
    </row>
    <row r="2516" spans="1:21" ht="45" x14ac:dyDescent="0.25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  <c r="U2516" t="s">
        <v>8394</v>
      </c>
    </row>
    <row r="2517" spans="1:21" ht="45" x14ac:dyDescent="0.25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  <c r="U2517" t="s">
        <v>8393</v>
      </c>
    </row>
    <row r="2518" spans="1:21" ht="45" x14ac:dyDescent="0.25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  <c r="U2518" t="s">
        <v>8396</v>
      </c>
    </row>
    <row r="2519" spans="1:21" ht="45" x14ac:dyDescent="0.25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  <c r="U2519" t="s">
        <v>8395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  <c r="U2520" t="s">
        <v>8393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  <c r="U2521" t="s">
        <v>8402</v>
      </c>
    </row>
    <row r="2522" spans="1:21" ht="45" x14ac:dyDescent="0.25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  <c r="U2522" t="s">
        <v>8402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  <c r="U2523" t="s">
        <v>8394</v>
      </c>
    </row>
    <row r="2524" spans="1:21" ht="45" x14ac:dyDescent="0.25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  <c r="U2524" t="s">
        <v>8393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  <c r="U2525" t="s">
        <v>8391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  <c r="U2526" t="s">
        <v>8393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  <c r="U2527" t="s">
        <v>8393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  <c r="U2528" t="s">
        <v>8392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  <c r="U2529" t="s">
        <v>8392</v>
      </c>
    </row>
    <row r="2530" spans="1:21" ht="45" x14ac:dyDescent="0.25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  <c r="U2530" t="s">
        <v>8392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  <c r="U2531" t="s">
        <v>8393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  <c r="U2532" t="s">
        <v>8393</v>
      </c>
    </row>
    <row r="2533" spans="1:21" ht="45" x14ac:dyDescent="0.25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  <c r="U2533" t="s">
        <v>8392</v>
      </c>
    </row>
    <row r="2534" spans="1:21" ht="45" x14ac:dyDescent="0.25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  <c r="U2534" t="s">
        <v>8392</v>
      </c>
    </row>
    <row r="2535" spans="1:21" ht="45" x14ac:dyDescent="0.25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  <c r="U2535" t="s">
        <v>8393</v>
      </c>
    </row>
    <row r="2536" spans="1:21" ht="60" x14ac:dyDescent="0.25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  <c r="U2536" t="s">
        <v>8392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  <c r="U2537" t="s">
        <v>8396</v>
      </c>
    </row>
    <row r="2538" spans="1:21" ht="45" x14ac:dyDescent="0.25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  <c r="U2538" t="s">
        <v>8391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  <c r="U2539" t="s">
        <v>8392</v>
      </c>
    </row>
    <row r="2540" spans="1:21" ht="30" x14ac:dyDescent="0.25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  <c r="U2540" t="s">
        <v>8395</v>
      </c>
    </row>
    <row r="2541" spans="1:21" ht="45" x14ac:dyDescent="0.25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  <c r="U2541" t="s">
        <v>8394</v>
      </c>
    </row>
    <row r="2542" spans="1:21" ht="45" x14ac:dyDescent="0.25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  <c r="U2542" t="s">
        <v>8392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  <c r="U2543" t="s">
        <v>8392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  <c r="U2544" t="s">
        <v>8391</v>
      </c>
    </row>
    <row r="2545" spans="1:21" ht="45" x14ac:dyDescent="0.25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  <c r="U2545" t="s">
        <v>8391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  <c r="U2546" t="s">
        <v>8393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  <c r="U2547" t="s">
        <v>8392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  <c r="U2548" t="s">
        <v>8392</v>
      </c>
    </row>
    <row r="2549" spans="1:21" ht="45" x14ac:dyDescent="0.25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  <c r="U2549" t="s">
        <v>8393</v>
      </c>
    </row>
    <row r="2550" spans="1:21" ht="45" x14ac:dyDescent="0.25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  <c r="U2550" t="s">
        <v>8393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  <c r="U2551" t="s">
        <v>8392</v>
      </c>
    </row>
    <row r="2552" spans="1:21" ht="45" x14ac:dyDescent="0.25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  <c r="U2552" t="s">
        <v>8393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  <c r="U2553" t="s">
        <v>8392</v>
      </c>
    </row>
    <row r="2554" spans="1:21" ht="45" x14ac:dyDescent="0.25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  <c r="U2554" t="s">
        <v>8392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  <c r="U2555" t="s">
        <v>8392</v>
      </c>
    </row>
    <row r="2556" spans="1:21" ht="45" x14ac:dyDescent="0.25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  <c r="U2556" t="s">
        <v>8392</v>
      </c>
    </row>
    <row r="2557" spans="1:21" ht="45" x14ac:dyDescent="0.25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  <c r="U2557" t="s">
        <v>8392</v>
      </c>
    </row>
    <row r="2558" spans="1:21" ht="45" x14ac:dyDescent="0.25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  <c r="U2558" t="s">
        <v>8391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  <c r="U2559" t="s">
        <v>8391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  <c r="U2560" t="s">
        <v>8392</v>
      </c>
    </row>
    <row r="2561" spans="1:21" ht="45" x14ac:dyDescent="0.25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  <c r="U2561" t="s">
        <v>8391</v>
      </c>
    </row>
    <row r="2562" spans="1:21" ht="45" x14ac:dyDescent="0.25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  <c r="U2562" t="s">
        <v>8392</v>
      </c>
    </row>
    <row r="2563" spans="1:21" ht="45" x14ac:dyDescent="0.25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IFERROR(E2563/D2563,0)</f>
        <v>0</v>
      </c>
      <c r="P2563" s="7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  <c r="U2563" t="s">
        <v>8402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  <c r="U2564" t="s">
        <v>8394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  <c r="U2565" t="s">
        <v>8396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  <c r="U2566" t="s">
        <v>8400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  <c r="U2567" t="s">
        <v>8394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  <c r="U2568" t="s">
        <v>8399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  <c r="U2569" t="s">
        <v>8401</v>
      </c>
    </row>
    <row r="2570" spans="1:21" ht="45" x14ac:dyDescent="0.25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  <c r="U2570" t="s">
        <v>8394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  <c r="U2571" t="s">
        <v>8393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  <c r="U2572" t="s">
        <v>8393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  <c r="U2573" t="s">
        <v>8402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  <c r="U2574" t="s">
        <v>8398</v>
      </c>
    </row>
    <row r="2575" spans="1:21" ht="45" x14ac:dyDescent="0.25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  <c r="U2575" t="s">
        <v>8393</v>
      </c>
    </row>
    <row r="2576" spans="1:21" ht="45" x14ac:dyDescent="0.25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  <c r="U2576" t="s">
        <v>8394</v>
      </c>
    </row>
    <row r="2577" spans="1:21" ht="45" x14ac:dyDescent="0.25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  <c r="U2577" t="s">
        <v>8402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  <c r="U2578" t="s">
        <v>8394</v>
      </c>
    </row>
    <row r="2579" spans="1:21" ht="45" x14ac:dyDescent="0.25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  <c r="U2579" t="s">
        <v>8395</v>
      </c>
    </row>
    <row r="2580" spans="1:21" ht="45" x14ac:dyDescent="0.25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  <c r="U2580" t="s">
        <v>8393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  <c r="U2581" t="s">
        <v>8402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  <c r="U2582" t="s">
        <v>8393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  <c r="U2583" t="s">
        <v>8393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  <c r="U2584" t="s">
        <v>8402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  <c r="U2585" t="s">
        <v>8392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  <c r="U2586" t="s">
        <v>8394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  <c r="U2587" t="s">
        <v>8398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  <c r="U2588" t="s">
        <v>8392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  <c r="U2589" t="s">
        <v>8402</v>
      </c>
    </row>
    <row r="2590" spans="1:21" ht="45" x14ac:dyDescent="0.25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  <c r="U2590" t="s">
        <v>8393</v>
      </c>
    </row>
    <row r="2591" spans="1:21" ht="45" x14ac:dyDescent="0.25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  <c r="U2591" t="s">
        <v>8402</v>
      </c>
    </row>
    <row r="2592" spans="1:21" ht="45" x14ac:dyDescent="0.25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  <c r="U2592" t="s">
        <v>8392</v>
      </c>
    </row>
    <row r="2593" spans="1:21" ht="45" x14ac:dyDescent="0.25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  <c r="U2593" t="s">
        <v>8392</v>
      </c>
    </row>
    <row r="2594" spans="1:21" ht="45" x14ac:dyDescent="0.25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  <c r="U2594" t="s">
        <v>8398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  <c r="U2595" t="s">
        <v>8394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  <c r="U2596" t="s">
        <v>8402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  <c r="U2597" t="s">
        <v>8395</v>
      </c>
    </row>
    <row r="2598" spans="1:21" ht="45" x14ac:dyDescent="0.25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  <c r="U2598" t="s">
        <v>8399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  <c r="U2599" t="s">
        <v>8392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  <c r="U2600" t="s">
        <v>8392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  <c r="U2601" t="s">
        <v>8393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  <c r="U2602" t="s">
        <v>8402</v>
      </c>
    </row>
    <row r="2603" spans="1:21" ht="45" x14ac:dyDescent="0.25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  <c r="U2603" t="s">
        <v>8391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  <c r="U2604" t="s">
        <v>8394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  <c r="U2605" t="s">
        <v>8392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  <c r="U2606" t="s">
        <v>8396</v>
      </c>
    </row>
    <row r="2607" spans="1:21" ht="45" x14ac:dyDescent="0.25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  <c r="U2607" t="s">
        <v>8402</v>
      </c>
    </row>
    <row r="2608" spans="1:21" ht="60" x14ac:dyDescent="0.25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  <c r="U2608" t="s">
        <v>8394</v>
      </c>
    </row>
    <row r="2609" spans="1:21" ht="45" x14ac:dyDescent="0.25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  <c r="U2609" t="s">
        <v>8393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  <c r="U2610" t="s">
        <v>8393</v>
      </c>
    </row>
    <row r="2611" spans="1:21" ht="45" x14ac:dyDescent="0.25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  <c r="U2611" t="s">
        <v>8399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  <c r="U2612" t="s">
        <v>8396</v>
      </c>
    </row>
    <row r="2613" spans="1:21" ht="45" x14ac:dyDescent="0.25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  <c r="U2613" t="s">
        <v>8394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  <c r="U2614" t="s">
        <v>8394</v>
      </c>
    </row>
    <row r="2615" spans="1:21" ht="45" x14ac:dyDescent="0.25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  <c r="U2615" t="s">
        <v>8393</v>
      </c>
    </row>
    <row r="2616" spans="1:21" ht="45" x14ac:dyDescent="0.25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  <c r="U2616" t="s">
        <v>8394</v>
      </c>
    </row>
    <row r="2617" spans="1:21" ht="45" x14ac:dyDescent="0.25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  <c r="U2617" t="s">
        <v>8392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  <c r="U2618" t="s">
        <v>8397</v>
      </c>
    </row>
    <row r="2619" spans="1:21" ht="45" x14ac:dyDescent="0.25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  <c r="U2619" t="s">
        <v>8391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  <c r="U2620" t="s">
        <v>8395</v>
      </c>
    </row>
    <row r="2621" spans="1:21" ht="45" x14ac:dyDescent="0.25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  <c r="U2621" t="s">
        <v>8392</v>
      </c>
    </row>
    <row r="2622" spans="1:21" ht="45" x14ac:dyDescent="0.25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  <c r="U2622" t="s">
        <v>8402</v>
      </c>
    </row>
    <row r="2623" spans="1:21" ht="45" x14ac:dyDescent="0.25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  <c r="U2623" t="s">
        <v>8395</v>
      </c>
    </row>
    <row r="2624" spans="1:21" ht="45" x14ac:dyDescent="0.25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  <c r="U2624" t="s">
        <v>8392</v>
      </c>
    </row>
    <row r="2625" spans="1:21" ht="45" x14ac:dyDescent="0.25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  <c r="U2625" t="s">
        <v>8392</v>
      </c>
    </row>
    <row r="2626" spans="1:21" ht="45" x14ac:dyDescent="0.25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  <c r="U2626" t="s">
        <v>8393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IFERROR(E2627/D2627,0)</f>
        <v>9.56</v>
      </c>
      <c r="P2627" s="7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  <c r="U2627" t="s">
        <v>8391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  <c r="U2628" t="s">
        <v>8392</v>
      </c>
    </row>
    <row r="2629" spans="1:21" ht="45" x14ac:dyDescent="0.25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  <c r="U2629" t="s">
        <v>8391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  <c r="U2630" t="s">
        <v>8391</v>
      </c>
    </row>
    <row r="2631" spans="1:21" ht="30" x14ac:dyDescent="0.25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  <c r="U2631" t="s">
        <v>8393</v>
      </c>
    </row>
    <row r="2632" spans="1:21" ht="45" x14ac:dyDescent="0.25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  <c r="U2632" t="s">
        <v>8392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  <c r="U2633" t="s">
        <v>8396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  <c r="U2634" t="s">
        <v>8392</v>
      </c>
    </row>
    <row r="2635" spans="1:21" ht="45" x14ac:dyDescent="0.25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  <c r="U2635" t="s">
        <v>8393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  <c r="U2636" t="s">
        <v>8391</v>
      </c>
    </row>
    <row r="2637" spans="1:21" ht="45" x14ac:dyDescent="0.25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  <c r="U2637" t="s">
        <v>8394</v>
      </c>
    </row>
    <row r="2638" spans="1:21" ht="45" x14ac:dyDescent="0.25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  <c r="U2638" t="s">
        <v>8392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  <c r="U2639" t="s">
        <v>8391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  <c r="U2640" t="s">
        <v>8391</v>
      </c>
    </row>
    <row r="2641" spans="1:21" ht="45" x14ac:dyDescent="0.25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  <c r="U2641" t="s">
        <v>8391</v>
      </c>
    </row>
    <row r="2642" spans="1:21" ht="60" x14ac:dyDescent="0.25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  <c r="U2642" t="s">
        <v>8392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  <c r="U2643" t="s">
        <v>8392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  <c r="U2644" t="s">
        <v>8402</v>
      </c>
    </row>
    <row r="2645" spans="1:21" ht="45" x14ac:dyDescent="0.25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  <c r="U2645" t="s">
        <v>8402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  <c r="U2646" t="s">
        <v>8402</v>
      </c>
    </row>
    <row r="2647" spans="1:21" ht="45" x14ac:dyDescent="0.25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  <c r="U2647" t="s">
        <v>8396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  <c r="U2648" t="s">
        <v>8402</v>
      </c>
    </row>
    <row r="2649" spans="1:21" ht="45" x14ac:dyDescent="0.25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  <c r="U2649" t="s">
        <v>8392</v>
      </c>
    </row>
    <row r="2650" spans="1:21" ht="45" x14ac:dyDescent="0.25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  <c r="U2650" t="s">
        <v>8394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  <c r="U2651" t="s">
        <v>8402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  <c r="U2652" t="s">
        <v>8402</v>
      </c>
    </row>
    <row r="2653" spans="1:21" ht="45" x14ac:dyDescent="0.25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  <c r="U2653" t="s">
        <v>8402</v>
      </c>
    </row>
    <row r="2654" spans="1:21" ht="45" x14ac:dyDescent="0.25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  <c r="U2654" t="s">
        <v>8402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  <c r="U2655" t="s">
        <v>8402</v>
      </c>
    </row>
    <row r="2656" spans="1:21" ht="45" x14ac:dyDescent="0.25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  <c r="U2656" t="s">
        <v>8402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  <c r="U2657" t="s">
        <v>8395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  <c r="U2658" t="s">
        <v>8402</v>
      </c>
    </row>
    <row r="2659" spans="1:21" ht="45" x14ac:dyDescent="0.25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  <c r="U2659" t="s">
        <v>8398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  <c r="U2660" t="s">
        <v>8402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  <c r="U2661" t="s">
        <v>8401</v>
      </c>
    </row>
    <row r="2662" spans="1:21" ht="45" x14ac:dyDescent="0.25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  <c r="U2662" t="s">
        <v>8396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  <c r="U2663" t="s">
        <v>8393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  <c r="U2664" t="s">
        <v>8396</v>
      </c>
    </row>
    <row r="2665" spans="1:21" ht="45" x14ac:dyDescent="0.25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  <c r="U2665" t="s">
        <v>8396</v>
      </c>
    </row>
    <row r="2666" spans="1:21" ht="45" x14ac:dyDescent="0.25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  <c r="U2666" t="s">
        <v>8395</v>
      </c>
    </row>
    <row r="2667" spans="1:21" ht="45" x14ac:dyDescent="0.25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  <c r="U2667" t="s">
        <v>8392</v>
      </c>
    </row>
    <row r="2668" spans="1:21" ht="45" x14ac:dyDescent="0.25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  <c r="U2668" t="s">
        <v>8394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  <c r="U2669" t="s">
        <v>8392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  <c r="U2670" t="s">
        <v>8392</v>
      </c>
    </row>
    <row r="2671" spans="1:21" ht="45" x14ac:dyDescent="0.25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  <c r="U2671" t="s">
        <v>8391</v>
      </c>
    </row>
    <row r="2672" spans="1:21" ht="45" x14ac:dyDescent="0.25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  <c r="U2672" t="s">
        <v>8399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  <c r="U2673" t="s">
        <v>8397</v>
      </c>
    </row>
    <row r="2674" spans="1:21" ht="45" x14ac:dyDescent="0.25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  <c r="U2674" t="s">
        <v>8394</v>
      </c>
    </row>
    <row r="2675" spans="1:21" ht="45" x14ac:dyDescent="0.25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  <c r="U2675" t="s">
        <v>8400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  <c r="U2676" t="s">
        <v>8399</v>
      </c>
    </row>
    <row r="2677" spans="1:21" ht="45" x14ac:dyDescent="0.25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  <c r="U2677" t="s">
        <v>8397</v>
      </c>
    </row>
    <row r="2678" spans="1:21" ht="45" x14ac:dyDescent="0.25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  <c r="U2678" t="s">
        <v>8392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  <c r="U2679" t="s">
        <v>8395</v>
      </c>
    </row>
    <row r="2680" spans="1:21" ht="45" x14ac:dyDescent="0.25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  <c r="U2680" t="s">
        <v>8402</v>
      </c>
    </row>
    <row r="2681" spans="1:21" ht="45" x14ac:dyDescent="0.25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  <c r="U2681" t="s">
        <v>8400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  <c r="U2682" t="s">
        <v>8398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  <c r="U2683" t="s">
        <v>8393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  <c r="U2684" t="s">
        <v>8393</v>
      </c>
    </row>
    <row r="2685" spans="1:21" ht="45" x14ac:dyDescent="0.25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  <c r="U2685" t="s">
        <v>8395</v>
      </c>
    </row>
    <row r="2686" spans="1:21" ht="45" x14ac:dyDescent="0.25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  <c r="U2686" t="s">
        <v>8402</v>
      </c>
    </row>
    <row r="2687" spans="1:21" ht="45" x14ac:dyDescent="0.25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  <c r="U2687" t="s">
        <v>8402</v>
      </c>
    </row>
    <row r="2688" spans="1:21" ht="45" x14ac:dyDescent="0.25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  <c r="U2688" t="s">
        <v>8398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  <c r="U2689" t="s">
        <v>8395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  <c r="U2690" t="s">
        <v>8402</v>
      </c>
    </row>
    <row r="2691" spans="1:21" ht="45" x14ac:dyDescent="0.25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IFERROR(E2691/D2691,0)</f>
        <v>2.8571428571428571E-5</v>
      </c>
      <c r="P2691" s="7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  <c r="U2691" t="s">
        <v>8399</v>
      </c>
    </row>
    <row r="2692" spans="1:21" ht="45" x14ac:dyDescent="0.25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  <c r="U2692" t="s">
        <v>8402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  <c r="U2693" t="s">
        <v>8402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  <c r="U2694" t="s">
        <v>8392</v>
      </c>
    </row>
    <row r="2695" spans="1:21" ht="45" x14ac:dyDescent="0.25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  <c r="U2695" t="s">
        <v>8393</v>
      </c>
    </row>
    <row r="2696" spans="1:21" ht="45" x14ac:dyDescent="0.25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  <c r="U2696" t="s">
        <v>8398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  <c r="U2697" t="s">
        <v>8395</v>
      </c>
    </row>
    <row r="2698" spans="1:21" ht="45" x14ac:dyDescent="0.25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  <c r="U2698" t="s">
        <v>8402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  <c r="U2699" t="s">
        <v>8396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  <c r="U2700" t="s">
        <v>8393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  <c r="U2701" t="s">
        <v>8391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  <c r="U2702" t="s">
        <v>8393</v>
      </c>
    </row>
    <row r="2703" spans="1:21" ht="45" x14ac:dyDescent="0.25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1" ht="45" x14ac:dyDescent="0.25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1" ht="30" x14ac:dyDescent="0.25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1" ht="45" x14ac:dyDescent="0.25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  <c r="U2708" t="s">
        <v>8399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  <c r="U2709" t="s">
        <v>8393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  <c r="U2710" t="s">
        <v>8396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  <c r="U2711" t="s">
        <v>8402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  <c r="U2712" t="s">
        <v>8402</v>
      </c>
    </row>
    <row r="2713" spans="1:21" ht="45" x14ac:dyDescent="0.25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  <c r="U2713" t="s">
        <v>8392</v>
      </c>
    </row>
    <row r="2714" spans="1:21" ht="45" x14ac:dyDescent="0.25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  <c r="U2714" t="s">
        <v>8393</v>
      </c>
    </row>
    <row r="2715" spans="1:21" ht="45" x14ac:dyDescent="0.25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  <c r="U2715" t="s">
        <v>8402</v>
      </c>
    </row>
    <row r="2716" spans="1:21" ht="30" x14ac:dyDescent="0.25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  <c r="U2716" t="s">
        <v>8397</v>
      </c>
    </row>
    <row r="2717" spans="1:21" ht="45" x14ac:dyDescent="0.25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  <c r="U2717" t="s">
        <v>8394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  <c r="U2718" t="s">
        <v>8394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  <c r="U2719" t="s">
        <v>8397</v>
      </c>
    </row>
    <row r="2720" spans="1:21" ht="45" x14ac:dyDescent="0.25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  <c r="U2720" t="s">
        <v>8395</v>
      </c>
    </row>
    <row r="2721" spans="1:21" ht="45" x14ac:dyDescent="0.25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  <c r="U2721" t="s">
        <v>8393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  <c r="U2722" t="s">
        <v>8397</v>
      </c>
    </row>
    <row r="2723" spans="1:21" ht="45" x14ac:dyDescent="0.25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  <c r="U2723" t="s">
        <v>8391</v>
      </c>
    </row>
    <row r="2724" spans="1:21" ht="45" x14ac:dyDescent="0.25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  <c r="U2724" t="s">
        <v>8393</v>
      </c>
    </row>
    <row r="2725" spans="1:21" ht="45" x14ac:dyDescent="0.25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  <c r="U2725" t="s">
        <v>8394</v>
      </c>
    </row>
    <row r="2726" spans="1:21" ht="45" x14ac:dyDescent="0.25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  <c r="U2726" t="s">
        <v>8392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  <c r="U2727" t="s">
        <v>8400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  <c r="U2728" t="s">
        <v>8402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  <c r="U2729" t="s">
        <v>8394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  <c r="U2730" t="s">
        <v>8395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  <c r="U2731" t="s">
        <v>8393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  <c r="U2732" t="s">
        <v>8397</v>
      </c>
    </row>
    <row r="2733" spans="1:21" ht="45" x14ac:dyDescent="0.25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  <c r="U2733" t="s">
        <v>8398</v>
      </c>
    </row>
    <row r="2734" spans="1:21" ht="45" x14ac:dyDescent="0.25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  <c r="U2734" t="s">
        <v>8394</v>
      </c>
    </row>
    <row r="2735" spans="1:21" ht="45" x14ac:dyDescent="0.25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  <c r="U2735" t="s">
        <v>8402</v>
      </c>
    </row>
    <row r="2736" spans="1:21" ht="45" x14ac:dyDescent="0.25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  <c r="U2736" t="s">
        <v>8391</v>
      </c>
    </row>
    <row r="2737" spans="1:21" ht="45" x14ac:dyDescent="0.25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  <c r="U2737" t="s">
        <v>8391</v>
      </c>
    </row>
    <row r="2738" spans="1:21" ht="60" x14ac:dyDescent="0.25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  <c r="U2738" t="s">
        <v>8393</v>
      </c>
    </row>
    <row r="2739" spans="1:21" ht="45" x14ac:dyDescent="0.25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  <c r="U2739" t="s">
        <v>8398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  <c r="U2740" t="s">
        <v>8393</v>
      </c>
    </row>
    <row r="2741" spans="1:21" ht="45" x14ac:dyDescent="0.25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  <c r="U2741" t="s">
        <v>8392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  <c r="U2742" t="s">
        <v>8391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  <c r="U2743" t="s">
        <v>8393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  <c r="U2744" t="s">
        <v>8392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  <c r="U2745" t="s">
        <v>8393</v>
      </c>
    </row>
    <row r="2746" spans="1:21" ht="45" x14ac:dyDescent="0.25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  <c r="U2746" t="s">
        <v>8395</v>
      </c>
    </row>
    <row r="2747" spans="1:21" ht="45" x14ac:dyDescent="0.25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  <c r="U2747" t="s">
        <v>8393</v>
      </c>
    </row>
    <row r="2748" spans="1:21" ht="45" x14ac:dyDescent="0.25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  <c r="U2748" t="s">
        <v>8392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  <c r="U2749" t="s">
        <v>8391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  <c r="U2750" t="s">
        <v>8393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  <c r="U2751" t="s">
        <v>8394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  <c r="U2752" t="s">
        <v>8392</v>
      </c>
    </row>
    <row r="2753" spans="1:21" ht="45" x14ac:dyDescent="0.25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  <c r="U2753" t="s">
        <v>8392</v>
      </c>
    </row>
    <row r="2754" spans="1:21" ht="45" x14ac:dyDescent="0.25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  <c r="U2754" t="s">
        <v>8392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IFERROR(E2755/D2755,0)</f>
        <v>0.19</v>
      </c>
      <c r="P2755" s="7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  <c r="U2755" t="s">
        <v>8392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  <c r="U2756" t="s">
        <v>8394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  <c r="U2757" t="s">
        <v>8391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  <c r="U2758" t="s">
        <v>8394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  <c r="U2759" t="s">
        <v>8392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  <c r="U2760" t="s">
        <v>8392</v>
      </c>
    </row>
    <row r="2761" spans="1:21" ht="45" x14ac:dyDescent="0.25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  <c r="U2761" t="s">
        <v>8392</v>
      </c>
    </row>
    <row r="2762" spans="1:21" ht="45" x14ac:dyDescent="0.25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  <c r="U2762" t="s">
        <v>8393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  <c r="U2763" t="s">
        <v>8393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  <c r="U2764" t="s">
        <v>8392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  <c r="U2765" t="s">
        <v>8399</v>
      </c>
    </row>
    <row r="2766" spans="1:21" ht="45" x14ac:dyDescent="0.25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  <c r="U2766" t="s">
        <v>8392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  <c r="U2767" t="s">
        <v>8392</v>
      </c>
    </row>
    <row r="2768" spans="1:21" ht="45" x14ac:dyDescent="0.25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  <c r="U2768" t="s">
        <v>8393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  <c r="U2769" t="s">
        <v>8392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  <c r="U2770" t="s">
        <v>8393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  <c r="U2771" t="s">
        <v>8391</v>
      </c>
    </row>
    <row r="2772" spans="1:21" ht="45" x14ac:dyDescent="0.25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  <c r="U2772" t="s">
        <v>8396</v>
      </c>
    </row>
    <row r="2773" spans="1:21" ht="45" x14ac:dyDescent="0.25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  <c r="U2773" t="s">
        <v>8395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  <c r="U2774" t="s">
        <v>8393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  <c r="U2775" t="s">
        <v>8391</v>
      </c>
    </row>
    <row r="2776" spans="1:21" ht="45" x14ac:dyDescent="0.25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  <c r="U2776" t="s">
        <v>8392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  <c r="U2777" t="s">
        <v>8393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  <c r="U2778" t="s">
        <v>8396</v>
      </c>
    </row>
    <row r="2779" spans="1:21" ht="45" x14ac:dyDescent="0.25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  <c r="U2779" t="s">
        <v>8392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  <c r="U2780" t="s">
        <v>8393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  <c r="U2781" t="s">
        <v>8392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  <c r="U2782" t="s">
        <v>8402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  <c r="U2783" t="s">
        <v>8392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  <c r="U2784" t="s">
        <v>8392</v>
      </c>
    </row>
    <row r="2785" spans="1:21" ht="45" x14ac:dyDescent="0.25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  <c r="U2785" t="s">
        <v>8392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  <c r="U2786" t="s">
        <v>8393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  <c r="U2787" t="s">
        <v>8393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  <c r="U2788" t="s">
        <v>8392</v>
      </c>
    </row>
    <row r="2789" spans="1:21" ht="45" x14ac:dyDescent="0.25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  <c r="U2789" t="s">
        <v>8392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  <c r="U2790" t="s">
        <v>8392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  <c r="U2791" t="s">
        <v>8392</v>
      </c>
    </row>
    <row r="2792" spans="1:21" ht="45" x14ac:dyDescent="0.25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  <c r="U2792" t="s">
        <v>8392</v>
      </c>
    </row>
    <row r="2793" spans="1:21" ht="45" x14ac:dyDescent="0.25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  <c r="U2793" t="s">
        <v>8392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  <c r="U2794" t="s">
        <v>8392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  <c r="U2795" t="s">
        <v>8394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  <c r="U2796" t="s">
        <v>8391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  <c r="U2797" t="s">
        <v>8391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  <c r="U2798" t="s">
        <v>8391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  <c r="U2799" t="s">
        <v>8393</v>
      </c>
    </row>
    <row r="2800" spans="1:21" ht="45" x14ac:dyDescent="0.25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  <c r="U2800" t="s">
        <v>8393</v>
      </c>
    </row>
    <row r="2801" spans="1:21" ht="45" x14ac:dyDescent="0.25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  <c r="U2801" t="s">
        <v>8393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  <c r="U2802" t="s">
        <v>8392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  <c r="U2803" t="s">
        <v>8391</v>
      </c>
    </row>
    <row r="2804" spans="1:21" ht="45" x14ac:dyDescent="0.25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  <c r="U2804" t="s">
        <v>8392</v>
      </c>
    </row>
    <row r="2805" spans="1:21" ht="45" x14ac:dyDescent="0.25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  <c r="U2805" t="s">
        <v>8394</v>
      </c>
    </row>
    <row r="2806" spans="1:21" ht="45" x14ac:dyDescent="0.25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  <c r="U2806" t="s">
        <v>8392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  <c r="U2807" t="s">
        <v>8391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  <c r="U2808" t="s">
        <v>8392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  <c r="U2809" t="s">
        <v>8393</v>
      </c>
    </row>
    <row r="2810" spans="1:21" ht="45" x14ac:dyDescent="0.25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  <c r="U2810" t="s">
        <v>8392</v>
      </c>
    </row>
    <row r="2811" spans="1:21" ht="45" x14ac:dyDescent="0.25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  <c r="U2811" t="s">
        <v>8392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  <c r="U2812" t="s">
        <v>8392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  <c r="U2813" t="s">
        <v>8394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  <c r="U2814" t="s">
        <v>8393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  <c r="U2815" t="s">
        <v>8392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  <c r="U2816" t="s">
        <v>8392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  <c r="U2817" t="s">
        <v>8391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  <c r="U2818" t="s">
        <v>8392</v>
      </c>
    </row>
    <row r="2819" spans="1:21" ht="45" x14ac:dyDescent="0.25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IFERROR(E2819/D2819,0)</f>
        <v>1.3</v>
      </c>
      <c r="P2819" s="7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  <c r="U2819" t="s">
        <v>8391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  <c r="U2820" t="s">
        <v>8394</v>
      </c>
    </row>
    <row r="2821" spans="1:21" ht="45" x14ac:dyDescent="0.25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  <c r="U2821" t="s">
        <v>8393</v>
      </c>
    </row>
    <row r="2822" spans="1:21" ht="45" x14ac:dyDescent="0.25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  <c r="U2822" t="s">
        <v>8391</v>
      </c>
    </row>
    <row r="2823" spans="1:21" ht="45" x14ac:dyDescent="0.25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  <c r="U2823" t="s">
        <v>8392</v>
      </c>
    </row>
    <row r="2824" spans="1:21" ht="45" x14ac:dyDescent="0.25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  <c r="U2824" t="s">
        <v>8393</v>
      </c>
    </row>
    <row r="2825" spans="1:21" ht="45" x14ac:dyDescent="0.25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  <c r="U2825" t="s">
        <v>8391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  <c r="U2826" t="s">
        <v>8391</v>
      </c>
    </row>
    <row r="2827" spans="1:21" ht="45" x14ac:dyDescent="0.25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  <c r="U2827" t="s">
        <v>8392</v>
      </c>
    </row>
    <row r="2828" spans="1:21" ht="45" x14ac:dyDescent="0.25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  <c r="U2828" t="s">
        <v>8392</v>
      </c>
    </row>
    <row r="2829" spans="1:21" ht="45" x14ac:dyDescent="0.25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  <c r="U2829" t="s">
        <v>8392</v>
      </c>
    </row>
    <row r="2830" spans="1:21" ht="45" x14ac:dyDescent="0.25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  <c r="U2830" t="s">
        <v>8393</v>
      </c>
    </row>
    <row r="2831" spans="1:21" ht="45" x14ac:dyDescent="0.25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  <c r="U2831" t="s">
        <v>8392</v>
      </c>
    </row>
    <row r="2832" spans="1:21" ht="30" x14ac:dyDescent="0.25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  <c r="U2832" t="s">
        <v>8392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  <c r="U2833" t="s">
        <v>8392</v>
      </c>
    </row>
    <row r="2834" spans="1:21" ht="45" x14ac:dyDescent="0.25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  <c r="U2834" t="s">
        <v>8392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  <c r="U2835" t="s">
        <v>8392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  <c r="U2836" t="s">
        <v>8391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  <c r="U2837" t="s">
        <v>8392</v>
      </c>
    </row>
    <row r="2838" spans="1:21" ht="45" x14ac:dyDescent="0.25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  <c r="U2838" t="s">
        <v>8391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  <c r="U2839" t="s">
        <v>8391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  <c r="U2840" t="s">
        <v>8392</v>
      </c>
    </row>
    <row r="2841" spans="1:21" ht="45" x14ac:dyDescent="0.25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  <c r="U2841" t="s">
        <v>8392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  <c r="U2842" t="s">
        <v>8392</v>
      </c>
    </row>
    <row r="2843" spans="1:21" ht="45" x14ac:dyDescent="0.25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  <c r="U2843" t="s">
        <v>8392</v>
      </c>
    </row>
    <row r="2844" spans="1:21" ht="45" x14ac:dyDescent="0.25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  <c r="U2844" t="s">
        <v>8392</v>
      </c>
    </row>
    <row r="2845" spans="1:21" ht="45" x14ac:dyDescent="0.25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  <c r="U2845" t="s">
        <v>8392</v>
      </c>
    </row>
    <row r="2846" spans="1:21" ht="45" x14ac:dyDescent="0.25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  <c r="U2846" t="s">
        <v>8391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  <c r="U2847" t="s">
        <v>8393</v>
      </c>
    </row>
    <row r="2848" spans="1:21" ht="45" x14ac:dyDescent="0.25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  <c r="U2848" t="s">
        <v>8393</v>
      </c>
    </row>
    <row r="2849" spans="1:21" ht="45" x14ac:dyDescent="0.25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  <c r="U2849" t="s">
        <v>8392</v>
      </c>
    </row>
    <row r="2850" spans="1:21" ht="45" x14ac:dyDescent="0.25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  <c r="U2850" t="s">
        <v>8399</v>
      </c>
    </row>
    <row r="2851" spans="1:21" ht="45" x14ac:dyDescent="0.25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  <c r="U2851" t="s">
        <v>8391</v>
      </c>
    </row>
    <row r="2852" spans="1:21" ht="45" x14ac:dyDescent="0.25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  <c r="U2852" t="s">
        <v>8393</v>
      </c>
    </row>
    <row r="2853" spans="1:21" ht="45" x14ac:dyDescent="0.25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  <c r="U2853" t="s">
        <v>8392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  <c r="U2854" t="s">
        <v>8393</v>
      </c>
    </row>
    <row r="2855" spans="1:21" ht="45" x14ac:dyDescent="0.25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  <c r="U2855" t="s">
        <v>8393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  <c r="U2856" t="s">
        <v>8392</v>
      </c>
    </row>
    <row r="2857" spans="1:21" ht="45" x14ac:dyDescent="0.25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  <c r="U2857" t="s">
        <v>8391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  <c r="U2858" t="s">
        <v>8392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  <c r="U2859" t="s">
        <v>8399</v>
      </c>
    </row>
    <row r="2860" spans="1:21" ht="45" x14ac:dyDescent="0.25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  <c r="U2860" t="s">
        <v>8392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  <c r="U2861" t="s">
        <v>8392</v>
      </c>
    </row>
    <row r="2862" spans="1:21" ht="45" x14ac:dyDescent="0.25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  <c r="U2862" t="s">
        <v>8392</v>
      </c>
    </row>
    <row r="2863" spans="1:21" ht="45" x14ac:dyDescent="0.25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  <c r="U2863" t="s">
        <v>8391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  <c r="U2864" t="s">
        <v>8394</v>
      </c>
    </row>
    <row r="2865" spans="1:21" ht="45" x14ac:dyDescent="0.25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  <c r="U2865" t="s">
        <v>8402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  <c r="U2866" t="s">
        <v>8392</v>
      </c>
    </row>
    <row r="2867" spans="1:21" ht="45" x14ac:dyDescent="0.25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  <c r="U2867" t="s">
        <v>8392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  <c r="U2868" t="s">
        <v>8393</v>
      </c>
    </row>
    <row r="2869" spans="1:21" ht="45" x14ac:dyDescent="0.25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  <c r="U2869" t="s">
        <v>8392</v>
      </c>
    </row>
    <row r="2870" spans="1:21" ht="45" x14ac:dyDescent="0.25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  <c r="U2870" t="s">
        <v>8395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  <c r="U2871" t="s">
        <v>8396</v>
      </c>
    </row>
    <row r="2872" spans="1:21" ht="45" x14ac:dyDescent="0.25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  <c r="U2872" t="s">
        <v>8393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  <c r="U2873" t="s">
        <v>8394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  <c r="U2874" t="s">
        <v>8392</v>
      </c>
    </row>
    <row r="2875" spans="1:21" ht="45" x14ac:dyDescent="0.25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  <c r="U2875" t="s">
        <v>8392</v>
      </c>
    </row>
    <row r="2876" spans="1:21" ht="45" x14ac:dyDescent="0.25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  <c r="U2876" t="s">
        <v>8393</v>
      </c>
    </row>
    <row r="2877" spans="1:21" ht="45" x14ac:dyDescent="0.25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  <c r="U2877" t="s">
        <v>8396</v>
      </c>
    </row>
    <row r="2878" spans="1:21" ht="45" x14ac:dyDescent="0.25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  <c r="U2878" t="s">
        <v>8402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  <c r="U2879" t="s">
        <v>8393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  <c r="U2880" t="s">
        <v>8392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  <c r="U2881" t="s">
        <v>8394</v>
      </c>
    </row>
    <row r="2882" spans="1:21" ht="45" x14ac:dyDescent="0.25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  <c r="U2882" t="s">
        <v>8394</v>
      </c>
    </row>
    <row r="2883" spans="1:21" ht="45" x14ac:dyDescent="0.25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IFERROR(E2883/D2883,0)</f>
        <v>0</v>
      </c>
      <c r="P2883" s="7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  <c r="U2883" t="s">
        <v>8393</v>
      </c>
    </row>
    <row r="2884" spans="1:21" ht="45" x14ac:dyDescent="0.25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  <c r="U2884" t="s">
        <v>8391</v>
      </c>
    </row>
    <row r="2885" spans="1:21" ht="45" x14ac:dyDescent="0.25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  <c r="U2885" t="s">
        <v>8394</v>
      </c>
    </row>
    <row r="2886" spans="1:21" ht="30" x14ac:dyDescent="0.25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  <c r="U2886" t="s">
        <v>8401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  <c r="U2887" t="s">
        <v>8391</v>
      </c>
    </row>
    <row r="2888" spans="1:21" ht="45" x14ac:dyDescent="0.25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  <c r="U2888" t="s">
        <v>8391</v>
      </c>
    </row>
    <row r="2889" spans="1:21" ht="45" x14ac:dyDescent="0.25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  <c r="U2889" t="s">
        <v>8392</v>
      </c>
    </row>
    <row r="2890" spans="1:21" ht="45" x14ac:dyDescent="0.25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  <c r="U2890" t="s">
        <v>8398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  <c r="U2891" t="s">
        <v>8392</v>
      </c>
    </row>
    <row r="2892" spans="1:21" ht="45" x14ac:dyDescent="0.25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  <c r="U2892" t="s">
        <v>8392</v>
      </c>
    </row>
    <row r="2893" spans="1:21" ht="45" x14ac:dyDescent="0.25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  <c r="U2893" t="s">
        <v>8394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  <c r="U2894" t="s">
        <v>8393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  <c r="U2895" t="s">
        <v>8393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  <c r="U2896" t="s">
        <v>8402</v>
      </c>
    </row>
    <row r="2897" spans="1:21" ht="45" x14ac:dyDescent="0.25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  <c r="U2897" t="s">
        <v>8391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  <c r="U2898" t="s">
        <v>8392</v>
      </c>
    </row>
    <row r="2899" spans="1:21" ht="45" x14ac:dyDescent="0.25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  <c r="U2899" t="s">
        <v>8394</v>
      </c>
    </row>
    <row r="2900" spans="1:21" ht="45" x14ac:dyDescent="0.25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  <c r="U2900" t="s">
        <v>8393</v>
      </c>
    </row>
    <row r="2901" spans="1:21" ht="45" x14ac:dyDescent="0.25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  <c r="U2901" t="s">
        <v>8394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  <c r="U2902" t="s">
        <v>8393</v>
      </c>
    </row>
    <row r="2903" spans="1:21" ht="45" x14ac:dyDescent="0.25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  <c r="U2903" t="s">
        <v>8391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  <c r="U2904" t="s">
        <v>8402</v>
      </c>
    </row>
    <row r="2905" spans="1:21" ht="45" x14ac:dyDescent="0.25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  <c r="U2905" t="s">
        <v>8393</v>
      </c>
    </row>
    <row r="2906" spans="1:21" ht="45" x14ac:dyDescent="0.25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  <c r="U2906" t="s">
        <v>8392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  <c r="U2907" t="s">
        <v>8392</v>
      </c>
    </row>
    <row r="2908" spans="1:21" ht="45" x14ac:dyDescent="0.25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  <c r="U2908" t="s">
        <v>8393</v>
      </c>
    </row>
    <row r="2909" spans="1:21" ht="45" x14ac:dyDescent="0.25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  <c r="U2909" t="s">
        <v>8392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  <c r="U2910" t="s">
        <v>8393</v>
      </c>
    </row>
    <row r="2911" spans="1:21" ht="45" x14ac:dyDescent="0.25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  <c r="U2911" t="s">
        <v>8402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  <c r="U2912" t="s">
        <v>8398</v>
      </c>
    </row>
    <row r="2913" spans="1:21" ht="45" x14ac:dyDescent="0.25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  <c r="U2913" t="s">
        <v>8392</v>
      </c>
    </row>
    <row r="2914" spans="1:21" ht="45" x14ac:dyDescent="0.25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  <c r="U2914" t="s">
        <v>8394</v>
      </c>
    </row>
    <row r="2915" spans="1:21" ht="45" x14ac:dyDescent="0.25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  <c r="U2915" t="s">
        <v>8394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  <c r="U2916" t="s">
        <v>8397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  <c r="U2917" t="s">
        <v>8392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  <c r="U2918" t="s">
        <v>8392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  <c r="U2919" t="s">
        <v>8392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  <c r="U2920" t="s">
        <v>8393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  <c r="U2921" t="s">
        <v>8391</v>
      </c>
    </row>
    <row r="2922" spans="1:21" ht="45" x14ac:dyDescent="0.25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  <c r="U2922" t="s">
        <v>8392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  <c r="U2923" t="s">
        <v>8391</v>
      </c>
    </row>
    <row r="2924" spans="1:21" ht="45" x14ac:dyDescent="0.25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  <c r="U2924" t="s">
        <v>8391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  <c r="U2925" t="s">
        <v>8391</v>
      </c>
    </row>
    <row r="2926" spans="1:21" ht="45" x14ac:dyDescent="0.25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  <c r="U2926" t="s">
        <v>8397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  <c r="U2927" t="s">
        <v>8401</v>
      </c>
    </row>
    <row r="2928" spans="1:21" ht="45" x14ac:dyDescent="0.25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  <c r="U2928" t="s">
        <v>8392</v>
      </c>
    </row>
    <row r="2929" spans="1:21" ht="45" x14ac:dyDescent="0.25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  <c r="U2929" t="s">
        <v>8392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  <c r="U2930" t="s">
        <v>8392</v>
      </c>
    </row>
    <row r="2931" spans="1:21" ht="45" x14ac:dyDescent="0.25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  <c r="U2931" t="s">
        <v>8393</v>
      </c>
    </row>
    <row r="2932" spans="1:21" ht="45" x14ac:dyDescent="0.25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  <c r="U2932" t="s">
        <v>8394</v>
      </c>
    </row>
    <row r="2933" spans="1:21" ht="45" x14ac:dyDescent="0.25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  <c r="U2933" t="s">
        <v>8391</v>
      </c>
    </row>
    <row r="2934" spans="1:21" ht="45" x14ac:dyDescent="0.25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  <c r="U2934" t="s">
        <v>8392</v>
      </c>
    </row>
    <row r="2935" spans="1:21" ht="45" x14ac:dyDescent="0.25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  <c r="U2935" t="s">
        <v>8392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  <c r="U2936" t="s">
        <v>8392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  <c r="U2937" t="s">
        <v>8392</v>
      </c>
    </row>
    <row r="2938" spans="1:21" ht="45" x14ac:dyDescent="0.25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  <c r="U2938" t="s">
        <v>8392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  <c r="U2939" t="s">
        <v>8392</v>
      </c>
    </row>
    <row r="2940" spans="1:21" ht="45" x14ac:dyDescent="0.25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  <c r="U2940" t="s">
        <v>8392</v>
      </c>
    </row>
    <row r="2941" spans="1:21" ht="45" x14ac:dyDescent="0.25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  <c r="U2941" t="s">
        <v>8393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  <c r="U2942" t="s">
        <v>8392</v>
      </c>
    </row>
    <row r="2943" spans="1:21" ht="45" x14ac:dyDescent="0.25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  <c r="U2943" t="s">
        <v>8397</v>
      </c>
    </row>
    <row r="2944" spans="1:21" ht="45" x14ac:dyDescent="0.25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  <c r="U2944" t="s">
        <v>8402</v>
      </c>
    </row>
    <row r="2945" spans="1:21" ht="45" x14ac:dyDescent="0.25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  <c r="U2945" t="s">
        <v>8392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  <c r="U2946" t="s">
        <v>8394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IFERROR(E2947/D2947,0)</f>
        <v>0</v>
      </c>
      <c r="P2947" s="7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  <c r="U2947" t="s">
        <v>8402</v>
      </c>
    </row>
    <row r="2948" spans="1:21" ht="45" x14ac:dyDescent="0.25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  <c r="U2948" t="s">
        <v>8392</v>
      </c>
    </row>
    <row r="2949" spans="1:21" ht="45" x14ac:dyDescent="0.25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  <c r="U2949" t="s">
        <v>8397</v>
      </c>
    </row>
    <row r="2950" spans="1:21" ht="45" x14ac:dyDescent="0.25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  <c r="U2950" t="s">
        <v>8402</v>
      </c>
    </row>
    <row r="2951" spans="1:21" ht="45" x14ac:dyDescent="0.25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  <c r="U2951" t="s">
        <v>8392</v>
      </c>
    </row>
    <row r="2952" spans="1:21" ht="45" x14ac:dyDescent="0.25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  <c r="U2952" t="s">
        <v>8402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  <c r="U2953" t="s">
        <v>8402</v>
      </c>
    </row>
    <row r="2954" spans="1:21" ht="45" x14ac:dyDescent="0.25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  <c r="U2954" t="s">
        <v>8396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  <c r="U2955" t="s">
        <v>8402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  <c r="U2956" t="s">
        <v>8395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  <c r="U2957" t="s">
        <v>8392</v>
      </c>
    </row>
    <row r="2958" spans="1:21" ht="45" x14ac:dyDescent="0.25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  <c r="U2958" t="s">
        <v>8393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  <c r="U2959" t="s">
        <v>8395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  <c r="U2960" t="s">
        <v>8402</v>
      </c>
    </row>
    <row r="2961" spans="1:21" ht="45" x14ac:dyDescent="0.25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  <c r="U2961" t="s">
        <v>8394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  <c r="U2962" t="s">
        <v>8402</v>
      </c>
    </row>
    <row r="2963" spans="1:21" ht="45" x14ac:dyDescent="0.25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  <c r="U2963" t="s">
        <v>8393</v>
      </c>
    </row>
    <row r="2964" spans="1:21" ht="45" x14ac:dyDescent="0.25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  <c r="U2964" t="s">
        <v>8392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  <c r="U2965" t="s">
        <v>8394</v>
      </c>
    </row>
    <row r="2966" spans="1:21" ht="45" x14ac:dyDescent="0.25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  <c r="U2966" t="s">
        <v>8393</v>
      </c>
    </row>
    <row r="2967" spans="1:21" ht="45" x14ac:dyDescent="0.25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  <c r="U2967" t="s">
        <v>8392</v>
      </c>
    </row>
    <row r="2968" spans="1:21" ht="45" x14ac:dyDescent="0.25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  <c r="U2968" t="s">
        <v>8394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  <c r="U2969" t="s">
        <v>8393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  <c r="U2970" t="s">
        <v>8392</v>
      </c>
    </row>
    <row r="2971" spans="1:21" ht="45" x14ac:dyDescent="0.25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  <c r="U2971" t="s">
        <v>8392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  <c r="U2972" t="s">
        <v>8393</v>
      </c>
    </row>
    <row r="2973" spans="1:21" ht="45" x14ac:dyDescent="0.25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  <c r="U2973" t="s">
        <v>8392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  <c r="U2974" t="s">
        <v>8392</v>
      </c>
    </row>
    <row r="2975" spans="1:21" ht="45" x14ac:dyDescent="0.25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  <c r="U2975" t="s">
        <v>8393</v>
      </c>
    </row>
    <row r="2976" spans="1:21" ht="45" x14ac:dyDescent="0.25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  <c r="U2976" t="s">
        <v>8393</v>
      </c>
    </row>
    <row r="2977" spans="1:21" ht="45" x14ac:dyDescent="0.25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  <c r="U2977" t="s">
        <v>8393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  <c r="U2978" t="s">
        <v>8391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  <c r="U2979" t="s">
        <v>8392</v>
      </c>
    </row>
    <row r="2980" spans="1:21" ht="45" x14ac:dyDescent="0.25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  <c r="U2980" t="s">
        <v>8391</v>
      </c>
    </row>
    <row r="2981" spans="1:21" ht="45" x14ac:dyDescent="0.25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  <c r="U2981" t="s">
        <v>8393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  <c r="U2982" t="s">
        <v>8392</v>
      </c>
    </row>
    <row r="2983" spans="1:21" ht="45" x14ac:dyDescent="0.25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  <c r="U2983" t="s">
        <v>8392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  <c r="U2984" t="s">
        <v>8393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  <c r="U2985" t="s">
        <v>8402</v>
      </c>
    </row>
    <row r="2986" spans="1:21" ht="45" x14ac:dyDescent="0.25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  <c r="U2986" t="s">
        <v>8397</v>
      </c>
    </row>
    <row r="2987" spans="1:21" ht="45" x14ac:dyDescent="0.25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  <c r="U2987" t="s">
        <v>8394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  <c r="U2988" t="s">
        <v>8392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  <c r="U2989" t="s">
        <v>8397</v>
      </c>
    </row>
    <row r="2990" spans="1:21" ht="45" x14ac:dyDescent="0.25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  <c r="U2990" t="s">
        <v>8392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  <c r="U2991" t="s">
        <v>8396</v>
      </c>
    </row>
    <row r="2992" spans="1:21" ht="45" x14ac:dyDescent="0.25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  <c r="U2992" t="s">
        <v>8394</v>
      </c>
    </row>
    <row r="2993" spans="1:21" ht="45" x14ac:dyDescent="0.25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  <c r="U2993" t="s">
        <v>8393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  <c r="U2994" t="s">
        <v>8392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  <c r="U2995" t="s">
        <v>8392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  <c r="U2996" t="s">
        <v>8391</v>
      </c>
    </row>
    <row r="2997" spans="1:21" ht="45" x14ac:dyDescent="0.25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  <c r="U2997" t="s">
        <v>8395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  <c r="U2998" t="s">
        <v>8399</v>
      </c>
    </row>
    <row r="2999" spans="1:21" ht="45" x14ac:dyDescent="0.25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  <c r="U2999" t="s">
        <v>8394</v>
      </c>
    </row>
    <row r="3000" spans="1:21" ht="45" x14ac:dyDescent="0.25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  <c r="U3000" t="s">
        <v>8402</v>
      </c>
    </row>
    <row r="3001" spans="1:21" ht="45" x14ac:dyDescent="0.25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  <c r="U3001" t="s">
        <v>8392</v>
      </c>
    </row>
    <row r="3002" spans="1:21" ht="45" x14ac:dyDescent="0.25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  <c r="U3002" t="s">
        <v>8391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  <c r="U3003" t="s">
        <v>8393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  <c r="U3004" t="s">
        <v>8393</v>
      </c>
    </row>
    <row r="3005" spans="1:21" ht="45" x14ac:dyDescent="0.25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  <c r="U3005" t="s">
        <v>8392</v>
      </c>
    </row>
    <row r="3006" spans="1:21" ht="45" x14ac:dyDescent="0.25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  <c r="U3006" t="s">
        <v>8400</v>
      </c>
    </row>
    <row r="3007" spans="1:21" ht="45" x14ac:dyDescent="0.25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  <c r="U3007" t="s">
        <v>8394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  <c r="U3008" t="s">
        <v>8393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  <c r="U3009" t="s">
        <v>8391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  <c r="U3010" t="s">
        <v>8392</v>
      </c>
    </row>
    <row r="3011" spans="1:21" ht="45" x14ac:dyDescent="0.25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IFERROR(E3011/D3011,0)</f>
        <v>1.19756</v>
      </c>
      <c r="P3011" s="7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  <c r="U3011" t="s">
        <v>8397</v>
      </c>
    </row>
    <row r="3012" spans="1:21" ht="45" x14ac:dyDescent="0.25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  <c r="U3012" t="s">
        <v>8392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  <c r="U3013" t="s">
        <v>8391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  <c r="U3014" t="s">
        <v>8392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  <c r="U3015" t="s">
        <v>8394</v>
      </c>
    </row>
    <row r="3016" spans="1:21" ht="45" x14ac:dyDescent="0.25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  <c r="U3016" t="s">
        <v>8397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  <c r="U3017" t="s">
        <v>8392</v>
      </c>
    </row>
    <row r="3018" spans="1:21" ht="45" x14ac:dyDescent="0.25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  <c r="U3018" t="s">
        <v>8393</v>
      </c>
    </row>
    <row r="3019" spans="1:21" ht="45" x14ac:dyDescent="0.25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  <c r="U3019" t="s">
        <v>8396</v>
      </c>
    </row>
    <row r="3020" spans="1:21" ht="45" x14ac:dyDescent="0.25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  <c r="U3020" t="s">
        <v>8392</v>
      </c>
    </row>
    <row r="3021" spans="1:21" ht="45" x14ac:dyDescent="0.25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  <c r="U3021" t="s">
        <v>8395</v>
      </c>
    </row>
    <row r="3022" spans="1:21" ht="45" x14ac:dyDescent="0.25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  <c r="U3022" t="s">
        <v>8393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  <c r="U3023" t="s">
        <v>8392</v>
      </c>
    </row>
    <row r="3024" spans="1:21" ht="45" x14ac:dyDescent="0.25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  <c r="U3024" t="s">
        <v>8394</v>
      </c>
    </row>
    <row r="3025" spans="1:21" ht="45" x14ac:dyDescent="0.25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  <c r="U3025" t="s">
        <v>8391</v>
      </c>
    </row>
    <row r="3026" spans="1:21" ht="45" x14ac:dyDescent="0.25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  <c r="U3026" t="s">
        <v>8393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  <c r="U3027" t="s">
        <v>8392</v>
      </c>
    </row>
    <row r="3028" spans="1:21" ht="45" x14ac:dyDescent="0.25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  <c r="U3028" t="s">
        <v>8391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  <c r="U3029" t="s">
        <v>8400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  <c r="U3030" t="s">
        <v>8393</v>
      </c>
    </row>
    <row r="3031" spans="1:21" ht="45" x14ac:dyDescent="0.25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  <c r="U3031" t="s">
        <v>8398</v>
      </c>
    </row>
    <row r="3032" spans="1:21" ht="45" x14ac:dyDescent="0.25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  <c r="U3032" t="s">
        <v>8392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  <c r="U3033" t="s">
        <v>8392</v>
      </c>
    </row>
    <row r="3034" spans="1:21" ht="45" x14ac:dyDescent="0.25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  <c r="U3034" t="s">
        <v>8392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  <c r="U3035" t="s">
        <v>8392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  <c r="U3036" t="s">
        <v>8402</v>
      </c>
    </row>
    <row r="3037" spans="1:21" ht="30" x14ac:dyDescent="0.25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  <c r="U3037" t="s">
        <v>8397</v>
      </c>
    </row>
    <row r="3038" spans="1:21" ht="45" x14ac:dyDescent="0.25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  <c r="U3038" t="s">
        <v>8397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  <c r="U3039" t="s">
        <v>8391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  <c r="U3040" t="s">
        <v>8392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  <c r="U3041" t="s">
        <v>8396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  <c r="U3042" t="s">
        <v>8392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  <c r="U3043" t="s">
        <v>8393</v>
      </c>
    </row>
    <row r="3044" spans="1:21" ht="45" x14ac:dyDescent="0.25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  <c r="U3044" t="s">
        <v>8392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  <c r="U3045" t="s">
        <v>8395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  <c r="U3046" t="s">
        <v>8394</v>
      </c>
    </row>
    <row r="3047" spans="1:21" ht="45" x14ac:dyDescent="0.25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  <c r="U3047" t="s">
        <v>8392</v>
      </c>
    </row>
    <row r="3048" spans="1:21" ht="45" x14ac:dyDescent="0.25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  <c r="U3048" t="s">
        <v>8393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  <c r="U3049" t="s">
        <v>8391</v>
      </c>
    </row>
    <row r="3050" spans="1:21" ht="45" x14ac:dyDescent="0.25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  <c r="U3050" t="s">
        <v>8393</v>
      </c>
    </row>
    <row r="3051" spans="1:21" ht="45" x14ac:dyDescent="0.25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  <c r="U3051" t="s">
        <v>8392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  <c r="U3052" t="s">
        <v>8391</v>
      </c>
    </row>
    <row r="3053" spans="1:21" ht="45" x14ac:dyDescent="0.25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  <c r="U3053" t="s">
        <v>8392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  <c r="U3054" t="s">
        <v>8402</v>
      </c>
    </row>
    <row r="3055" spans="1:21" ht="45" x14ac:dyDescent="0.25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  <c r="U3055" t="s">
        <v>8394</v>
      </c>
    </row>
    <row r="3056" spans="1:21" ht="45" x14ac:dyDescent="0.25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  <c r="U3056" t="s">
        <v>8391</v>
      </c>
    </row>
    <row r="3057" spans="1:21" ht="45" x14ac:dyDescent="0.25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  <c r="U3057" t="s">
        <v>8396</v>
      </c>
    </row>
    <row r="3058" spans="1:21" ht="45" x14ac:dyDescent="0.25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  <c r="U3058" t="s">
        <v>8397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  <c r="U3059" t="s">
        <v>8402</v>
      </c>
    </row>
    <row r="3060" spans="1:21" ht="45" x14ac:dyDescent="0.25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  <c r="U3060" t="s">
        <v>8395</v>
      </c>
    </row>
    <row r="3061" spans="1:21" ht="45" x14ac:dyDescent="0.25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  <c r="U3061" t="s">
        <v>8395</v>
      </c>
    </row>
    <row r="3062" spans="1:21" ht="30" x14ac:dyDescent="0.25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  <c r="U3062" t="s">
        <v>8402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  <c r="U3063" t="s">
        <v>8402</v>
      </c>
    </row>
    <row r="3064" spans="1:21" ht="45" x14ac:dyDescent="0.25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  <c r="U3064" t="s">
        <v>8394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  <c r="U3065" t="s">
        <v>8392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  <c r="U3066" t="s">
        <v>8402</v>
      </c>
    </row>
    <row r="3067" spans="1:21" ht="45" x14ac:dyDescent="0.25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  <c r="U3067" t="s">
        <v>8397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  <c r="U3068" t="s">
        <v>8402</v>
      </c>
    </row>
    <row r="3069" spans="1:21" ht="45" x14ac:dyDescent="0.25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  <c r="U3069" t="s">
        <v>8393</v>
      </c>
    </row>
    <row r="3070" spans="1:21" ht="45" x14ac:dyDescent="0.25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  <c r="U3070" t="s">
        <v>8402</v>
      </c>
    </row>
    <row r="3071" spans="1:21" ht="45" x14ac:dyDescent="0.25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  <c r="U3071" t="s">
        <v>8392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  <c r="U3072" t="s">
        <v>8394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  <c r="U3073" t="s">
        <v>8394</v>
      </c>
    </row>
    <row r="3074" spans="1:21" ht="45" x14ac:dyDescent="0.25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  <c r="U3074" t="s">
        <v>8394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IFERROR(E3075/D3075,0)</f>
        <v>2.3035714285714285E-4</v>
      </c>
      <c r="P3075" s="7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  <c r="U3075" t="s">
        <v>8402</v>
      </c>
    </row>
    <row r="3076" spans="1:21" ht="60" x14ac:dyDescent="0.25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  <c r="U3076" t="s">
        <v>8397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  <c r="U3077" t="s">
        <v>8395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  <c r="U3078" t="s">
        <v>8394</v>
      </c>
    </row>
    <row r="3079" spans="1:21" ht="45" x14ac:dyDescent="0.25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  <c r="U3079" t="s">
        <v>8396</v>
      </c>
    </row>
    <row r="3080" spans="1:21" ht="45" x14ac:dyDescent="0.25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  <c r="U3080" t="s">
        <v>8402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  <c r="U3081" t="s">
        <v>8402</v>
      </c>
    </row>
    <row r="3082" spans="1:21" ht="45" x14ac:dyDescent="0.25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  <c r="U3082" t="s">
        <v>8402</v>
      </c>
    </row>
    <row r="3083" spans="1:21" ht="45" x14ac:dyDescent="0.25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  <c r="U3083" t="s">
        <v>8402</v>
      </c>
    </row>
    <row r="3084" spans="1:21" ht="45" x14ac:dyDescent="0.25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  <c r="U3084" t="s">
        <v>8393</v>
      </c>
    </row>
    <row r="3085" spans="1:21" ht="60" x14ac:dyDescent="0.25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  <c r="U3085" t="s">
        <v>8396</v>
      </c>
    </row>
    <row r="3086" spans="1:21" ht="45" x14ac:dyDescent="0.25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  <c r="U3086" t="s">
        <v>8392</v>
      </c>
    </row>
    <row r="3087" spans="1:21" ht="45" x14ac:dyDescent="0.25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  <c r="U3087" t="s">
        <v>8397</v>
      </c>
    </row>
    <row r="3088" spans="1:21" ht="45" x14ac:dyDescent="0.25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  <c r="U3088" t="s">
        <v>8396</v>
      </c>
    </row>
    <row r="3089" spans="1:21" ht="45" x14ac:dyDescent="0.25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  <c r="U3089" t="s">
        <v>8396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  <c r="U3090" t="s">
        <v>8402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  <c r="U3091" t="s">
        <v>8397</v>
      </c>
    </row>
    <row r="3092" spans="1:21" ht="45" x14ac:dyDescent="0.25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  <c r="U3092" t="s">
        <v>8402</v>
      </c>
    </row>
    <row r="3093" spans="1:21" ht="45" x14ac:dyDescent="0.25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  <c r="U3093" t="s">
        <v>8393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  <c r="U3094" t="s">
        <v>8402</v>
      </c>
    </row>
    <row r="3095" spans="1:21" ht="45" x14ac:dyDescent="0.25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  <c r="U3095" t="s">
        <v>8392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  <c r="U3096" t="s">
        <v>8402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  <c r="U3097" t="s">
        <v>8394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  <c r="U3098" t="s">
        <v>8396</v>
      </c>
    </row>
    <row r="3099" spans="1:21" ht="45" x14ac:dyDescent="0.25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  <c r="U3099" t="s">
        <v>8394</v>
      </c>
    </row>
    <row r="3100" spans="1:21" ht="45" x14ac:dyDescent="0.25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  <c r="U3100" t="s">
        <v>8401</v>
      </c>
    </row>
    <row r="3101" spans="1:21" ht="45" x14ac:dyDescent="0.25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  <c r="U3101" t="s">
        <v>8392</v>
      </c>
    </row>
    <row r="3102" spans="1:21" ht="45" x14ac:dyDescent="0.25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  <c r="U3102" t="s">
        <v>8394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  <c r="U3103" t="s">
        <v>8392</v>
      </c>
    </row>
    <row r="3104" spans="1:21" ht="45" x14ac:dyDescent="0.25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  <c r="U3104" t="s">
        <v>8395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  <c r="U3105" t="s">
        <v>8392</v>
      </c>
    </row>
    <row r="3106" spans="1:21" ht="45" x14ac:dyDescent="0.25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  <c r="U3106" t="s">
        <v>8392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  <c r="U3107" t="s">
        <v>8393</v>
      </c>
    </row>
    <row r="3108" spans="1:21" ht="45" x14ac:dyDescent="0.25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  <c r="U3108" t="s">
        <v>8392</v>
      </c>
    </row>
    <row r="3109" spans="1:21" ht="45" x14ac:dyDescent="0.25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  <c r="U3109" t="s">
        <v>8400</v>
      </c>
    </row>
    <row r="3110" spans="1:21" x14ac:dyDescent="0.25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  <c r="U3110" t="s">
        <v>8402</v>
      </c>
    </row>
    <row r="3111" spans="1:21" ht="45" x14ac:dyDescent="0.25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  <c r="U3111" t="s">
        <v>8397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  <c r="U3112" t="s">
        <v>8397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  <c r="U3113" t="s">
        <v>8396</v>
      </c>
    </row>
    <row r="3114" spans="1:21" ht="45" x14ac:dyDescent="0.25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  <c r="U3114" t="s">
        <v>8394</v>
      </c>
    </row>
    <row r="3115" spans="1:21" ht="45" x14ac:dyDescent="0.25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  <c r="U3115" t="s">
        <v>8402</v>
      </c>
    </row>
    <row r="3116" spans="1:21" ht="45" x14ac:dyDescent="0.25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  <c r="U3116" t="s">
        <v>8402</v>
      </c>
    </row>
    <row r="3117" spans="1:21" ht="45" x14ac:dyDescent="0.25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  <c r="U3117" t="s">
        <v>8394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  <c r="U3118" t="s">
        <v>8391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  <c r="U3119" t="s">
        <v>8392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  <c r="U3120" t="s">
        <v>8402</v>
      </c>
    </row>
    <row r="3121" spans="1:21" ht="45" x14ac:dyDescent="0.25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  <c r="U3121" t="s">
        <v>8394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  <c r="U3122" t="s">
        <v>8402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  <c r="U3123" t="s">
        <v>8392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  <c r="U3124" t="s">
        <v>8391</v>
      </c>
    </row>
    <row r="3125" spans="1:21" ht="45" x14ac:dyDescent="0.25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  <c r="U3125" t="s">
        <v>8402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  <c r="U3126" t="s">
        <v>8402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  <c r="U3127" t="s">
        <v>8402</v>
      </c>
    </row>
    <row r="3128" spans="1:21" ht="75" x14ac:dyDescent="0.25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  <c r="U3128" t="s">
        <v>8397</v>
      </c>
    </row>
    <row r="3129" spans="1:21" ht="45" x14ac:dyDescent="0.25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  <c r="U3129" t="s">
        <v>8402</v>
      </c>
    </row>
    <row r="3130" spans="1:21" ht="45" x14ac:dyDescent="0.25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1" ht="45" x14ac:dyDescent="0.25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1" ht="45" x14ac:dyDescent="0.25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1" ht="45" x14ac:dyDescent="0.25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1" ht="45" x14ac:dyDescent="0.25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1" ht="45" x14ac:dyDescent="0.25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IFERROR(E3139/D3139,0)</f>
        <v>3.3333333333333333E-2</v>
      </c>
      <c r="P3139" s="7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1" ht="45" x14ac:dyDescent="0.25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1" ht="45" x14ac:dyDescent="0.25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1" ht="45" x14ac:dyDescent="0.25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  <c r="U3149" t="s">
        <v>8396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  <c r="U3150" t="s">
        <v>8392</v>
      </c>
    </row>
    <row r="3151" spans="1:21" ht="45" x14ac:dyDescent="0.25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  <c r="U3151" t="s">
        <v>8392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  <c r="U3152" t="s">
        <v>8392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  <c r="U3153" t="s">
        <v>8392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  <c r="U3154" t="s">
        <v>8392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  <c r="U3155" t="s">
        <v>8392</v>
      </c>
    </row>
    <row r="3156" spans="1:21" ht="45" x14ac:dyDescent="0.25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  <c r="U3156" t="s">
        <v>8393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  <c r="U3157" t="s">
        <v>8393</v>
      </c>
    </row>
    <row r="3158" spans="1:21" ht="45" x14ac:dyDescent="0.25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  <c r="U3158" t="s">
        <v>8393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  <c r="U3159" t="s">
        <v>8392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  <c r="U3160" t="s">
        <v>8393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  <c r="U3161" t="s">
        <v>8392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  <c r="U3162" t="s">
        <v>8392</v>
      </c>
    </row>
    <row r="3163" spans="1:21" ht="45" x14ac:dyDescent="0.25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  <c r="U3163" t="s">
        <v>8392</v>
      </c>
    </row>
    <row r="3164" spans="1:21" ht="45" x14ac:dyDescent="0.25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  <c r="U3164" t="s">
        <v>8392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  <c r="U3165" t="s">
        <v>8394</v>
      </c>
    </row>
    <row r="3166" spans="1:21" ht="45" x14ac:dyDescent="0.25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  <c r="U3166" t="s">
        <v>8392</v>
      </c>
    </row>
    <row r="3167" spans="1:21" ht="45" x14ac:dyDescent="0.25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  <c r="U3167" t="s">
        <v>8391</v>
      </c>
    </row>
    <row r="3168" spans="1:21" ht="45" x14ac:dyDescent="0.25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  <c r="U3168" t="s">
        <v>8399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  <c r="U3169" t="s">
        <v>8392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  <c r="U3170" t="s">
        <v>8392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  <c r="U3171" t="s">
        <v>8393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  <c r="U3172" t="s">
        <v>8392</v>
      </c>
    </row>
    <row r="3173" spans="1:21" ht="45" x14ac:dyDescent="0.25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  <c r="U3173" t="s">
        <v>8393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  <c r="U3174" t="s">
        <v>8392</v>
      </c>
    </row>
    <row r="3175" spans="1:21" ht="45" x14ac:dyDescent="0.25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  <c r="U3175" t="s">
        <v>8394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  <c r="U3176" t="s">
        <v>8392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  <c r="U3177" t="s">
        <v>8393</v>
      </c>
    </row>
    <row r="3178" spans="1:21" ht="45" x14ac:dyDescent="0.25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  <c r="U3178" t="s">
        <v>8392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  <c r="U3179" t="s">
        <v>8392</v>
      </c>
    </row>
    <row r="3180" spans="1:21" ht="45" x14ac:dyDescent="0.25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  <c r="U3180" t="s">
        <v>8392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  <c r="U3181" t="s">
        <v>8392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  <c r="U3182" t="s">
        <v>8392</v>
      </c>
    </row>
    <row r="3183" spans="1:21" ht="45" x14ac:dyDescent="0.25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  <c r="U3183" t="s">
        <v>8391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  <c r="U3184" t="s">
        <v>8393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  <c r="U3185" t="s">
        <v>8392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  <c r="U3186" t="s">
        <v>8392</v>
      </c>
    </row>
    <row r="3187" spans="1:21" ht="45" x14ac:dyDescent="0.25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  <c r="U3187" t="s">
        <v>8392</v>
      </c>
    </row>
    <row r="3188" spans="1:21" ht="45" x14ac:dyDescent="0.25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  <c r="U3188" t="s">
        <v>8392</v>
      </c>
    </row>
    <row r="3189" spans="1:21" ht="45" x14ac:dyDescent="0.25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  <c r="U3189" t="s">
        <v>8395</v>
      </c>
    </row>
    <row r="3190" spans="1:21" ht="45" x14ac:dyDescent="0.25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  <c r="U3190" t="s">
        <v>8391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  <c r="U3191" t="s">
        <v>8402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  <c r="U3192" t="s">
        <v>8392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  <c r="U3193" t="s">
        <v>8392</v>
      </c>
    </row>
    <row r="3194" spans="1:21" ht="45" x14ac:dyDescent="0.25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  <c r="U3194" t="s">
        <v>8394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  <c r="U3195" t="s">
        <v>8393</v>
      </c>
    </row>
    <row r="3196" spans="1:21" ht="45" x14ac:dyDescent="0.25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  <c r="U3196" t="s">
        <v>8394</v>
      </c>
    </row>
    <row r="3197" spans="1:21" ht="45" x14ac:dyDescent="0.25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  <c r="U3197" t="s">
        <v>8392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  <c r="U3198" t="s">
        <v>8402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  <c r="U3199" t="s">
        <v>8394</v>
      </c>
    </row>
    <row r="3200" spans="1:21" ht="45" x14ac:dyDescent="0.25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  <c r="U3200" t="s">
        <v>8398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  <c r="U3201" t="s">
        <v>8393</v>
      </c>
    </row>
    <row r="3202" spans="1:21" ht="45" x14ac:dyDescent="0.25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  <c r="U3202" t="s">
        <v>8402</v>
      </c>
    </row>
    <row r="3203" spans="1:21" ht="45" x14ac:dyDescent="0.25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IFERROR(E3203/D3203,0)</f>
        <v>1.2500000000000001E-2</v>
      </c>
      <c r="P3203" s="7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  <c r="U3203" t="s">
        <v>8392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  <c r="U3204" t="s">
        <v>8393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  <c r="U3205" t="s">
        <v>8392</v>
      </c>
    </row>
    <row r="3206" spans="1:21" ht="45" x14ac:dyDescent="0.25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  <c r="U3206" t="s">
        <v>8391</v>
      </c>
    </row>
    <row r="3207" spans="1:21" ht="45" x14ac:dyDescent="0.25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  <c r="U3207" t="s">
        <v>8393</v>
      </c>
    </row>
    <row r="3208" spans="1:21" ht="45" x14ac:dyDescent="0.25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  <c r="U3208" t="s">
        <v>8393</v>
      </c>
    </row>
    <row r="3209" spans="1:21" ht="45" x14ac:dyDescent="0.25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  <c r="U3209" t="s">
        <v>8393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  <c r="U3210" t="s">
        <v>8393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  <c r="U3211" t="s">
        <v>8393</v>
      </c>
    </row>
    <row r="3212" spans="1:21" ht="45" x14ac:dyDescent="0.25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  <c r="U3212" t="s">
        <v>8392</v>
      </c>
    </row>
    <row r="3213" spans="1:21" ht="45" x14ac:dyDescent="0.25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  <c r="U3213" t="s">
        <v>8396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  <c r="U3214" t="s">
        <v>8392</v>
      </c>
    </row>
    <row r="3215" spans="1:21" ht="45" x14ac:dyDescent="0.25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  <c r="U3215" t="s">
        <v>8393</v>
      </c>
    </row>
    <row r="3216" spans="1:21" ht="45" x14ac:dyDescent="0.25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  <c r="U3216" t="s">
        <v>8394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  <c r="U3217" t="s">
        <v>8399</v>
      </c>
    </row>
    <row r="3218" spans="1:21" ht="45" x14ac:dyDescent="0.25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  <c r="U3218" t="s">
        <v>8392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  <c r="U3219" t="s">
        <v>8392</v>
      </c>
    </row>
    <row r="3220" spans="1:21" ht="45" x14ac:dyDescent="0.25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  <c r="U3220" t="s">
        <v>8394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  <c r="U3221" t="s">
        <v>8396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  <c r="U3222" t="s">
        <v>8395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  <c r="U3223" t="s">
        <v>8392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  <c r="U3224" t="s">
        <v>8392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  <c r="U3225" t="s">
        <v>8392</v>
      </c>
    </row>
    <row r="3226" spans="1:21" ht="45" x14ac:dyDescent="0.25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  <c r="U3226" t="s">
        <v>8398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  <c r="U3227" t="s">
        <v>8392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  <c r="U3228" t="s">
        <v>8392</v>
      </c>
    </row>
    <row r="3229" spans="1:21" ht="45" x14ac:dyDescent="0.25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  <c r="U3229" t="s">
        <v>8392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  <c r="U3230" t="s">
        <v>8393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  <c r="U3231" t="s">
        <v>8396</v>
      </c>
    </row>
    <row r="3232" spans="1:21" ht="45" x14ac:dyDescent="0.25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  <c r="U3232" t="s">
        <v>8392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  <c r="U3233" t="s">
        <v>8392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  <c r="U3234" t="s">
        <v>8392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  <c r="U3235" t="s">
        <v>8393</v>
      </c>
    </row>
    <row r="3236" spans="1:21" ht="45" x14ac:dyDescent="0.25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  <c r="U3236" t="s">
        <v>8392</v>
      </c>
    </row>
    <row r="3237" spans="1:21" ht="45" x14ac:dyDescent="0.25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  <c r="U3237" t="s">
        <v>8395</v>
      </c>
    </row>
    <row r="3238" spans="1:21" ht="45" x14ac:dyDescent="0.25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  <c r="U3238" t="s">
        <v>8396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  <c r="U3239" t="s">
        <v>8399</v>
      </c>
    </row>
    <row r="3240" spans="1:21" ht="45" x14ac:dyDescent="0.25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  <c r="U3240" t="s">
        <v>8392</v>
      </c>
    </row>
    <row r="3241" spans="1:21" ht="45" x14ac:dyDescent="0.25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  <c r="U3241" t="s">
        <v>8393</v>
      </c>
    </row>
    <row r="3242" spans="1:21" ht="45" x14ac:dyDescent="0.25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  <c r="U3242" t="s">
        <v>8392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  <c r="U3243" t="s">
        <v>8393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  <c r="U3244" t="s">
        <v>8394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  <c r="U3245" t="s">
        <v>8393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  <c r="U3246" t="s">
        <v>8392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  <c r="U3247" t="s">
        <v>8396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  <c r="U3248" t="s">
        <v>8394</v>
      </c>
    </row>
    <row r="3249" spans="1:21" ht="45" x14ac:dyDescent="0.25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  <c r="U3249" t="s">
        <v>8392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  <c r="U3250" t="s">
        <v>8394</v>
      </c>
    </row>
    <row r="3251" spans="1:21" ht="45" x14ac:dyDescent="0.25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  <c r="U3251" t="s">
        <v>8393</v>
      </c>
    </row>
    <row r="3252" spans="1:21" ht="45" x14ac:dyDescent="0.25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  <c r="U3252" t="s">
        <v>8397</v>
      </c>
    </row>
    <row r="3253" spans="1:21" ht="45" x14ac:dyDescent="0.25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  <c r="U3253" t="s">
        <v>8392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  <c r="U3254" t="s">
        <v>8392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  <c r="U3255" t="s">
        <v>8396</v>
      </c>
    </row>
    <row r="3256" spans="1:21" ht="45" x14ac:dyDescent="0.25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  <c r="U3256" t="s">
        <v>8394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  <c r="U3257" t="s">
        <v>8391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  <c r="U3258" t="s">
        <v>8394</v>
      </c>
    </row>
    <row r="3259" spans="1:21" ht="45" x14ac:dyDescent="0.25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  <c r="U3259" t="s">
        <v>8392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  <c r="U3260" t="s">
        <v>8393</v>
      </c>
    </row>
    <row r="3261" spans="1:21" ht="45" x14ac:dyDescent="0.25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  <c r="U3261" t="s">
        <v>8396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  <c r="U3262" t="s">
        <v>8393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  <c r="U3263" t="s">
        <v>8392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  <c r="U3264" t="s">
        <v>8394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  <c r="U3265" t="s">
        <v>8392</v>
      </c>
    </row>
    <row r="3266" spans="1:21" ht="30" x14ac:dyDescent="0.25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  <c r="U3266" t="s">
        <v>8392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IFERROR(E3267/D3267,0)</f>
        <v>1.64</v>
      </c>
      <c r="P3267" s="7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  <c r="U3267" t="s">
        <v>8392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  <c r="U3268" t="s">
        <v>8393</v>
      </c>
    </row>
    <row r="3269" spans="1:21" ht="45" x14ac:dyDescent="0.25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  <c r="U3269" t="s">
        <v>8395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  <c r="U3270" t="s">
        <v>8392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  <c r="U3271" t="s">
        <v>8393</v>
      </c>
    </row>
    <row r="3272" spans="1:21" ht="45" x14ac:dyDescent="0.25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  <c r="U3272" t="s">
        <v>8392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  <c r="U3273" t="s">
        <v>8392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  <c r="U3274" t="s">
        <v>8394</v>
      </c>
    </row>
    <row r="3275" spans="1:21" ht="45" x14ac:dyDescent="0.25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  <c r="U3275" t="s">
        <v>8392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  <c r="U3276" t="s">
        <v>8395</v>
      </c>
    </row>
    <row r="3277" spans="1:21" ht="45" x14ac:dyDescent="0.25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  <c r="U3277" t="s">
        <v>8392</v>
      </c>
    </row>
    <row r="3278" spans="1:21" ht="45" x14ac:dyDescent="0.25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  <c r="U3278" t="s">
        <v>8392</v>
      </c>
    </row>
    <row r="3279" spans="1:21" ht="45" x14ac:dyDescent="0.25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  <c r="U3279" t="s">
        <v>8393</v>
      </c>
    </row>
    <row r="3280" spans="1:21" ht="45" x14ac:dyDescent="0.25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  <c r="U3280" t="s">
        <v>8392</v>
      </c>
    </row>
    <row r="3281" spans="1:21" ht="45" x14ac:dyDescent="0.25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  <c r="U3281" t="s">
        <v>8393</v>
      </c>
    </row>
    <row r="3282" spans="1:21" ht="45" x14ac:dyDescent="0.25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  <c r="U3282" t="s">
        <v>8392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  <c r="U3283" t="s">
        <v>8393</v>
      </c>
    </row>
    <row r="3284" spans="1:21" ht="45" x14ac:dyDescent="0.25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  <c r="U3284" t="s">
        <v>8398</v>
      </c>
    </row>
    <row r="3285" spans="1:21" ht="45" x14ac:dyDescent="0.25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  <c r="U3285" t="s">
        <v>8391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  <c r="U3286" t="s">
        <v>8392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  <c r="U3287" t="s">
        <v>8392</v>
      </c>
    </row>
    <row r="3288" spans="1:21" ht="45" x14ac:dyDescent="0.25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  <c r="U3288" t="s">
        <v>8395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  <c r="U3289" t="s">
        <v>8392</v>
      </c>
    </row>
    <row r="3290" spans="1:21" ht="45" x14ac:dyDescent="0.25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  <c r="U3290" t="s">
        <v>8394</v>
      </c>
    </row>
    <row r="3291" spans="1:21" ht="45" x14ac:dyDescent="0.25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  <c r="U3291" t="s">
        <v>8391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  <c r="U3292" t="s">
        <v>8392</v>
      </c>
    </row>
    <row r="3293" spans="1:21" ht="45" x14ac:dyDescent="0.25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  <c r="U3293" t="s">
        <v>8391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  <c r="U3294" t="s">
        <v>8391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  <c r="U3295" t="s">
        <v>8392</v>
      </c>
    </row>
    <row r="3296" spans="1:21" ht="45" x14ac:dyDescent="0.25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  <c r="U3296" t="s">
        <v>8391</v>
      </c>
    </row>
    <row r="3297" spans="1:21" ht="45" x14ac:dyDescent="0.25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  <c r="U3297" t="s">
        <v>8391</v>
      </c>
    </row>
    <row r="3298" spans="1:21" ht="45" x14ac:dyDescent="0.25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  <c r="U3298" t="s">
        <v>8392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  <c r="U3299" t="s">
        <v>8393</v>
      </c>
    </row>
    <row r="3300" spans="1:21" ht="45" x14ac:dyDescent="0.25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  <c r="U3300" t="s">
        <v>8394</v>
      </c>
    </row>
    <row r="3301" spans="1:21" ht="45" x14ac:dyDescent="0.25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  <c r="U3301" t="s">
        <v>8392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  <c r="U3302" t="s">
        <v>8392</v>
      </c>
    </row>
    <row r="3303" spans="1:21" ht="45" x14ac:dyDescent="0.25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  <c r="U3303" t="s">
        <v>8392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  <c r="U3304" t="s">
        <v>8393</v>
      </c>
    </row>
    <row r="3305" spans="1:21" ht="45" x14ac:dyDescent="0.25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  <c r="U3305" t="s">
        <v>8392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  <c r="U3306" t="s">
        <v>8395</v>
      </c>
    </row>
    <row r="3307" spans="1:21" ht="45" x14ac:dyDescent="0.25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  <c r="U3307" t="s">
        <v>8392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  <c r="U3308" t="s">
        <v>8392</v>
      </c>
    </row>
    <row r="3309" spans="1:21" ht="45" x14ac:dyDescent="0.25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  <c r="U3309" t="s">
        <v>8392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  <c r="U3310" t="s">
        <v>8392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  <c r="U3311" t="s">
        <v>8391</v>
      </c>
    </row>
    <row r="3312" spans="1:21" ht="30" x14ac:dyDescent="0.25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  <c r="U3312" t="s">
        <v>8393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  <c r="U3313" t="s">
        <v>8392</v>
      </c>
    </row>
    <row r="3314" spans="1:21" ht="45" x14ac:dyDescent="0.25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  <c r="U3314" t="s">
        <v>8392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  <c r="U3315" t="s">
        <v>8392</v>
      </c>
    </row>
    <row r="3316" spans="1:21" ht="45" x14ac:dyDescent="0.25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  <c r="U3316" t="s">
        <v>8391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  <c r="U3317" t="s">
        <v>8392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  <c r="U3318" t="s">
        <v>8394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  <c r="U3319" t="s">
        <v>8392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  <c r="U3320" t="s">
        <v>8392</v>
      </c>
    </row>
    <row r="3321" spans="1:21" ht="45" x14ac:dyDescent="0.25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  <c r="U3321" t="s">
        <v>8391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  <c r="U3322" t="s">
        <v>8392</v>
      </c>
    </row>
    <row r="3323" spans="1:21" ht="45" x14ac:dyDescent="0.25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  <c r="U3323" t="s">
        <v>8391</v>
      </c>
    </row>
    <row r="3324" spans="1:21" ht="45" x14ac:dyDescent="0.25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  <c r="U3324" t="s">
        <v>8392</v>
      </c>
    </row>
    <row r="3325" spans="1:21" ht="45" x14ac:dyDescent="0.25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  <c r="U3325" t="s">
        <v>8392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  <c r="U3326" t="s">
        <v>8392</v>
      </c>
    </row>
    <row r="3327" spans="1:21" ht="45" x14ac:dyDescent="0.25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  <c r="U3327" t="s">
        <v>8391</v>
      </c>
    </row>
    <row r="3328" spans="1:21" ht="45" x14ac:dyDescent="0.25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  <c r="U3328" t="s">
        <v>8393</v>
      </c>
    </row>
    <row r="3329" spans="1:21" ht="45" x14ac:dyDescent="0.25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  <c r="U3329" t="s">
        <v>8391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  <c r="U3330" t="s">
        <v>8392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IFERROR(E3331/D3331,0)</f>
        <v>1.1679999999999999</v>
      </c>
      <c r="P3331" s="7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  <c r="U3331" t="s">
        <v>8392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  <c r="U3332" t="s">
        <v>8392</v>
      </c>
    </row>
    <row r="3333" spans="1:21" ht="45" x14ac:dyDescent="0.25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  <c r="U3333" t="s">
        <v>8393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  <c r="U3334" t="s">
        <v>8393</v>
      </c>
    </row>
    <row r="3335" spans="1:21" ht="45" x14ac:dyDescent="0.25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  <c r="U3335" t="s">
        <v>8392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  <c r="U3336" t="s">
        <v>8392</v>
      </c>
    </row>
    <row r="3337" spans="1:21" ht="45" x14ac:dyDescent="0.25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  <c r="U3337" t="s">
        <v>8393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  <c r="U3338" t="s">
        <v>8391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  <c r="U3339" t="s">
        <v>8392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  <c r="U3340" t="s">
        <v>8395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  <c r="U3341" t="s">
        <v>8393</v>
      </c>
    </row>
    <row r="3342" spans="1:21" ht="45" x14ac:dyDescent="0.25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  <c r="U3342" t="s">
        <v>8392</v>
      </c>
    </row>
    <row r="3343" spans="1:21" ht="45" x14ac:dyDescent="0.25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  <c r="U3343" t="s">
        <v>8392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  <c r="U3344" t="s">
        <v>8393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  <c r="U3345" t="s">
        <v>8391</v>
      </c>
    </row>
    <row r="3346" spans="1:21" ht="45" x14ac:dyDescent="0.25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  <c r="U3346" t="s">
        <v>8392</v>
      </c>
    </row>
    <row r="3347" spans="1:21" ht="45" x14ac:dyDescent="0.25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  <c r="U3347" t="s">
        <v>8391</v>
      </c>
    </row>
    <row r="3348" spans="1:21" ht="45" x14ac:dyDescent="0.25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  <c r="U3348" t="s">
        <v>8392</v>
      </c>
    </row>
    <row r="3349" spans="1:21" ht="45" x14ac:dyDescent="0.25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  <c r="U3349" t="s">
        <v>8392</v>
      </c>
    </row>
    <row r="3350" spans="1:21" ht="45" x14ac:dyDescent="0.25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  <c r="U3350" t="s">
        <v>8393</v>
      </c>
    </row>
    <row r="3351" spans="1:21" ht="45" x14ac:dyDescent="0.25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  <c r="U3351" t="s">
        <v>8392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  <c r="U3352" t="s">
        <v>8392</v>
      </c>
    </row>
    <row r="3353" spans="1:21" ht="45" x14ac:dyDescent="0.25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  <c r="U3353" t="s">
        <v>8393</v>
      </c>
    </row>
    <row r="3354" spans="1:21" ht="45" x14ac:dyDescent="0.25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  <c r="U3354" t="s">
        <v>8393</v>
      </c>
    </row>
    <row r="3355" spans="1:21" ht="45" x14ac:dyDescent="0.25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  <c r="U3355" t="s">
        <v>8391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  <c r="U3356" t="s">
        <v>8392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  <c r="U3357" t="s">
        <v>8392</v>
      </c>
    </row>
    <row r="3358" spans="1:21" ht="45" x14ac:dyDescent="0.25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  <c r="U3358" t="s">
        <v>8392</v>
      </c>
    </row>
    <row r="3359" spans="1:21" ht="45" x14ac:dyDescent="0.25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  <c r="U3359" t="s">
        <v>8392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  <c r="U3360" t="s">
        <v>8394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  <c r="U3361" t="s">
        <v>8392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  <c r="U3362" t="s">
        <v>8393</v>
      </c>
    </row>
    <row r="3363" spans="1:21" ht="45" x14ac:dyDescent="0.25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  <c r="U3363" t="s">
        <v>8393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  <c r="U3364" t="s">
        <v>8391</v>
      </c>
    </row>
    <row r="3365" spans="1:21" ht="45" x14ac:dyDescent="0.25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  <c r="U3365" t="s">
        <v>8393</v>
      </c>
    </row>
    <row r="3366" spans="1:21" ht="45" x14ac:dyDescent="0.25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  <c r="U3366" t="s">
        <v>8392</v>
      </c>
    </row>
    <row r="3367" spans="1:21" ht="45" x14ac:dyDescent="0.25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  <c r="U3367" t="s">
        <v>8392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  <c r="U3368" t="s">
        <v>8391</v>
      </c>
    </row>
    <row r="3369" spans="1:21" ht="45" x14ac:dyDescent="0.25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  <c r="U3369" t="s">
        <v>8391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  <c r="U3370" t="s">
        <v>8392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  <c r="U3371" t="s">
        <v>8393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  <c r="U3372" t="s">
        <v>8392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  <c r="U3373" t="s">
        <v>8391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  <c r="U3374" t="s">
        <v>8392</v>
      </c>
    </row>
    <row r="3375" spans="1:21" ht="45" x14ac:dyDescent="0.25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  <c r="U3375" t="s">
        <v>8392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  <c r="U3376" t="s">
        <v>8392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  <c r="U3377" t="s">
        <v>8392</v>
      </c>
    </row>
    <row r="3378" spans="1:21" ht="45" x14ac:dyDescent="0.25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  <c r="U3378" t="s">
        <v>8393</v>
      </c>
    </row>
    <row r="3379" spans="1:21" ht="45" x14ac:dyDescent="0.25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  <c r="U3379" t="s">
        <v>8393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  <c r="U3380" t="s">
        <v>8391</v>
      </c>
    </row>
    <row r="3381" spans="1:21" ht="45" x14ac:dyDescent="0.25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  <c r="U3381" t="s">
        <v>8392</v>
      </c>
    </row>
    <row r="3382" spans="1:21" ht="45" x14ac:dyDescent="0.25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  <c r="U3382" t="s">
        <v>8392</v>
      </c>
    </row>
    <row r="3383" spans="1:21" ht="45" x14ac:dyDescent="0.25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  <c r="U3383" t="s">
        <v>8392</v>
      </c>
    </row>
    <row r="3384" spans="1:21" ht="45" x14ac:dyDescent="0.25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  <c r="U3384" t="s">
        <v>8392</v>
      </c>
    </row>
    <row r="3385" spans="1:21" ht="45" x14ac:dyDescent="0.25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  <c r="U3385" t="s">
        <v>8392</v>
      </c>
    </row>
    <row r="3386" spans="1:21" ht="45" x14ac:dyDescent="0.25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  <c r="U3386" t="s">
        <v>8393</v>
      </c>
    </row>
    <row r="3387" spans="1:21" ht="45" x14ac:dyDescent="0.25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  <c r="U3387" t="s">
        <v>8392</v>
      </c>
    </row>
    <row r="3388" spans="1:21" ht="45" x14ac:dyDescent="0.25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  <c r="U3388" t="s">
        <v>8392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  <c r="U3389" t="s">
        <v>8392</v>
      </c>
    </row>
    <row r="3390" spans="1:21" ht="45" x14ac:dyDescent="0.25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  <c r="U3390" t="s">
        <v>8392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  <c r="U3391" t="s">
        <v>8394</v>
      </c>
    </row>
    <row r="3392" spans="1:21" ht="45" x14ac:dyDescent="0.25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  <c r="U3392" t="s">
        <v>8392</v>
      </c>
    </row>
    <row r="3393" spans="1:21" ht="45" x14ac:dyDescent="0.25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  <c r="U3393" t="s">
        <v>8391</v>
      </c>
    </row>
    <row r="3394" spans="1:21" ht="45" x14ac:dyDescent="0.25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  <c r="U3394" t="s">
        <v>8391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IFERROR(E3395/D3395,0)</f>
        <v>1.0580000000000001</v>
      </c>
      <c r="P3395" s="7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  <c r="U3395" t="s">
        <v>8392</v>
      </c>
    </row>
    <row r="3396" spans="1:21" ht="45" x14ac:dyDescent="0.25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  <c r="U3396" t="s">
        <v>8391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  <c r="U3397" t="s">
        <v>8391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  <c r="U3398" t="s">
        <v>8392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  <c r="U3399" t="s">
        <v>8391</v>
      </c>
    </row>
    <row r="3400" spans="1:21" ht="45" x14ac:dyDescent="0.25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  <c r="U3400" t="s">
        <v>8392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  <c r="U3401" t="s">
        <v>8392</v>
      </c>
    </row>
    <row r="3402" spans="1:21" ht="45" x14ac:dyDescent="0.25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  <c r="U3402" t="s">
        <v>8394</v>
      </c>
    </row>
    <row r="3403" spans="1:21" ht="45" x14ac:dyDescent="0.25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  <c r="U3403" t="s">
        <v>8392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  <c r="U3404" t="s">
        <v>8395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  <c r="U3405" t="s">
        <v>8392</v>
      </c>
    </row>
    <row r="3406" spans="1:21" ht="45" x14ac:dyDescent="0.25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  <c r="U3406" t="s">
        <v>8391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  <c r="U3407" t="s">
        <v>8391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  <c r="U3408" t="s">
        <v>8394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  <c r="U3409" t="s">
        <v>8392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  <c r="U3410" t="s">
        <v>8391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  <c r="U3411" t="s">
        <v>8391</v>
      </c>
    </row>
    <row r="3412" spans="1:21" ht="45" x14ac:dyDescent="0.25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  <c r="U3412" t="s">
        <v>8392</v>
      </c>
    </row>
    <row r="3413" spans="1:21" ht="45" x14ac:dyDescent="0.25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  <c r="U3413" t="s">
        <v>8395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  <c r="U3414" t="s">
        <v>8392</v>
      </c>
    </row>
    <row r="3415" spans="1:21" ht="45" x14ac:dyDescent="0.25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  <c r="U3415" t="s">
        <v>8391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  <c r="U3416" t="s">
        <v>8392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  <c r="U3417" t="s">
        <v>8391</v>
      </c>
    </row>
    <row r="3418" spans="1:21" ht="45" x14ac:dyDescent="0.25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  <c r="U3418" t="s">
        <v>8392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  <c r="U3419" t="s">
        <v>8392</v>
      </c>
    </row>
    <row r="3420" spans="1:21" ht="45" x14ac:dyDescent="0.25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  <c r="U3420" t="s">
        <v>8392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  <c r="U3421" t="s">
        <v>8392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  <c r="U3422" t="s">
        <v>8391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  <c r="U3423" t="s">
        <v>8394</v>
      </c>
    </row>
    <row r="3424" spans="1:21" ht="45" x14ac:dyDescent="0.25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  <c r="U3424" t="s">
        <v>8392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  <c r="U3425" t="s">
        <v>8391</v>
      </c>
    </row>
    <row r="3426" spans="1:21" ht="45" x14ac:dyDescent="0.25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  <c r="U3426" t="s">
        <v>8393</v>
      </c>
    </row>
    <row r="3427" spans="1:21" ht="45" x14ac:dyDescent="0.25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  <c r="U3427" t="s">
        <v>8398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  <c r="U3428" t="s">
        <v>8392</v>
      </c>
    </row>
    <row r="3429" spans="1:21" ht="45" x14ac:dyDescent="0.25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  <c r="U3429" t="s">
        <v>8392</v>
      </c>
    </row>
    <row r="3430" spans="1:21" ht="45" x14ac:dyDescent="0.25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  <c r="U3430" t="s">
        <v>8392</v>
      </c>
    </row>
    <row r="3431" spans="1:21" ht="45" x14ac:dyDescent="0.25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  <c r="U3431" t="s">
        <v>8391</v>
      </c>
    </row>
    <row r="3432" spans="1:21" ht="45" x14ac:dyDescent="0.25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  <c r="U3432" t="s">
        <v>8392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  <c r="U3433" t="s">
        <v>8392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  <c r="U3434" t="s">
        <v>8392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  <c r="U3435" t="s">
        <v>8393</v>
      </c>
    </row>
    <row r="3436" spans="1:21" ht="45" x14ac:dyDescent="0.25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  <c r="U3436" t="s">
        <v>8394</v>
      </c>
    </row>
    <row r="3437" spans="1:21" ht="45" x14ac:dyDescent="0.25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  <c r="U3437" t="s">
        <v>8392</v>
      </c>
    </row>
    <row r="3438" spans="1:21" ht="45" x14ac:dyDescent="0.25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  <c r="U3438" t="s">
        <v>8393</v>
      </c>
    </row>
    <row r="3439" spans="1:21" ht="45" x14ac:dyDescent="0.25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  <c r="U3439" t="s">
        <v>8392</v>
      </c>
    </row>
    <row r="3440" spans="1:21" ht="45" x14ac:dyDescent="0.25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  <c r="U3440" t="s">
        <v>8392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  <c r="U3441" t="s">
        <v>8392</v>
      </c>
    </row>
    <row r="3442" spans="1:21" ht="45" x14ac:dyDescent="0.25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  <c r="U3442" t="s">
        <v>8393</v>
      </c>
    </row>
    <row r="3443" spans="1:21" ht="45" x14ac:dyDescent="0.25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  <c r="U3443" t="s">
        <v>8392</v>
      </c>
    </row>
    <row r="3444" spans="1:21" ht="45" x14ac:dyDescent="0.25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  <c r="U3444" t="s">
        <v>8391</v>
      </c>
    </row>
    <row r="3445" spans="1:21" ht="45" x14ac:dyDescent="0.25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  <c r="U3445" t="s">
        <v>8392</v>
      </c>
    </row>
    <row r="3446" spans="1:21" ht="45" x14ac:dyDescent="0.25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  <c r="U3446" t="s">
        <v>8391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  <c r="U3447" t="s">
        <v>8392</v>
      </c>
    </row>
    <row r="3448" spans="1:21" ht="45" x14ac:dyDescent="0.25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  <c r="U3448" t="s">
        <v>8392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  <c r="U3449" t="s">
        <v>8392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  <c r="U3450" t="s">
        <v>8392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  <c r="U3451" t="s">
        <v>8391</v>
      </c>
    </row>
    <row r="3452" spans="1:21" ht="45" x14ac:dyDescent="0.25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  <c r="U3452" t="s">
        <v>8391</v>
      </c>
    </row>
    <row r="3453" spans="1:21" ht="45" x14ac:dyDescent="0.25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  <c r="U3453" t="s">
        <v>8391</v>
      </c>
    </row>
    <row r="3454" spans="1:21" ht="45" x14ac:dyDescent="0.25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  <c r="U3454" t="s">
        <v>8392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  <c r="U3455" t="s">
        <v>8391</v>
      </c>
    </row>
    <row r="3456" spans="1:21" ht="45" x14ac:dyDescent="0.25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  <c r="U3456" t="s">
        <v>8391</v>
      </c>
    </row>
    <row r="3457" spans="1:21" ht="45" x14ac:dyDescent="0.25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  <c r="U3457" t="s">
        <v>8394</v>
      </c>
    </row>
    <row r="3458" spans="1:21" ht="45" x14ac:dyDescent="0.25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  <c r="U3458" t="s">
        <v>8392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IFERROR(E3459/D3459,0)</f>
        <v>1.4019999999999999</v>
      </c>
      <c r="P3459" s="7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  <c r="U3459" t="s">
        <v>8392</v>
      </c>
    </row>
    <row r="3460" spans="1:21" ht="45" x14ac:dyDescent="0.25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  <c r="U3460" t="s">
        <v>8391</v>
      </c>
    </row>
    <row r="3461" spans="1:21" ht="45" x14ac:dyDescent="0.25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  <c r="U3461" t="s">
        <v>8391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  <c r="U3462" t="s">
        <v>8391</v>
      </c>
    </row>
    <row r="3463" spans="1:21" ht="45" x14ac:dyDescent="0.25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  <c r="U3463" t="s">
        <v>8391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  <c r="U3464" t="s">
        <v>8391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  <c r="U3465" t="s">
        <v>8394</v>
      </c>
    </row>
    <row r="3466" spans="1:21" ht="45" x14ac:dyDescent="0.25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  <c r="U3466" t="s">
        <v>8393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  <c r="U3467" t="s">
        <v>8392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  <c r="U3468" t="s">
        <v>8392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  <c r="U3469" t="s">
        <v>8392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  <c r="U3470" t="s">
        <v>8394</v>
      </c>
    </row>
    <row r="3471" spans="1:21" ht="45" x14ac:dyDescent="0.25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  <c r="U3471" t="s">
        <v>8392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  <c r="U3472" t="s">
        <v>8391</v>
      </c>
    </row>
    <row r="3473" spans="1:21" ht="45" x14ac:dyDescent="0.25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  <c r="U3473" t="s">
        <v>8391</v>
      </c>
    </row>
    <row r="3474" spans="1:21" ht="45" x14ac:dyDescent="0.25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  <c r="U3474" t="s">
        <v>8392</v>
      </c>
    </row>
    <row r="3475" spans="1:21" ht="45" x14ac:dyDescent="0.25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  <c r="U3475" t="s">
        <v>8392</v>
      </c>
    </row>
    <row r="3476" spans="1:21" ht="45" x14ac:dyDescent="0.25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  <c r="U3476" t="s">
        <v>8392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  <c r="U3477" t="s">
        <v>8391</v>
      </c>
    </row>
    <row r="3478" spans="1:21" ht="45" x14ac:dyDescent="0.25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  <c r="U3478" t="s">
        <v>8391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  <c r="U3479" t="s">
        <v>8392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  <c r="U3480" t="s">
        <v>8392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  <c r="U3481" t="s">
        <v>8392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  <c r="U3482" t="s">
        <v>8392</v>
      </c>
    </row>
    <row r="3483" spans="1:21" ht="45" x14ac:dyDescent="0.25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  <c r="U3483" t="s">
        <v>8394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  <c r="U3484" t="s">
        <v>8392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  <c r="U3485" t="s">
        <v>8392</v>
      </c>
    </row>
    <row r="3486" spans="1:21" ht="45" x14ac:dyDescent="0.25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  <c r="U3486" t="s">
        <v>8392</v>
      </c>
    </row>
    <row r="3487" spans="1:21" ht="45" x14ac:dyDescent="0.25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  <c r="U3487" t="s">
        <v>8392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  <c r="U3488" t="s">
        <v>8392</v>
      </c>
    </row>
    <row r="3489" spans="1:21" ht="45" x14ac:dyDescent="0.25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  <c r="U3489" t="s">
        <v>8392</v>
      </c>
    </row>
    <row r="3490" spans="1:21" ht="45" x14ac:dyDescent="0.25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  <c r="U3490" t="s">
        <v>8392</v>
      </c>
    </row>
    <row r="3491" spans="1:21" ht="45" x14ac:dyDescent="0.25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  <c r="U3491" t="s">
        <v>8393</v>
      </c>
    </row>
    <row r="3492" spans="1:21" ht="45" x14ac:dyDescent="0.25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  <c r="U3492" t="s">
        <v>8392</v>
      </c>
    </row>
    <row r="3493" spans="1:21" ht="45" x14ac:dyDescent="0.25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  <c r="U3493" t="s">
        <v>8391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  <c r="U3494" t="s">
        <v>8392</v>
      </c>
    </row>
    <row r="3495" spans="1:21" ht="45" x14ac:dyDescent="0.25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  <c r="U3495" t="s">
        <v>8392</v>
      </c>
    </row>
    <row r="3496" spans="1:21" ht="45" x14ac:dyDescent="0.25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  <c r="U3496" t="s">
        <v>8391</v>
      </c>
    </row>
    <row r="3497" spans="1:21" ht="45" x14ac:dyDescent="0.25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  <c r="U3497" t="s">
        <v>8393</v>
      </c>
    </row>
    <row r="3498" spans="1:21" ht="45" x14ac:dyDescent="0.25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  <c r="U3498" t="s">
        <v>8392</v>
      </c>
    </row>
    <row r="3499" spans="1:21" ht="45" x14ac:dyDescent="0.25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  <c r="U3499" t="s">
        <v>8392</v>
      </c>
    </row>
    <row r="3500" spans="1:21" ht="45" x14ac:dyDescent="0.25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  <c r="U3500" t="s">
        <v>8392</v>
      </c>
    </row>
    <row r="3501" spans="1:21" ht="45" x14ac:dyDescent="0.25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  <c r="U3501" t="s">
        <v>8392</v>
      </c>
    </row>
    <row r="3502" spans="1:21" ht="45" x14ac:dyDescent="0.25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  <c r="U3502" t="s">
        <v>8392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  <c r="U3503" t="s">
        <v>8392</v>
      </c>
    </row>
    <row r="3504" spans="1:21" ht="45" x14ac:dyDescent="0.25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  <c r="U3504" t="s">
        <v>8392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  <c r="U3505" t="s">
        <v>8392</v>
      </c>
    </row>
    <row r="3506" spans="1:21" ht="45" x14ac:dyDescent="0.25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  <c r="U3506" t="s">
        <v>8392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  <c r="U3507" t="s">
        <v>8392</v>
      </c>
    </row>
    <row r="3508" spans="1:21" ht="45" x14ac:dyDescent="0.25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  <c r="U3508" t="s">
        <v>8392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  <c r="U3509" t="s">
        <v>8394</v>
      </c>
    </row>
    <row r="3510" spans="1:21" ht="45" x14ac:dyDescent="0.25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  <c r="U3510" t="s">
        <v>8391</v>
      </c>
    </row>
    <row r="3511" spans="1:21" ht="45" x14ac:dyDescent="0.25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  <c r="U3511" t="s">
        <v>8392</v>
      </c>
    </row>
    <row r="3512" spans="1:21" ht="45" x14ac:dyDescent="0.25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  <c r="U3512" t="s">
        <v>8391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  <c r="U3513" t="s">
        <v>8392</v>
      </c>
    </row>
    <row r="3514" spans="1:21" ht="45" x14ac:dyDescent="0.25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  <c r="U3514" t="s">
        <v>8392</v>
      </c>
    </row>
    <row r="3515" spans="1:21" ht="45" x14ac:dyDescent="0.25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  <c r="U3515" t="s">
        <v>8392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  <c r="U3516" t="s">
        <v>8391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  <c r="U3517" t="s">
        <v>8392</v>
      </c>
    </row>
    <row r="3518" spans="1:21" ht="45" x14ac:dyDescent="0.25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  <c r="U3518" t="s">
        <v>8392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  <c r="U3519" t="s">
        <v>8392</v>
      </c>
    </row>
    <row r="3520" spans="1:21" ht="45" x14ac:dyDescent="0.25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  <c r="U3520" t="s">
        <v>8392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  <c r="U3521" t="s">
        <v>8392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  <c r="U3522" t="s">
        <v>8392</v>
      </c>
    </row>
    <row r="3523" spans="1:21" ht="45" x14ac:dyDescent="0.25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IFERROR(E3523/D3523,0)</f>
        <v>1.6942857142857144</v>
      </c>
      <c r="P3523" s="7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  <c r="U3523" t="s">
        <v>8391</v>
      </c>
    </row>
    <row r="3524" spans="1:21" ht="45" x14ac:dyDescent="0.25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  <c r="U3524" t="s">
        <v>8392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  <c r="U3525" t="s">
        <v>8392</v>
      </c>
    </row>
    <row r="3526" spans="1:21" ht="45" x14ac:dyDescent="0.25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  <c r="U3526" t="s">
        <v>8394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  <c r="U3527" t="s">
        <v>8391</v>
      </c>
    </row>
    <row r="3528" spans="1:21" ht="45" x14ac:dyDescent="0.25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  <c r="U3528" t="s">
        <v>8392</v>
      </c>
    </row>
    <row r="3529" spans="1:21" ht="45" x14ac:dyDescent="0.25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  <c r="U3529" t="s">
        <v>8393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  <c r="U3530" t="s">
        <v>8392</v>
      </c>
    </row>
    <row r="3531" spans="1:21" ht="45" x14ac:dyDescent="0.25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  <c r="U3531" t="s">
        <v>8391</v>
      </c>
    </row>
    <row r="3532" spans="1:21" ht="45" x14ac:dyDescent="0.25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  <c r="U3532" t="s">
        <v>8392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  <c r="U3533" t="s">
        <v>8392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  <c r="U3534" t="s">
        <v>8391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  <c r="U3535" t="s">
        <v>8391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  <c r="U3536" t="s">
        <v>8393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  <c r="U3537" t="s">
        <v>8392</v>
      </c>
    </row>
    <row r="3538" spans="1:21" ht="45" x14ac:dyDescent="0.25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  <c r="U3538" t="s">
        <v>8391</v>
      </c>
    </row>
    <row r="3539" spans="1:21" ht="45" x14ac:dyDescent="0.25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  <c r="U3539" t="s">
        <v>8391</v>
      </c>
    </row>
    <row r="3540" spans="1:21" ht="45" x14ac:dyDescent="0.25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  <c r="U3540" t="s">
        <v>8392</v>
      </c>
    </row>
    <row r="3541" spans="1:21" ht="45" x14ac:dyDescent="0.25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  <c r="U3541" t="s">
        <v>8391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  <c r="U3542" t="s">
        <v>8391</v>
      </c>
    </row>
    <row r="3543" spans="1:21" ht="45" x14ac:dyDescent="0.25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  <c r="U3543" t="s">
        <v>8392</v>
      </c>
    </row>
    <row r="3544" spans="1:21" ht="45" x14ac:dyDescent="0.25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  <c r="U3544" t="s">
        <v>8393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  <c r="U3545" t="s">
        <v>8392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  <c r="U3546" t="s">
        <v>8392</v>
      </c>
    </row>
    <row r="3547" spans="1:21" ht="45" x14ac:dyDescent="0.25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  <c r="U3547" t="s">
        <v>8391</v>
      </c>
    </row>
    <row r="3548" spans="1:21" ht="45" x14ac:dyDescent="0.25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  <c r="U3548" t="s">
        <v>8392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  <c r="U3549" t="s">
        <v>8399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  <c r="U3550" t="s">
        <v>8392</v>
      </c>
    </row>
    <row r="3551" spans="1:21" ht="45" x14ac:dyDescent="0.25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  <c r="U3551" t="s">
        <v>8392</v>
      </c>
    </row>
    <row r="3552" spans="1:21" ht="45" x14ac:dyDescent="0.25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  <c r="U3552" t="s">
        <v>8392</v>
      </c>
    </row>
    <row r="3553" spans="1:21" ht="45" x14ac:dyDescent="0.25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  <c r="U3553" t="s">
        <v>8392</v>
      </c>
    </row>
    <row r="3554" spans="1:21" ht="45" x14ac:dyDescent="0.25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  <c r="U3554" t="s">
        <v>8391</v>
      </c>
    </row>
    <row r="3555" spans="1:21" ht="45" x14ac:dyDescent="0.25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  <c r="U3555" t="s">
        <v>8393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  <c r="U3556" t="s">
        <v>8393</v>
      </c>
    </row>
    <row r="3557" spans="1:21" ht="45" x14ac:dyDescent="0.25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  <c r="U3557" t="s">
        <v>8392</v>
      </c>
    </row>
    <row r="3558" spans="1:21" ht="45" x14ac:dyDescent="0.25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  <c r="U3558" t="s">
        <v>8392</v>
      </c>
    </row>
    <row r="3559" spans="1:21" ht="45" x14ac:dyDescent="0.25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  <c r="U3559" t="s">
        <v>8402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  <c r="U3560" t="s">
        <v>8391</v>
      </c>
    </row>
    <row r="3561" spans="1:21" ht="45" x14ac:dyDescent="0.25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  <c r="U3561" t="s">
        <v>8392</v>
      </c>
    </row>
    <row r="3562" spans="1:21" ht="45" x14ac:dyDescent="0.25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  <c r="U3562" t="s">
        <v>8392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  <c r="U3563" t="s">
        <v>8392</v>
      </c>
    </row>
    <row r="3564" spans="1:21" ht="45" x14ac:dyDescent="0.25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  <c r="U3564" t="s">
        <v>8391</v>
      </c>
    </row>
    <row r="3565" spans="1:21" ht="45" x14ac:dyDescent="0.25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  <c r="U3565" t="s">
        <v>8391</v>
      </c>
    </row>
    <row r="3566" spans="1:21" ht="30" x14ac:dyDescent="0.25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  <c r="U3566" t="s">
        <v>8392</v>
      </c>
    </row>
    <row r="3567" spans="1:21" ht="45" x14ac:dyDescent="0.25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  <c r="U3567" t="s">
        <v>8391</v>
      </c>
    </row>
    <row r="3568" spans="1:21" ht="45" x14ac:dyDescent="0.25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  <c r="U3568" t="s">
        <v>8392</v>
      </c>
    </row>
    <row r="3569" spans="1:21" ht="45" x14ac:dyDescent="0.25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  <c r="U3569" t="s">
        <v>8392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  <c r="U3570" t="s">
        <v>8392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  <c r="U3571" t="s">
        <v>8393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  <c r="U3572" t="s">
        <v>8392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  <c r="U3573" t="s">
        <v>8392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  <c r="U3574" t="s">
        <v>8391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  <c r="U3575" t="s">
        <v>8392</v>
      </c>
    </row>
    <row r="3576" spans="1:21" ht="45" x14ac:dyDescent="0.25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  <c r="U3576" t="s">
        <v>8393</v>
      </c>
    </row>
    <row r="3577" spans="1:21" ht="45" x14ac:dyDescent="0.25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  <c r="U3577" t="s">
        <v>8394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  <c r="U3578" t="s">
        <v>8391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  <c r="U3579" t="s">
        <v>8391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  <c r="U3580" t="s">
        <v>8392</v>
      </c>
    </row>
    <row r="3581" spans="1:21" ht="45" x14ac:dyDescent="0.25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  <c r="U3581" t="s">
        <v>8391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  <c r="U3582" t="s">
        <v>8391</v>
      </c>
    </row>
    <row r="3583" spans="1:21" ht="45" x14ac:dyDescent="0.25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  <c r="U3583" t="s">
        <v>8392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  <c r="U3584" t="s">
        <v>8392</v>
      </c>
    </row>
    <row r="3585" spans="1:21" ht="45" x14ac:dyDescent="0.25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  <c r="U3585" t="s">
        <v>8392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  <c r="U3586" t="s">
        <v>8392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IFERROR(E3587/D3587,0)</f>
        <v>1.1911764705882353</v>
      </c>
      <c r="P3587" s="7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  <c r="U3587" t="s">
        <v>8392</v>
      </c>
    </row>
    <row r="3588" spans="1:21" x14ac:dyDescent="0.25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  <c r="U3588" t="s">
        <v>8393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  <c r="U3589" t="s">
        <v>8391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  <c r="U3590" t="s">
        <v>8391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  <c r="U3591" t="s">
        <v>8392</v>
      </c>
    </row>
    <row r="3592" spans="1:21" ht="45" x14ac:dyDescent="0.25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  <c r="U3592" t="s">
        <v>8393</v>
      </c>
    </row>
    <row r="3593" spans="1:21" ht="45" x14ac:dyDescent="0.25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  <c r="U3593" t="s">
        <v>8391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  <c r="U3594" t="s">
        <v>8392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  <c r="U3595" t="s">
        <v>8392</v>
      </c>
    </row>
    <row r="3596" spans="1:21" ht="45" x14ac:dyDescent="0.25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  <c r="U3596" t="s">
        <v>8392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  <c r="U3597" t="s">
        <v>8392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  <c r="U3598" t="s">
        <v>8392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  <c r="U3599" t="s">
        <v>8392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  <c r="U3600" t="s">
        <v>8392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  <c r="U3601" t="s">
        <v>8391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  <c r="U3602" t="s">
        <v>8391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  <c r="U3603" t="s">
        <v>8392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  <c r="U3604" t="s">
        <v>8392</v>
      </c>
    </row>
    <row r="3605" spans="1:21" ht="45" x14ac:dyDescent="0.25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  <c r="U3605" t="s">
        <v>8392</v>
      </c>
    </row>
    <row r="3606" spans="1:21" ht="45" x14ac:dyDescent="0.25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  <c r="U3606" t="s">
        <v>8392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  <c r="U3607" t="s">
        <v>8391</v>
      </c>
    </row>
    <row r="3608" spans="1:21" ht="45" x14ac:dyDescent="0.25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  <c r="U3608" t="s">
        <v>8392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  <c r="U3609" t="s">
        <v>8391</v>
      </c>
    </row>
    <row r="3610" spans="1:21" ht="45" x14ac:dyDescent="0.25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  <c r="U3610" t="s">
        <v>8391</v>
      </c>
    </row>
    <row r="3611" spans="1:21" ht="45" x14ac:dyDescent="0.25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  <c r="U3611" t="s">
        <v>8392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  <c r="U3612" t="s">
        <v>8392</v>
      </c>
    </row>
    <row r="3613" spans="1:21" ht="45" x14ac:dyDescent="0.25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  <c r="U3613" t="s">
        <v>8392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  <c r="U3614" t="s">
        <v>8393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  <c r="U3615" t="s">
        <v>8392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  <c r="U3616" t="s">
        <v>8392</v>
      </c>
    </row>
    <row r="3617" spans="1:21" ht="45" x14ac:dyDescent="0.25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  <c r="U3617" t="s">
        <v>8392</v>
      </c>
    </row>
    <row r="3618" spans="1:21" ht="45" x14ac:dyDescent="0.25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  <c r="U3618" t="s">
        <v>8392</v>
      </c>
    </row>
    <row r="3619" spans="1:21" ht="45" x14ac:dyDescent="0.25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  <c r="U3619" t="s">
        <v>8391</v>
      </c>
    </row>
    <row r="3620" spans="1:21" ht="45" x14ac:dyDescent="0.25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  <c r="U3620" t="s">
        <v>8392</v>
      </c>
    </row>
    <row r="3621" spans="1:21" ht="45" x14ac:dyDescent="0.25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  <c r="U3621" t="s">
        <v>8392</v>
      </c>
    </row>
    <row r="3622" spans="1:21" ht="45" x14ac:dyDescent="0.25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  <c r="U3622" t="s">
        <v>8394</v>
      </c>
    </row>
    <row r="3623" spans="1:21" ht="45" x14ac:dyDescent="0.25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  <c r="U3623" t="s">
        <v>8392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  <c r="U3624" t="s">
        <v>8392</v>
      </c>
    </row>
    <row r="3625" spans="1:21" ht="30" x14ac:dyDescent="0.25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  <c r="U3625" t="s">
        <v>8392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  <c r="U3626" t="s">
        <v>8392</v>
      </c>
    </row>
    <row r="3627" spans="1:21" ht="45" x14ac:dyDescent="0.25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  <c r="U3627" t="s">
        <v>8392</v>
      </c>
    </row>
    <row r="3628" spans="1:21" ht="45" x14ac:dyDescent="0.25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  <c r="U3628" t="s">
        <v>8392</v>
      </c>
    </row>
    <row r="3629" spans="1:21" ht="45" x14ac:dyDescent="0.25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  <c r="U3629" t="s">
        <v>8392</v>
      </c>
    </row>
    <row r="3630" spans="1:21" ht="45" x14ac:dyDescent="0.25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  <c r="U3630" t="s">
        <v>8402</v>
      </c>
    </row>
    <row r="3631" spans="1:21" ht="45" x14ac:dyDescent="0.25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  <c r="U3631" t="s">
        <v>8402</v>
      </c>
    </row>
    <row r="3632" spans="1:21" ht="45" x14ac:dyDescent="0.25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  <c r="U3632" t="s">
        <v>8392</v>
      </c>
    </row>
    <row r="3633" spans="1:21" ht="45" x14ac:dyDescent="0.25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  <c r="U3633" t="s">
        <v>8395</v>
      </c>
    </row>
    <row r="3634" spans="1:21" ht="45" x14ac:dyDescent="0.25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  <c r="U3634" t="s">
        <v>8391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  <c r="U3635" t="s">
        <v>8393</v>
      </c>
    </row>
    <row r="3636" spans="1:21" ht="45" x14ac:dyDescent="0.25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  <c r="U3636" t="s">
        <v>8402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  <c r="U3637" t="s">
        <v>8392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  <c r="U3638" t="s">
        <v>8402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  <c r="U3639" t="s">
        <v>8392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  <c r="U3640" t="s">
        <v>8392</v>
      </c>
    </row>
    <row r="3641" spans="1:21" ht="45" x14ac:dyDescent="0.25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  <c r="U3641" t="s">
        <v>8397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  <c r="U3642" t="s">
        <v>8392</v>
      </c>
    </row>
    <row r="3643" spans="1:21" ht="45" x14ac:dyDescent="0.25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  <c r="U3643" t="s">
        <v>8392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  <c r="U3644" t="s">
        <v>8391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  <c r="U3645" t="s">
        <v>8397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  <c r="U3646" t="s">
        <v>8393</v>
      </c>
    </row>
    <row r="3647" spans="1:21" ht="45" x14ac:dyDescent="0.25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  <c r="U3647" t="s">
        <v>8392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  <c r="U3648" t="s">
        <v>8394</v>
      </c>
    </row>
    <row r="3649" spans="1:21" ht="45" x14ac:dyDescent="0.25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  <c r="U3649" t="s">
        <v>8391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  <c r="U3650" t="s">
        <v>8400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IFERROR(E3651/D3651,0)</f>
        <v>1.04</v>
      </c>
      <c r="P3651" s="7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  <c r="U3651" t="s">
        <v>8391</v>
      </c>
    </row>
    <row r="3652" spans="1:21" ht="45" x14ac:dyDescent="0.25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  <c r="U3652" t="s">
        <v>8391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  <c r="U3653" t="s">
        <v>8391</v>
      </c>
    </row>
    <row r="3654" spans="1:21" ht="45" x14ac:dyDescent="0.25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  <c r="U3654" t="s">
        <v>8391</v>
      </c>
    </row>
    <row r="3655" spans="1:21" ht="45" x14ac:dyDescent="0.25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  <c r="U3655" t="s">
        <v>8392</v>
      </c>
    </row>
    <row r="3656" spans="1:21" ht="45" x14ac:dyDescent="0.25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  <c r="U3656" t="s">
        <v>8392</v>
      </c>
    </row>
    <row r="3657" spans="1:21" ht="45" x14ac:dyDescent="0.25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  <c r="U3657" t="s">
        <v>8393</v>
      </c>
    </row>
    <row r="3658" spans="1:21" ht="45" x14ac:dyDescent="0.25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  <c r="U3658" t="s">
        <v>8393</v>
      </c>
    </row>
    <row r="3659" spans="1:21" ht="45" x14ac:dyDescent="0.25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  <c r="U3659" t="s">
        <v>8392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  <c r="U3660" t="s">
        <v>8392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  <c r="U3661" t="s">
        <v>8392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  <c r="U3662" t="s">
        <v>8391</v>
      </c>
    </row>
    <row r="3663" spans="1:21" ht="45" x14ac:dyDescent="0.25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  <c r="U3663" t="s">
        <v>8392</v>
      </c>
    </row>
    <row r="3664" spans="1:21" ht="45" x14ac:dyDescent="0.25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  <c r="U3664" t="s">
        <v>8393</v>
      </c>
    </row>
    <row r="3665" spans="1:21" ht="45" x14ac:dyDescent="0.25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  <c r="U3665" t="s">
        <v>8391</v>
      </c>
    </row>
    <row r="3666" spans="1:21" ht="45" x14ac:dyDescent="0.25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  <c r="U3666" t="s">
        <v>8391</v>
      </c>
    </row>
    <row r="3667" spans="1:21" ht="45" x14ac:dyDescent="0.25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  <c r="U3667" t="s">
        <v>8391</v>
      </c>
    </row>
    <row r="3668" spans="1:21" x14ac:dyDescent="0.25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  <c r="U3668" t="s">
        <v>8392</v>
      </c>
    </row>
    <row r="3669" spans="1:21" ht="45" x14ac:dyDescent="0.25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  <c r="U3669" t="s">
        <v>8392</v>
      </c>
    </row>
    <row r="3670" spans="1:21" ht="45" x14ac:dyDescent="0.25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  <c r="U3670" t="s">
        <v>8392</v>
      </c>
    </row>
    <row r="3671" spans="1:21" ht="45" x14ac:dyDescent="0.25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  <c r="U3671" t="s">
        <v>8392</v>
      </c>
    </row>
    <row r="3672" spans="1:21" ht="45" x14ac:dyDescent="0.25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  <c r="U3672" t="s">
        <v>8391</v>
      </c>
    </row>
    <row r="3673" spans="1:21" ht="45" x14ac:dyDescent="0.25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  <c r="U3673" t="s">
        <v>8392</v>
      </c>
    </row>
    <row r="3674" spans="1:21" ht="45" x14ac:dyDescent="0.25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  <c r="U3674" t="s">
        <v>8392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  <c r="U3675" t="s">
        <v>8392</v>
      </c>
    </row>
    <row r="3676" spans="1:21" ht="45" x14ac:dyDescent="0.25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  <c r="U3676" t="s">
        <v>8392</v>
      </c>
    </row>
    <row r="3677" spans="1:21" ht="45" x14ac:dyDescent="0.25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  <c r="U3677" t="s">
        <v>8391</v>
      </c>
    </row>
    <row r="3678" spans="1:21" ht="45" x14ac:dyDescent="0.25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  <c r="U3678" t="s">
        <v>8391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  <c r="U3679" t="s">
        <v>8394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  <c r="U3680" t="s">
        <v>8392</v>
      </c>
    </row>
    <row r="3681" spans="1:21" ht="45" x14ac:dyDescent="0.25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  <c r="U3681" t="s">
        <v>8392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  <c r="U3682" t="s">
        <v>8392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  <c r="U3683" t="s">
        <v>8392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  <c r="U3684" t="s">
        <v>8392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  <c r="U3685" t="s">
        <v>8392</v>
      </c>
    </row>
    <row r="3686" spans="1:21" ht="45" x14ac:dyDescent="0.25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  <c r="U3686" t="s">
        <v>8391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  <c r="U3687" t="s">
        <v>8393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  <c r="U3688" t="s">
        <v>8391</v>
      </c>
    </row>
    <row r="3689" spans="1:21" ht="45" x14ac:dyDescent="0.25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  <c r="U3689" t="s">
        <v>8393</v>
      </c>
    </row>
    <row r="3690" spans="1:21" ht="45" x14ac:dyDescent="0.25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  <c r="U3690" t="s">
        <v>8392</v>
      </c>
    </row>
    <row r="3691" spans="1:21" ht="45" x14ac:dyDescent="0.25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  <c r="U3691" t="s">
        <v>8392</v>
      </c>
    </row>
    <row r="3692" spans="1:21" ht="45" x14ac:dyDescent="0.25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  <c r="U3692" t="s">
        <v>8392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  <c r="U3693" t="s">
        <v>8400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  <c r="U3694" t="s">
        <v>8392</v>
      </c>
    </row>
    <row r="3695" spans="1:21" ht="45" x14ac:dyDescent="0.25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  <c r="U3695" t="s">
        <v>8391</v>
      </c>
    </row>
    <row r="3696" spans="1:21" ht="45" x14ac:dyDescent="0.25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  <c r="U3696" t="s">
        <v>8392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  <c r="U3697" t="s">
        <v>8392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  <c r="U3698" t="s">
        <v>8392</v>
      </c>
    </row>
    <row r="3699" spans="1:21" ht="45" x14ac:dyDescent="0.25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  <c r="U3699" t="s">
        <v>8392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  <c r="U3700" t="s">
        <v>8393</v>
      </c>
    </row>
    <row r="3701" spans="1:21" ht="45" x14ac:dyDescent="0.25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  <c r="U3701" t="s">
        <v>8392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  <c r="U3702" t="s">
        <v>8391</v>
      </c>
    </row>
    <row r="3703" spans="1:21" ht="45" x14ac:dyDescent="0.25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  <c r="U3703" t="s">
        <v>8392</v>
      </c>
    </row>
    <row r="3704" spans="1:21" ht="45" x14ac:dyDescent="0.25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  <c r="U3704" t="s">
        <v>8392</v>
      </c>
    </row>
    <row r="3705" spans="1:21" ht="45" x14ac:dyDescent="0.25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  <c r="U3705" t="s">
        <v>8392</v>
      </c>
    </row>
    <row r="3706" spans="1:21" ht="45" x14ac:dyDescent="0.25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  <c r="U3706" t="s">
        <v>8391</v>
      </c>
    </row>
    <row r="3707" spans="1:21" ht="45" x14ac:dyDescent="0.25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  <c r="U3707" t="s">
        <v>8392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  <c r="U3708" t="s">
        <v>8392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  <c r="U3709" t="s">
        <v>8392</v>
      </c>
    </row>
    <row r="3710" spans="1:21" ht="45" x14ac:dyDescent="0.25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  <c r="U3710" t="s">
        <v>8391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  <c r="U3711" t="s">
        <v>8392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  <c r="U3712" t="s">
        <v>8392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  <c r="U3713" t="s">
        <v>8391</v>
      </c>
    </row>
    <row r="3714" spans="1:21" ht="45" x14ac:dyDescent="0.25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  <c r="U3714" t="s">
        <v>8393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IFERROR(E3715/D3715,0)</f>
        <v>1.0149999999999999</v>
      </c>
      <c r="P3715" s="7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  <c r="U3715" t="s">
        <v>8392</v>
      </c>
    </row>
    <row r="3716" spans="1:21" ht="45" x14ac:dyDescent="0.25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  <c r="U3716" t="s">
        <v>8394</v>
      </c>
    </row>
    <row r="3717" spans="1:21" ht="45" x14ac:dyDescent="0.25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  <c r="U3717" t="s">
        <v>8392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  <c r="U3718" t="s">
        <v>8391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  <c r="U3719" t="s">
        <v>8392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  <c r="U3720" t="s">
        <v>8391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  <c r="U3721" t="s">
        <v>8391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  <c r="U3722" t="s">
        <v>8392</v>
      </c>
    </row>
    <row r="3723" spans="1:21" ht="45" x14ac:dyDescent="0.25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  <c r="U3723" t="s">
        <v>8393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  <c r="U3724" t="s">
        <v>8392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  <c r="U3725" t="s">
        <v>8392</v>
      </c>
    </row>
    <row r="3726" spans="1:21" ht="45" x14ac:dyDescent="0.25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  <c r="U3726" t="s">
        <v>8392</v>
      </c>
    </row>
    <row r="3727" spans="1:21" ht="45" x14ac:dyDescent="0.25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  <c r="U3727" t="s">
        <v>8391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  <c r="U3728" t="s">
        <v>8391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  <c r="U3729" t="s">
        <v>8392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  <c r="U3730" t="s">
        <v>8396</v>
      </c>
    </row>
    <row r="3731" spans="1:21" ht="45" x14ac:dyDescent="0.25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  <c r="U3731" t="s">
        <v>8393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  <c r="U3732" t="s">
        <v>8392</v>
      </c>
    </row>
    <row r="3733" spans="1:21" ht="45" x14ac:dyDescent="0.25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  <c r="U3733" t="s">
        <v>8393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  <c r="U3734" t="s">
        <v>8391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  <c r="U3735" t="s">
        <v>8392</v>
      </c>
    </row>
    <row r="3736" spans="1:21" ht="45" x14ac:dyDescent="0.25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  <c r="U3736" t="s">
        <v>8392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  <c r="U3737" t="s">
        <v>8391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  <c r="U3738" t="s">
        <v>8392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  <c r="U3739" t="s">
        <v>8391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  <c r="U3740" t="s">
        <v>8392</v>
      </c>
    </row>
    <row r="3741" spans="1:21" ht="45" x14ac:dyDescent="0.25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  <c r="U3741" t="s">
        <v>8392</v>
      </c>
    </row>
    <row r="3742" spans="1:21" ht="45" x14ac:dyDescent="0.25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  <c r="U3742" t="s">
        <v>8392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  <c r="U3743" t="s">
        <v>8396</v>
      </c>
    </row>
    <row r="3744" spans="1:21" ht="45" x14ac:dyDescent="0.25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  <c r="U3744" t="s">
        <v>8393</v>
      </c>
    </row>
    <row r="3745" spans="1:21" ht="30" x14ac:dyDescent="0.25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  <c r="U3745" t="s">
        <v>8392</v>
      </c>
    </row>
    <row r="3746" spans="1:21" ht="45" x14ac:dyDescent="0.25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  <c r="U3746" t="s">
        <v>8392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  <c r="U3747" t="s">
        <v>8391</v>
      </c>
    </row>
    <row r="3748" spans="1:21" x14ac:dyDescent="0.25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  <c r="U3748" t="s">
        <v>8393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  <c r="U3749" t="s">
        <v>8392</v>
      </c>
    </row>
    <row r="3750" spans="1:21" ht="45" x14ac:dyDescent="0.25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  <c r="U3750" t="s">
        <v>8393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  <c r="U3751" t="s">
        <v>8391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  <c r="U3752" t="s">
        <v>8393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  <c r="U3753" t="s">
        <v>8392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  <c r="U3754" t="s">
        <v>8391</v>
      </c>
    </row>
    <row r="3755" spans="1:21" ht="45" x14ac:dyDescent="0.25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  <c r="U3755" t="s">
        <v>8393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  <c r="U3756" t="s">
        <v>8392</v>
      </c>
    </row>
    <row r="3757" spans="1:21" ht="45" x14ac:dyDescent="0.25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  <c r="U3757" t="s">
        <v>8391</v>
      </c>
    </row>
    <row r="3758" spans="1:21" ht="45" x14ac:dyDescent="0.25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  <c r="U3758" t="s">
        <v>8392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  <c r="U3759" t="s">
        <v>8392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  <c r="U3760" t="s">
        <v>8392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  <c r="U3761" t="s">
        <v>8392</v>
      </c>
    </row>
    <row r="3762" spans="1:21" ht="45" x14ac:dyDescent="0.25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  <c r="U3762" t="s">
        <v>8393</v>
      </c>
    </row>
    <row r="3763" spans="1:21" ht="45" x14ac:dyDescent="0.25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  <c r="U3763" t="s">
        <v>8391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  <c r="U3764" t="s">
        <v>8392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  <c r="U3765" t="s">
        <v>8393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  <c r="U3766" t="s">
        <v>8392</v>
      </c>
    </row>
    <row r="3767" spans="1:21" ht="45" x14ac:dyDescent="0.25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  <c r="U3767" t="s">
        <v>8393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  <c r="U3768" t="s">
        <v>8394</v>
      </c>
    </row>
    <row r="3769" spans="1:21" ht="45" x14ac:dyDescent="0.25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  <c r="U3769" t="s">
        <v>8392</v>
      </c>
    </row>
    <row r="3770" spans="1:21" ht="45" x14ac:dyDescent="0.25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  <c r="U3770" t="s">
        <v>8392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  <c r="U3771" t="s">
        <v>8392</v>
      </c>
    </row>
    <row r="3772" spans="1:21" ht="45" x14ac:dyDescent="0.25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  <c r="U3772" t="s">
        <v>8392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  <c r="U3773" t="s">
        <v>8392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  <c r="U3774" t="s">
        <v>8393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  <c r="U3775" t="s">
        <v>8393</v>
      </c>
    </row>
    <row r="3776" spans="1:21" ht="45" x14ac:dyDescent="0.25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  <c r="U3776" t="s">
        <v>8392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  <c r="U3777" t="s">
        <v>8392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  <c r="U3778" t="s">
        <v>8393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IFERROR(E3779/D3779,0)</f>
        <v>1.4319999999999999</v>
      </c>
      <c r="P3779" s="7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  <c r="U3779" t="s">
        <v>8392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  <c r="U3780" t="s">
        <v>8392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  <c r="U3781" t="s">
        <v>8395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  <c r="U3782" t="s">
        <v>8392</v>
      </c>
    </row>
    <row r="3783" spans="1:21" ht="45" x14ac:dyDescent="0.25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  <c r="U3783" t="s">
        <v>8392</v>
      </c>
    </row>
    <row r="3784" spans="1:21" ht="45" x14ac:dyDescent="0.25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  <c r="U3784" t="s">
        <v>8392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  <c r="U3785" t="s">
        <v>8392</v>
      </c>
    </row>
    <row r="3786" spans="1:21" ht="45" x14ac:dyDescent="0.25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  <c r="U3786" t="s">
        <v>8392</v>
      </c>
    </row>
    <row r="3787" spans="1:21" ht="45" x14ac:dyDescent="0.25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  <c r="U3787" t="s">
        <v>8392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  <c r="U3788" t="s">
        <v>8393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  <c r="U3789" t="s">
        <v>8391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  <c r="U3790" t="s">
        <v>8402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  <c r="U3791" t="s">
        <v>8392</v>
      </c>
    </row>
    <row r="3792" spans="1:21" ht="45" x14ac:dyDescent="0.25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  <c r="U3792" t="s">
        <v>8395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  <c r="U3793" t="s">
        <v>8392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  <c r="U3794" t="s">
        <v>8394</v>
      </c>
    </row>
    <row r="3795" spans="1:21" ht="45" x14ac:dyDescent="0.25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  <c r="U3795" t="s">
        <v>8393</v>
      </c>
    </row>
    <row r="3796" spans="1:21" ht="45" x14ac:dyDescent="0.25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  <c r="U3796" t="s">
        <v>8393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  <c r="U3797" t="s">
        <v>8391</v>
      </c>
    </row>
    <row r="3798" spans="1:21" ht="45" x14ac:dyDescent="0.25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  <c r="U3798" t="s">
        <v>8396</v>
      </c>
    </row>
    <row r="3799" spans="1:21" ht="45" x14ac:dyDescent="0.25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  <c r="U3799" t="s">
        <v>8393</v>
      </c>
    </row>
    <row r="3800" spans="1:21" ht="45" x14ac:dyDescent="0.25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  <c r="U3800" t="s">
        <v>8402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  <c r="U3801" t="s">
        <v>8394</v>
      </c>
    </row>
    <row r="3802" spans="1:21" ht="45" x14ac:dyDescent="0.25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  <c r="U3802" t="s">
        <v>8396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  <c r="U3803" t="s">
        <v>8393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  <c r="U3804" t="s">
        <v>8392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  <c r="U3805" t="s">
        <v>8394</v>
      </c>
    </row>
    <row r="3806" spans="1:21" ht="45" x14ac:dyDescent="0.25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  <c r="U3806" t="s">
        <v>8393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  <c r="U3807" t="s">
        <v>8402</v>
      </c>
    </row>
    <row r="3808" spans="1:21" ht="45" x14ac:dyDescent="0.25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  <c r="U3808" t="s">
        <v>8393</v>
      </c>
    </row>
    <row r="3809" spans="1:21" ht="45" x14ac:dyDescent="0.25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  <c r="U3809" t="s">
        <v>8392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  <c r="U3810" t="s">
        <v>8392</v>
      </c>
    </row>
    <row r="3811" spans="1:21" ht="45" x14ac:dyDescent="0.25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  <c r="U3811" t="s">
        <v>8392</v>
      </c>
    </row>
    <row r="3812" spans="1:21" ht="45" x14ac:dyDescent="0.25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  <c r="U3812" t="s">
        <v>8392</v>
      </c>
    </row>
    <row r="3813" spans="1:21" ht="45" x14ac:dyDescent="0.25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  <c r="U3813" t="s">
        <v>8391</v>
      </c>
    </row>
    <row r="3814" spans="1:21" ht="45" x14ac:dyDescent="0.25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  <c r="U3814" t="s">
        <v>8392</v>
      </c>
    </row>
    <row r="3815" spans="1:21" ht="45" x14ac:dyDescent="0.25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  <c r="U3815" t="s">
        <v>8392</v>
      </c>
    </row>
    <row r="3816" spans="1:21" ht="45" x14ac:dyDescent="0.25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  <c r="U3816" t="s">
        <v>8392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  <c r="U3817" t="s">
        <v>8392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  <c r="U3818" t="s">
        <v>8392</v>
      </c>
    </row>
    <row r="3819" spans="1:21" ht="45" x14ac:dyDescent="0.25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  <c r="U3819" t="s">
        <v>8392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  <c r="U3820" t="s">
        <v>8391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  <c r="U3821" t="s">
        <v>8392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  <c r="U3822" t="s">
        <v>8391</v>
      </c>
    </row>
    <row r="3823" spans="1:21" ht="45" x14ac:dyDescent="0.25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  <c r="U3823" t="s">
        <v>8392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  <c r="U3824" t="s">
        <v>8393</v>
      </c>
    </row>
    <row r="3825" spans="1:21" ht="45" x14ac:dyDescent="0.25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  <c r="U3825" t="s">
        <v>8392</v>
      </c>
    </row>
    <row r="3826" spans="1:21" ht="45" x14ac:dyDescent="0.25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  <c r="U3826" t="s">
        <v>8391</v>
      </c>
    </row>
    <row r="3827" spans="1:21" ht="45" x14ac:dyDescent="0.25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  <c r="U3827" t="s">
        <v>8393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  <c r="U3828" t="s">
        <v>8391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  <c r="U3829" t="s">
        <v>8392</v>
      </c>
    </row>
    <row r="3830" spans="1:21" ht="45" x14ac:dyDescent="0.25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  <c r="U3830" t="s">
        <v>8393</v>
      </c>
    </row>
    <row r="3831" spans="1:21" ht="45" x14ac:dyDescent="0.25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  <c r="U3831" t="s">
        <v>8391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  <c r="U3832" t="s">
        <v>8391</v>
      </c>
    </row>
    <row r="3833" spans="1:21" ht="45" x14ac:dyDescent="0.25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  <c r="U3833" t="s">
        <v>8391</v>
      </c>
    </row>
    <row r="3834" spans="1:21" ht="45" x14ac:dyDescent="0.25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  <c r="U3834" t="s">
        <v>8392</v>
      </c>
    </row>
    <row r="3835" spans="1:21" ht="45" x14ac:dyDescent="0.25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  <c r="U3835" t="s">
        <v>8392</v>
      </c>
    </row>
    <row r="3836" spans="1:21" ht="45" x14ac:dyDescent="0.25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  <c r="U3836" t="s">
        <v>8392</v>
      </c>
    </row>
    <row r="3837" spans="1:21" ht="45" x14ac:dyDescent="0.25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  <c r="U3837" t="s">
        <v>8391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  <c r="U3838" t="s">
        <v>8391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  <c r="U3839" t="s">
        <v>8392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  <c r="U3840" t="s">
        <v>8402</v>
      </c>
    </row>
    <row r="3841" spans="1:21" ht="45" x14ac:dyDescent="0.25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  <c r="U3841" t="s">
        <v>8392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  <c r="U3842" t="s">
        <v>8391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IFERROR(E3843/D3843,0)</f>
        <v>8.72E-2</v>
      </c>
      <c r="P3843" s="7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  <c r="U3843" t="s">
        <v>8394</v>
      </c>
    </row>
    <row r="3844" spans="1:21" ht="45" x14ac:dyDescent="0.25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  <c r="U3844" t="s">
        <v>8393</v>
      </c>
    </row>
    <row r="3845" spans="1:21" ht="45" x14ac:dyDescent="0.25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  <c r="U3845" t="s">
        <v>8393</v>
      </c>
    </row>
    <row r="3846" spans="1:21" ht="45" x14ac:dyDescent="0.25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  <c r="U3846" t="s">
        <v>8393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  <c r="U3847" t="s">
        <v>8400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  <c r="U3848" t="s">
        <v>8393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  <c r="U3849" t="s">
        <v>8394</v>
      </c>
    </row>
    <row r="3850" spans="1:21" ht="45" x14ac:dyDescent="0.25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  <c r="U3850" t="s">
        <v>8394</v>
      </c>
    </row>
    <row r="3851" spans="1:21" ht="45" x14ac:dyDescent="0.25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  <c r="U3851" t="s">
        <v>8398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  <c r="U3852" t="s">
        <v>8392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  <c r="U3853" t="s">
        <v>8392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  <c r="U3854" t="s">
        <v>8394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  <c r="U3855" t="s">
        <v>8402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  <c r="U3856" t="s">
        <v>8394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  <c r="U3857" t="s">
        <v>8392</v>
      </c>
    </row>
    <row r="3858" spans="1:21" ht="45" x14ac:dyDescent="0.25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  <c r="U3858" t="s">
        <v>8393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  <c r="U3859" t="s">
        <v>8393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  <c r="U3860" t="s">
        <v>8391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  <c r="U3861" t="s">
        <v>8392</v>
      </c>
    </row>
    <row r="3862" spans="1:21" ht="45" x14ac:dyDescent="0.25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  <c r="U3862" t="s">
        <v>8393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  <c r="U3863" t="s">
        <v>8392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  <c r="U3864" t="s">
        <v>8393</v>
      </c>
    </row>
    <row r="3865" spans="1:21" ht="45" x14ac:dyDescent="0.25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  <c r="U3865" t="s">
        <v>8393</v>
      </c>
    </row>
    <row r="3866" spans="1:21" ht="45" x14ac:dyDescent="0.25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  <c r="U3866" t="s">
        <v>8393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  <c r="U3867" t="s">
        <v>8392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  <c r="U3868" t="s">
        <v>8392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  <c r="U3869" t="s">
        <v>8392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  <c r="U3870" t="s">
        <v>8393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  <c r="U3871" t="s">
        <v>8394</v>
      </c>
    </row>
    <row r="3872" spans="1:21" ht="45" x14ac:dyDescent="0.25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  <c r="U3872" t="s">
        <v>8394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  <c r="U3873" t="s">
        <v>8392</v>
      </c>
    </row>
    <row r="3874" spans="1:21" ht="45" x14ac:dyDescent="0.25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  <c r="U3874" t="s">
        <v>8395</v>
      </c>
    </row>
    <row r="3875" spans="1:21" ht="45" x14ac:dyDescent="0.25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  <c r="U3875" t="s">
        <v>8393</v>
      </c>
    </row>
    <row r="3876" spans="1:21" ht="45" x14ac:dyDescent="0.25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  <c r="U3876" t="s">
        <v>8391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  <c r="U3877" t="s">
        <v>8398</v>
      </c>
    </row>
    <row r="3878" spans="1:21" ht="45" x14ac:dyDescent="0.25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  <c r="U3878" t="s">
        <v>8392</v>
      </c>
    </row>
    <row r="3879" spans="1:21" ht="45" x14ac:dyDescent="0.25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  <c r="U3879" t="s">
        <v>8397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  <c r="U3880" t="s">
        <v>8395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  <c r="U3881" t="s">
        <v>8395</v>
      </c>
    </row>
    <row r="3882" spans="1:21" ht="45" x14ac:dyDescent="0.25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  <c r="U3882" t="s">
        <v>8393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  <c r="U3883" t="s">
        <v>8391</v>
      </c>
    </row>
    <row r="3884" spans="1:21" ht="45" x14ac:dyDescent="0.25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  <c r="U3884" t="s">
        <v>8398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  <c r="U3885" t="s">
        <v>8395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  <c r="U3886" t="s">
        <v>8394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  <c r="U3887" t="s">
        <v>8402</v>
      </c>
    </row>
    <row r="3888" spans="1:21" x14ac:dyDescent="0.25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  <c r="U3888" t="s">
        <v>8394</v>
      </c>
    </row>
    <row r="3889" spans="1:21" ht="45" x14ac:dyDescent="0.25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  <c r="U3889" t="s">
        <v>8392</v>
      </c>
    </row>
    <row r="3890" spans="1:21" ht="45" x14ac:dyDescent="0.25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  <c r="U3890" t="s">
        <v>8392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  <c r="U3891" t="s">
        <v>8393</v>
      </c>
    </row>
    <row r="3892" spans="1:21" ht="45" x14ac:dyDescent="0.25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  <c r="U3892" t="s">
        <v>8395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  <c r="U3893" t="s">
        <v>8391</v>
      </c>
    </row>
    <row r="3894" spans="1:21" ht="45" x14ac:dyDescent="0.25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  <c r="U3894" t="s">
        <v>8392</v>
      </c>
    </row>
    <row r="3895" spans="1:21" ht="45" x14ac:dyDescent="0.25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  <c r="U3895" t="s">
        <v>8402</v>
      </c>
    </row>
    <row r="3896" spans="1:21" ht="45" x14ac:dyDescent="0.25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  <c r="U3896" t="s">
        <v>8395</v>
      </c>
    </row>
    <row r="3897" spans="1:21" ht="45" x14ac:dyDescent="0.25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  <c r="U3897" t="s">
        <v>8392</v>
      </c>
    </row>
    <row r="3898" spans="1:21" ht="45" x14ac:dyDescent="0.25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  <c r="U3898" t="s">
        <v>8392</v>
      </c>
    </row>
    <row r="3899" spans="1:21" ht="45" x14ac:dyDescent="0.25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  <c r="U3899" t="s">
        <v>8392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  <c r="U3900" t="s">
        <v>8392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  <c r="U3901" t="s">
        <v>8394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  <c r="U3902" t="s">
        <v>8392</v>
      </c>
    </row>
    <row r="3903" spans="1:21" ht="45" x14ac:dyDescent="0.25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  <c r="U3903" t="s">
        <v>8392</v>
      </c>
    </row>
    <row r="3904" spans="1:21" ht="45" x14ac:dyDescent="0.25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  <c r="U3904" t="s">
        <v>8392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  <c r="U3905" t="s">
        <v>8392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  <c r="U3906" t="s">
        <v>8394</v>
      </c>
    </row>
    <row r="3907" spans="1:21" ht="45" x14ac:dyDescent="0.25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IFERROR(E3907/D3907,0)</f>
        <v>0.11533333333333333</v>
      </c>
      <c r="P3907" s="7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  <c r="U3907" t="s">
        <v>8392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  <c r="U3908" t="s">
        <v>8392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  <c r="U3909" t="s">
        <v>8392</v>
      </c>
    </row>
    <row r="3910" spans="1:21" ht="45" x14ac:dyDescent="0.25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  <c r="U3910" t="s">
        <v>8391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  <c r="U3911" t="s">
        <v>8402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  <c r="U3912" t="s">
        <v>8393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  <c r="U3913" t="s">
        <v>8393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  <c r="U3914" t="s">
        <v>8395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  <c r="U3915" t="s">
        <v>8394</v>
      </c>
    </row>
    <row r="3916" spans="1:21" ht="45" x14ac:dyDescent="0.25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  <c r="U3916" t="s">
        <v>8392</v>
      </c>
    </row>
    <row r="3917" spans="1:21" ht="45" x14ac:dyDescent="0.25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  <c r="U3917" t="s">
        <v>8392</v>
      </c>
    </row>
    <row r="3918" spans="1:21" ht="45" x14ac:dyDescent="0.25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  <c r="U3918" t="s">
        <v>8392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  <c r="U3919" t="s">
        <v>8392</v>
      </c>
    </row>
    <row r="3920" spans="1:21" ht="45" x14ac:dyDescent="0.25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  <c r="U3920" t="s">
        <v>8402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  <c r="U3921" t="s">
        <v>8393</v>
      </c>
    </row>
    <row r="3922" spans="1:21" ht="45" x14ac:dyDescent="0.25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  <c r="U3922" t="s">
        <v>8392</v>
      </c>
    </row>
    <row r="3923" spans="1:21" ht="45" x14ac:dyDescent="0.25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  <c r="U3923" t="s">
        <v>8392</v>
      </c>
    </row>
    <row r="3924" spans="1:21" ht="45" x14ac:dyDescent="0.25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  <c r="U3924" t="s">
        <v>8391</v>
      </c>
    </row>
    <row r="3925" spans="1:21" ht="45" x14ac:dyDescent="0.25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  <c r="U3925" t="s">
        <v>8394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  <c r="U3926" t="s">
        <v>8395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  <c r="U3927" t="s">
        <v>8391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  <c r="U3928" t="s">
        <v>8393</v>
      </c>
    </row>
    <row r="3929" spans="1:21" ht="45" x14ac:dyDescent="0.25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  <c r="U3929" t="s">
        <v>8392</v>
      </c>
    </row>
    <row r="3930" spans="1:21" ht="45" x14ac:dyDescent="0.25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  <c r="U3930" t="s">
        <v>8393</v>
      </c>
    </row>
    <row r="3931" spans="1:21" ht="45" x14ac:dyDescent="0.25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  <c r="U3931" t="s">
        <v>8396</v>
      </c>
    </row>
    <row r="3932" spans="1:21" ht="45" x14ac:dyDescent="0.25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  <c r="U3932" t="s">
        <v>8394</v>
      </c>
    </row>
    <row r="3933" spans="1:21" ht="45" x14ac:dyDescent="0.25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  <c r="U3933" t="s">
        <v>8393</v>
      </c>
    </row>
    <row r="3934" spans="1:21" ht="45" x14ac:dyDescent="0.25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  <c r="U3934" t="s">
        <v>8394</v>
      </c>
    </row>
    <row r="3935" spans="1:21" ht="45" x14ac:dyDescent="0.25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  <c r="U3935" t="s">
        <v>8393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  <c r="U3936" t="s">
        <v>8393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  <c r="U3937" t="s">
        <v>8392</v>
      </c>
    </row>
    <row r="3938" spans="1:21" ht="45" x14ac:dyDescent="0.25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  <c r="U3938" t="s">
        <v>8396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  <c r="U3939" t="s">
        <v>8392</v>
      </c>
    </row>
    <row r="3940" spans="1:21" ht="45" x14ac:dyDescent="0.25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  <c r="U3940" t="s">
        <v>8392</v>
      </c>
    </row>
    <row r="3941" spans="1:21" ht="45" x14ac:dyDescent="0.25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  <c r="U3941" t="s">
        <v>8393</v>
      </c>
    </row>
    <row r="3942" spans="1:21" ht="45" x14ac:dyDescent="0.25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  <c r="U3942" t="s">
        <v>8393</v>
      </c>
    </row>
    <row r="3943" spans="1:21" ht="60" x14ac:dyDescent="0.25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  <c r="U3943" t="s">
        <v>8393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  <c r="U3944" t="s">
        <v>8392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  <c r="U3945" t="s">
        <v>8393</v>
      </c>
    </row>
    <row r="3946" spans="1:21" ht="45" x14ac:dyDescent="0.25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  <c r="U3946" t="s">
        <v>8393</v>
      </c>
    </row>
    <row r="3947" spans="1:21" ht="45" x14ac:dyDescent="0.25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  <c r="U3947" t="s">
        <v>8392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  <c r="U3948" t="s">
        <v>8393</v>
      </c>
    </row>
    <row r="3949" spans="1:21" ht="45" x14ac:dyDescent="0.25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  <c r="U3949" t="s">
        <v>8392</v>
      </c>
    </row>
    <row r="3950" spans="1:21" ht="45" x14ac:dyDescent="0.25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  <c r="U3950" t="s">
        <v>8398</v>
      </c>
    </row>
    <row r="3951" spans="1:21" ht="45" x14ac:dyDescent="0.25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  <c r="U3951" t="s">
        <v>8394</v>
      </c>
    </row>
    <row r="3952" spans="1:21" ht="45" x14ac:dyDescent="0.25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  <c r="U3952" t="s">
        <v>8392</v>
      </c>
    </row>
    <row r="3953" spans="1:21" ht="45" x14ac:dyDescent="0.25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  <c r="U3953" t="s">
        <v>8402</v>
      </c>
    </row>
    <row r="3954" spans="1:21" ht="45" x14ac:dyDescent="0.25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  <c r="U3954" t="s">
        <v>8397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  <c r="U3955" t="s">
        <v>8395</v>
      </c>
    </row>
    <row r="3956" spans="1:21" ht="45" x14ac:dyDescent="0.25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  <c r="U3956" t="s">
        <v>8397</v>
      </c>
    </row>
    <row r="3957" spans="1:21" ht="45" x14ac:dyDescent="0.25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  <c r="U3957" t="s">
        <v>8392</v>
      </c>
    </row>
    <row r="3958" spans="1:21" ht="45" x14ac:dyDescent="0.25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  <c r="U3958" t="s">
        <v>8393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  <c r="U3959" t="s">
        <v>8397</v>
      </c>
    </row>
    <row r="3960" spans="1:21" ht="45" x14ac:dyDescent="0.25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  <c r="U3960" t="s">
        <v>8392</v>
      </c>
    </row>
    <row r="3961" spans="1:21" ht="45" x14ac:dyDescent="0.25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  <c r="U3961" t="s">
        <v>8392</v>
      </c>
    </row>
    <row r="3962" spans="1:21" ht="45" x14ac:dyDescent="0.25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  <c r="U3962" t="s">
        <v>8392</v>
      </c>
    </row>
    <row r="3963" spans="1:21" ht="45" x14ac:dyDescent="0.25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  <c r="U3963" t="s">
        <v>8393</v>
      </c>
    </row>
    <row r="3964" spans="1:21" ht="45" x14ac:dyDescent="0.25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  <c r="U3964" t="s">
        <v>8392</v>
      </c>
    </row>
    <row r="3965" spans="1:21" ht="45" x14ac:dyDescent="0.25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  <c r="U3965" t="s">
        <v>8394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  <c r="U3966" t="s">
        <v>8392</v>
      </c>
    </row>
    <row r="3967" spans="1:21" ht="45" x14ac:dyDescent="0.25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  <c r="U3967" t="s">
        <v>8392</v>
      </c>
    </row>
    <row r="3968" spans="1:21" ht="45" x14ac:dyDescent="0.25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  <c r="U3968" t="s">
        <v>8393</v>
      </c>
    </row>
    <row r="3969" spans="1:21" ht="45" x14ac:dyDescent="0.25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  <c r="U3969" t="s">
        <v>8392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  <c r="U3970" t="s">
        <v>8393</v>
      </c>
    </row>
    <row r="3971" spans="1:21" ht="45" x14ac:dyDescent="0.25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IFERROR(E3971/D3971,0)</f>
        <v>7.4690265486725665E-2</v>
      </c>
      <c r="P3971" s="7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  <c r="U3971" t="s">
        <v>8392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  <c r="U3972" t="s">
        <v>8395</v>
      </c>
    </row>
    <row r="3973" spans="1:21" ht="45" x14ac:dyDescent="0.25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  <c r="U3973" t="s">
        <v>8394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  <c r="U3974" t="s">
        <v>8392</v>
      </c>
    </row>
    <row r="3975" spans="1:21" ht="45" x14ac:dyDescent="0.25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  <c r="U3975" t="s">
        <v>8393</v>
      </c>
    </row>
    <row r="3976" spans="1:21" ht="45" x14ac:dyDescent="0.25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  <c r="U3976" t="s">
        <v>8392</v>
      </c>
    </row>
    <row r="3977" spans="1:21" ht="45" x14ac:dyDescent="0.25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  <c r="U3977" t="s">
        <v>8391</v>
      </c>
    </row>
    <row r="3978" spans="1:21" ht="45" x14ac:dyDescent="0.25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  <c r="U3978" t="s">
        <v>8392</v>
      </c>
    </row>
    <row r="3979" spans="1:21" ht="45" x14ac:dyDescent="0.25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  <c r="U3979" t="s">
        <v>8402</v>
      </c>
    </row>
    <row r="3980" spans="1:21" ht="45" x14ac:dyDescent="0.25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  <c r="U3980" t="s">
        <v>8392</v>
      </c>
    </row>
    <row r="3981" spans="1:21" ht="45" x14ac:dyDescent="0.25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  <c r="U3981" t="s">
        <v>8393</v>
      </c>
    </row>
    <row r="3982" spans="1:21" ht="45" x14ac:dyDescent="0.25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  <c r="U3982" t="s">
        <v>8392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  <c r="U3983" t="s">
        <v>8398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  <c r="U3984" t="s">
        <v>8391</v>
      </c>
    </row>
    <row r="3985" spans="1:21" ht="45" x14ac:dyDescent="0.25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  <c r="U3985" t="s">
        <v>8394</v>
      </c>
    </row>
    <row r="3986" spans="1:21" ht="45" x14ac:dyDescent="0.25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  <c r="U3986" t="s">
        <v>8392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  <c r="U3987" t="s">
        <v>8392</v>
      </c>
    </row>
    <row r="3988" spans="1:21" ht="45" x14ac:dyDescent="0.25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  <c r="U3988" t="s">
        <v>8393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  <c r="U3989" t="s">
        <v>8391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  <c r="U3990" t="s">
        <v>8392</v>
      </c>
    </row>
    <row r="3991" spans="1:21" ht="45" x14ac:dyDescent="0.25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  <c r="U3991" t="s">
        <v>8392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  <c r="U3992" t="s">
        <v>8392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  <c r="U3993" t="s">
        <v>8391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  <c r="U3994" t="s">
        <v>8394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  <c r="U3995" t="s">
        <v>8402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  <c r="U3996" t="s">
        <v>8392</v>
      </c>
    </row>
    <row r="3997" spans="1:21" ht="45" x14ac:dyDescent="0.25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  <c r="U3997" t="s">
        <v>8391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  <c r="U3998" t="s">
        <v>8392</v>
      </c>
    </row>
    <row r="3999" spans="1:21" ht="45" x14ac:dyDescent="0.25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  <c r="U3999" t="s">
        <v>8392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  <c r="U4000" t="s">
        <v>8392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  <c r="U4001" t="s">
        <v>8393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  <c r="U4002" t="s">
        <v>8393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  <c r="U4003" t="s">
        <v>8392</v>
      </c>
    </row>
    <row r="4004" spans="1:21" ht="45" x14ac:dyDescent="0.25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  <c r="U4004" t="s">
        <v>8392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  <c r="U4005" t="s">
        <v>8392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  <c r="U4006" t="s">
        <v>8391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  <c r="U4007" t="s">
        <v>8392</v>
      </c>
    </row>
    <row r="4008" spans="1:21" ht="45" x14ac:dyDescent="0.25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  <c r="U4008" t="s">
        <v>8398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  <c r="U4009" t="s">
        <v>8392</v>
      </c>
    </row>
    <row r="4010" spans="1:21" ht="45" x14ac:dyDescent="0.25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  <c r="U4010" t="s">
        <v>8392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  <c r="U4011" t="s">
        <v>8392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  <c r="U4012" t="s">
        <v>8393</v>
      </c>
    </row>
    <row r="4013" spans="1:21" ht="45" x14ac:dyDescent="0.25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  <c r="U4013" t="s">
        <v>8391</v>
      </c>
    </row>
    <row r="4014" spans="1:21" ht="45" x14ac:dyDescent="0.25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  <c r="U4014" t="s">
        <v>8391</v>
      </c>
    </row>
    <row r="4015" spans="1:21" ht="45" x14ac:dyDescent="0.25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  <c r="U4015" t="s">
        <v>8392</v>
      </c>
    </row>
    <row r="4016" spans="1:21" ht="45" x14ac:dyDescent="0.25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  <c r="U4016" t="s">
        <v>8393</v>
      </c>
    </row>
    <row r="4017" spans="1:21" ht="45" x14ac:dyDescent="0.25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  <c r="U4017" t="s">
        <v>8393</v>
      </c>
    </row>
    <row r="4018" spans="1:21" ht="45" x14ac:dyDescent="0.25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  <c r="U4018" t="s">
        <v>8391</v>
      </c>
    </row>
    <row r="4019" spans="1:21" ht="45" x14ac:dyDescent="0.25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  <c r="U4019" t="s">
        <v>8394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  <c r="U4020" t="s">
        <v>8392</v>
      </c>
    </row>
    <row r="4021" spans="1:21" ht="45" x14ac:dyDescent="0.25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  <c r="U4021" t="s">
        <v>8392</v>
      </c>
    </row>
    <row r="4022" spans="1:21" ht="45" x14ac:dyDescent="0.25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  <c r="U4022" t="s">
        <v>8391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  <c r="U4023" t="s">
        <v>8395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  <c r="U4024" t="s">
        <v>8395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  <c r="U4025" t="s">
        <v>8393</v>
      </c>
    </row>
    <row r="4026" spans="1:21" ht="45" x14ac:dyDescent="0.25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  <c r="U4026" t="s">
        <v>8391</v>
      </c>
    </row>
    <row r="4027" spans="1:21" ht="45" x14ac:dyDescent="0.25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  <c r="U4027" t="s">
        <v>8393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  <c r="U4028" t="s">
        <v>8392</v>
      </c>
    </row>
    <row r="4029" spans="1:21" ht="45" x14ac:dyDescent="0.25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  <c r="U4029" t="s">
        <v>8392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  <c r="U4030" t="s">
        <v>8392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  <c r="U4031" t="s">
        <v>8396</v>
      </c>
    </row>
    <row r="4032" spans="1:21" ht="45" x14ac:dyDescent="0.25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  <c r="U4032" t="s">
        <v>8392</v>
      </c>
    </row>
    <row r="4033" spans="1:21" ht="45" x14ac:dyDescent="0.25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  <c r="U4033" t="s">
        <v>8393</v>
      </c>
    </row>
    <row r="4034" spans="1:21" ht="45" x14ac:dyDescent="0.25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  <c r="U4034" t="s">
        <v>8393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IFERROR(E4035/D4035,0)</f>
        <v>0.25698702928870293</v>
      </c>
      <c r="P4035" s="7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  <c r="U4035" t="s">
        <v>8396</v>
      </c>
    </row>
    <row r="4036" spans="1:21" ht="45" x14ac:dyDescent="0.25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  <c r="U4036" t="s">
        <v>8394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  <c r="U4037" t="s">
        <v>8394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  <c r="U4038" t="s">
        <v>8393</v>
      </c>
    </row>
    <row r="4039" spans="1:21" ht="45" x14ac:dyDescent="0.25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  <c r="U4039" t="s">
        <v>8391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  <c r="U4040" t="s">
        <v>8392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  <c r="U4041" t="s">
        <v>8391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  <c r="U4042" t="s">
        <v>8393</v>
      </c>
    </row>
    <row r="4043" spans="1:21" ht="30" x14ac:dyDescent="0.25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  <c r="U4043" t="s">
        <v>8393</v>
      </c>
    </row>
    <row r="4044" spans="1:21" ht="45" x14ac:dyDescent="0.25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  <c r="U4044" t="s">
        <v>8394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  <c r="U4045" t="s">
        <v>8391</v>
      </c>
    </row>
    <row r="4046" spans="1:21" ht="45" x14ac:dyDescent="0.25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  <c r="U4046" t="s">
        <v>8391</v>
      </c>
    </row>
    <row r="4047" spans="1:21" ht="45" x14ac:dyDescent="0.25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  <c r="U4047" t="s">
        <v>8393</v>
      </c>
    </row>
    <row r="4048" spans="1:21" ht="45" x14ac:dyDescent="0.25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  <c r="U4048" t="s">
        <v>8393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  <c r="U4049" t="s">
        <v>8393</v>
      </c>
    </row>
    <row r="4050" spans="1:21" ht="45" x14ac:dyDescent="0.25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  <c r="U4050" t="s">
        <v>8395</v>
      </c>
    </row>
    <row r="4051" spans="1:21" ht="45" x14ac:dyDescent="0.25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  <c r="U4051" t="s">
        <v>8396</v>
      </c>
    </row>
    <row r="4052" spans="1:21" ht="45" x14ac:dyDescent="0.25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  <c r="U4052" t="s">
        <v>8392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  <c r="U4053" t="s">
        <v>8391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  <c r="U4054" t="s">
        <v>8392</v>
      </c>
    </row>
    <row r="4055" spans="1:21" ht="45" x14ac:dyDescent="0.25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  <c r="U4055" t="s">
        <v>8391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  <c r="U4056" t="s">
        <v>8393</v>
      </c>
    </row>
    <row r="4057" spans="1:21" ht="45" x14ac:dyDescent="0.25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  <c r="U4057" t="s">
        <v>8393</v>
      </c>
    </row>
    <row r="4058" spans="1:21" ht="45" x14ac:dyDescent="0.25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  <c r="U4058" t="s">
        <v>8392</v>
      </c>
    </row>
    <row r="4059" spans="1:21" ht="45" x14ac:dyDescent="0.25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  <c r="U4059" t="s">
        <v>8392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  <c r="U4060" t="s">
        <v>8392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  <c r="U4061" t="s">
        <v>8394</v>
      </c>
    </row>
    <row r="4062" spans="1:21" ht="45" x14ac:dyDescent="0.25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  <c r="U4062" t="s">
        <v>8394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  <c r="U4063" t="s">
        <v>8391</v>
      </c>
    </row>
    <row r="4064" spans="1:21" ht="45" x14ac:dyDescent="0.25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  <c r="U4064" t="s">
        <v>8396</v>
      </c>
    </row>
    <row r="4065" spans="1:21" ht="45" x14ac:dyDescent="0.25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  <c r="U4065" t="s">
        <v>8393</v>
      </c>
    </row>
    <row r="4066" spans="1:21" ht="45" x14ac:dyDescent="0.25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  <c r="U4066" t="s">
        <v>8392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  <c r="U4067" t="s">
        <v>8392</v>
      </c>
    </row>
    <row r="4068" spans="1:21" ht="45" x14ac:dyDescent="0.25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  <c r="U4068" t="s">
        <v>8395</v>
      </c>
    </row>
    <row r="4069" spans="1:21" ht="45" x14ac:dyDescent="0.25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  <c r="U4069" t="s">
        <v>8393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  <c r="U4070" t="s">
        <v>8392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  <c r="U4071" t="s">
        <v>8392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  <c r="U4072" t="s">
        <v>8392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  <c r="U4073" t="s">
        <v>8396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  <c r="U4074" t="s">
        <v>8392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  <c r="U4075" t="s">
        <v>8392</v>
      </c>
    </row>
    <row r="4076" spans="1:21" ht="45" x14ac:dyDescent="0.25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  <c r="U4076" t="s">
        <v>8392</v>
      </c>
    </row>
    <row r="4077" spans="1:21" ht="45" x14ac:dyDescent="0.25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  <c r="U4077" t="s">
        <v>8392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  <c r="U4078" t="s">
        <v>8391</v>
      </c>
    </row>
    <row r="4079" spans="1:21" ht="45" x14ac:dyDescent="0.25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  <c r="U4079" t="s">
        <v>8395</v>
      </c>
    </row>
    <row r="4080" spans="1:21" ht="45" x14ac:dyDescent="0.25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  <c r="U4080" t="s">
        <v>8391</v>
      </c>
    </row>
    <row r="4081" spans="1:21" ht="45" x14ac:dyDescent="0.25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  <c r="U4081" t="s">
        <v>8392</v>
      </c>
    </row>
    <row r="4082" spans="1:21" ht="45" x14ac:dyDescent="0.25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  <c r="U4082" t="s">
        <v>8392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  <c r="U4083" t="s">
        <v>8392</v>
      </c>
    </row>
    <row r="4084" spans="1:21" ht="45" x14ac:dyDescent="0.25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  <c r="U4084" t="s">
        <v>8391</v>
      </c>
    </row>
    <row r="4085" spans="1:21" ht="45" x14ac:dyDescent="0.25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  <c r="U4085" t="s">
        <v>8392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  <c r="U4086" t="s">
        <v>8392</v>
      </c>
    </row>
    <row r="4087" spans="1:21" ht="45" x14ac:dyDescent="0.25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  <c r="U4087" t="s">
        <v>8392</v>
      </c>
    </row>
    <row r="4088" spans="1:21" ht="45" x14ac:dyDescent="0.25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  <c r="U4088" t="s">
        <v>8392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  <c r="U4089" t="s">
        <v>8393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  <c r="U4090" t="s">
        <v>8392</v>
      </c>
    </row>
    <row r="4091" spans="1:21" ht="45" x14ac:dyDescent="0.25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  <c r="U4091" t="s">
        <v>8393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  <c r="U4092" t="s">
        <v>8392</v>
      </c>
    </row>
    <row r="4093" spans="1:21" ht="45" x14ac:dyDescent="0.25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  <c r="U4093" t="s">
        <v>8392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  <c r="U4094" t="s">
        <v>8402</v>
      </c>
    </row>
    <row r="4095" spans="1:21" ht="45" x14ac:dyDescent="0.25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  <c r="U4095" t="s">
        <v>8392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  <c r="U4096" t="s">
        <v>8392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  <c r="U4097" t="s">
        <v>8398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  <c r="U4098" t="s">
        <v>8392</v>
      </c>
    </row>
    <row r="4099" spans="1:21" ht="45" x14ac:dyDescent="0.25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IFERROR(E4099/D4099,0)</f>
        <v>0</v>
      </c>
      <c r="P4099" s="7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  <c r="U4099" t="s">
        <v>8394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  <c r="U4100" t="s">
        <v>8402</v>
      </c>
    </row>
    <row r="4101" spans="1:21" ht="45" x14ac:dyDescent="0.25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  <c r="U4101" t="s">
        <v>8392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  <c r="U4102" t="s">
        <v>8391</v>
      </c>
    </row>
    <row r="4103" spans="1:21" ht="45" x14ac:dyDescent="0.25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  <c r="U4103" t="s">
        <v>8391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  <c r="U4104" t="s">
        <v>8391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  <c r="U4105" t="s">
        <v>8392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  <c r="U4106" t="s">
        <v>8392</v>
      </c>
    </row>
    <row r="4107" spans="1:21" ht="45" x14ac:dyDescent="0.25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  <c r="U4107" t="s">
        <v>8398</v>
      </c>
    </row>
    <row r="4108" spans="1:21" ht="45" x14ac:dyDescent="0.25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  <c r="U4108" t="s">
        <v>8393</v>
      </c>
    </row>
    <row r="4109" spans="1:21" ht="45" x14ac:dyDescent="0.25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  <c r="U4109" t="s">
        <v>8392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  <c r="U4110" t="s">
        <v>8392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  <c r="U4111" t="s">
        <v>8391</v>
      </c>
    </row>
    <row r="4112" spans="1:21" ht="45" x14ac:dyDescent="0.25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  <c r="U4112" t="s">
        <v>8391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  <c r="U4113" t="s">
        <v>8392</v>
      </c>
    </row>
    <row r="4114" spans="1:21" ht="45" x14ac:dyDescent="0.25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  <c r="U4114" t="s">
        <v>8392</v>
      </c>
    </row>
    <row r="4115" spans="1:21" ht="45" x14ac:dyDescent="0.25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  <c r="U4115" t="s">
        <v>8392</v>
      </c>
    </row>
  </sheetData>
  <autoFilter ref="A1:U4115" xr:uid="{E041ED5B-E9D2-42BD-8777-3C1043606C77}"/>
  <conditionalFormatting sqref="F1:F4115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  <cfRule type="containsText" dxfId="3" priority="9" operator="containsText" text="Failed">
      <formula>NOT(ISERROR(SEARCH("Failed",F1)))</formula>
    </cfRule>
  </conditionalFormatting>
  <conditionalFormatting sqref="F1:F1048576">
    <cfRule type="containsText" dxfId="2" priority="8" operator="containsText" text="successful">
      <formula>NOT(ISERROR(SEARCH("successful",F1)))</formula>
    </cfRule>
    <cfRule type="containsText" dxfId="1" priority="7" operator="containsText" text="canceled">
      <formula>NOT(ISERROR(SEARCH("canceled",F1)))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733CD-F2AC-4A69-9436-FBCEC14E8BE2}">
  <sheetPr codeName="Sheet5"/>
  <dimension ref="A1:H13"/>
  <sheetViews>
    <sheetView showGridLines="0" workbookViewId="0">
      <selection activeCell="B16" sqref="B16"/>
    </sheetView>
  </sheetViews>
  <sheetFormatPr defaultRowHeight="15" x14ac:dyDescent="0.25"/>
  <cols>
    <col min="1" max="1" width="28.570312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bestFit="1" customWidth="1"/>
    <col min="7" max="7" width="17" bestFit="1" customWidth="1"/>
    <col min="8" max="8" width="19.85546875" bestFit="1" customWidth="1"/>
  </cols>
  <sheetData>
    <row r="1" spans="1:8" x14ac:dyDescent="0.25">
      <c r="A1" s="13" t="s">
        <v>8383</v>
      </c>
      <c r="B1" s="13" t="s">
        <v>8384</v>
      </c>
      <c r="C1" s="13" t="s">
        <v>8385</v>
      </c>
      <c r="D1" s="13" t="s">
        <v>8386</v>
      </c>
      <c r="E1" s="13" t="s">
        <v>8387</v>
      </c>
      <c r="F1" s="13" t="s">
        <v>8388</v>
      </c>
      <c r="G1" s="13" t="s">
        <v>8389</v>
      </c>
      <c r="H1" s="13" t="s">
        <v>8390</v>
      </c>
    </row>
    <row r="2" spans="1:8" x14ac:dyDescent="0.25">
      <c r="A2" t="s">
        <v>8391</v>
      </c>
      <c r="B2">
        <f>COUNTIFS('Report Data'!$U:$U,Bonus!$A2,'Report Data'!$F:$F,"Successful")</f>
        <v>322</v>
      </c>
      <c r="C2">
        <f>COUNTIFS('Report Data'!$U:$U,Bonus!$A2,'Report Data'!$F:$F,"Failed")</f>
        <v>113</v>
      </c>
      <c r="D2">
        <f>COUNTIFS('Report Data'!$U:$U,Bonus!$A2,'Report Data'!$F:$F,"Canceled")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8392</v>
      </c>
      <c r="B3">
        <f>COUNTIFS('Report Data'!$U:$U,Bonus!$A3,'Report Data'!$F:$F,"Successful")</f>
        <v>932</v>
      </c>
      <c r="C3">
        <f>COUNTIFS('Report Data'!$U:$U,Bonus!$A3,'Report Data'!$F:$F,"Failed")</f>
        <v>420</v>
      </c>
      <c r="D3">
        <f>COUNTIFS('Report Data'!$U:$U,Bonus!$A3,'Report Data'!$F:$F,"Canceled")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8393</v>
      </c>
      <c r="B4">
        <f>COUNTIFS('Report Data'!$U:$U,Bonus!$A4,'Report Data'!$F:$F,"Successful")</f>
        <v>381</v>
      </c>
      <c r="C4">
        <f>COUNTIFS('Report Data'!$U:$U,Bonus!$A4,'Report Data'!$F:$F,"Failed")</f>
        <v>283</v>
      </c>
      <c r="D4">
        <f>COUNTIFS('Report Data'!$U:$U,Bonus!$A4,'Report Data'!$F:$F,"Canceled")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8394</v>
      </c>
      <c r="B5">
        <f>COUNTIFS('Report Data'!$U:$U,Bonus!$A5,'Report Data'!$F:$F,"Successful")</f>
        <v>168</v>
      </c>
      <c r="C5">
        <f>COUNTIFS('Report Data'!$U:$U,Bonus!$A5,'Report Data'!$F:$F,"Failed")</f>
        <v>144</v>
      </c>
      <c r="D5">
        <f>COUNTIFS('Report Data'!$U:$U,Bonus!$A5,'Report Data'!$F:$F,"Canceled")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8395</v>
      </c>
      <c r="B6">
        <f>COUNTIFS('Report Data'!$U:$U,Bonus!$A6,'Report Data'!$F:$F,"Successful")</f>
        <v>94</v>
      </c>
      <c r="C6">
        <f>COUNTIFS('Report Data'!$U:$U,Bonus!$A6,'Report Data'!$F:$F,"Failed")</f>
        <v>90</v>
      </c>
      <c r="D6">
        <f>COUNTIFS('Report Data'!$U:$U,Bonus!$A6,'Report Data'!$F:$F,"Canceled")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8396</v>
      </c>
      <c r="B7">
        <f>COUNTIFS('Report Data'!$U:$U,Bonus!$A7,'Report Data'!$F:$F,"Successful")</f>
        <v>62</v>
      </c>
      <c r="C7">
        <f>COUNTIFS('Report Data'!$U:$U,Bonus!$A7,'Report Data'!$F:$F,"Failed")</f>
        <v>72</v>
      </c>
      <c r="D7">
        <f>COUNTIFS('Report Data'!$U:$U,Bonus!$A7,'Report Data'!$F:$F,"Canceled")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8397</v>
      </c>
      <c r="B8">
        <f>COUNTIFS('Report Data'!$U:$U,Bonus!$A8,'Report Data'!$F:$F,"Successful")</f>
        <v>55</v>
      </c>
      <c r="C8">
        <f>COUNTIFS('Report Data'!$U:$U,Bonus!$A8,'Report Data'!$F:$F,"Failed")</f>
        <v>64</v>
      </c>
      <c r="D8">
        <f>COUNTIFS('Report Data'!$U:$U,Bonus!$A8,'Report Data'!$F:$F,"Canceled")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8398</v>
      </c>
      <c r="B9">
        <f>COUNTIFS('Report Data'!$U:$U,Bonus!$A9,'Report Data'!$F:$F,"Successful")</f>
        <v>32</v>
      </c>
      <c r="C9">
        <f>COUNTIFS('Report Data'!$U:$U,Bonus!$A9,'Report Data'!$F:$F,"Failed")</f>
        <v>37</v>
      </c>
      <c r="D9">
        <f>COUNTIFS('Report Data'!$U:$U,Bonus!$A9,'Report Data'!$F:$F,"Canceled")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8399</v>
      </c>
      <c r="B10">
        <f>COUNTIFS('Report Data'!$U:$U,Bonus!$A10,'Report Data'!$F:$F,"Successful")</f>
        <v>26</v>
      </c>
      <c r="C10">
        <f>COUNTIFS('Report Data'!$U:$U,Bonus!$A10,'Report Data'!$F:$F,"Failed")</f>
        <v>22</v>
      </c>
      <c r="D10">
        <f>COUNTIFS('Report Data'!$U:$U,Bonus!$A10,'Report Data'!$F:$F,"Canceled")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8400</v>
      </c>
      <c r="B11">
        <f>COUNTIFS('Report Data'!$U:$U,Bonus!$A11,'Report Data'!$F:$F,"Successful")</f>
        <v>21</v>
      </c>
      <c r="C11">
        <f>COUNTIFS('Report Data'!$U:$U,Bonus!$A11,'Report Data'!$F:$F,"Failed")</f>
        <v>16</v>
      </c>
      <c r="D11">
        <f>COUNTIFS('Report Data'!$U:$U,Bonus!$A11,'Report Data'!$F:$F,"Canceled")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8401</v>
      </c>
      <c r="B12">
        <f>COUNTIFS('Report Data'!$U:$U,Bonus!$A12,'Report Data'!$F:$F,"Successful")</f>
        <v>6</v>
      </c>
      <c r="C12">
        <f>COUNTIFS('Report Data'!$U:$U,Bonus!$A12,'Report Data'!$F:$F,"Failed")</f>
        <v>11</v>
      </c>
      <c r="D12">
        <f>COUNTIFS('Report Data'!$U:$U,Bonus!$A12,'Report Data'!$F:$F,"Canceled")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8402</v>
      </c>
      <c r="B13">
        <f>COUNTIFS('Report Data'!$U:$U,Bonus!$A13,'Report Data'!$F:$F,"Successful")</f>
        <v>86</v>
      </c>
      <c r="C13">
        <f>COUNTIFS('Report Data'!$U:$U,Bonus!$A13,'Report Data'!$F:$F,"Failed")</f>
        <v>258</v>
      </c>
      <c r="D13">
        <f>COUNTIFS('Report Data'!$U:$U,Bonus!$A13,'Report Data'!$F:$F,"Canceled")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F3E97-069C-4C4D-B91C-DD9EACB6AF83}">
  <sheetPr codeName="Sheet6"/>
  <dimension ref="A1:C7"/>
  <sheetViews>
    <sheetView workbookViewId="0">
      <selection activeCell="N1" sqref="N1:O1048576"/>
    </sheetView>
  </sheetViews>
  <sheetFormatPr defaultRowHeight="15" x14ac:dyDescent="0.25"/>
  <cols>
    <col min="1" max="1" width="41.42578125" bestFit="1" customWidth="1"/>
    <col min="2" max="2" width="20.42578125" bestFit="1" customWidth="1"/>
    <col min="3" max="3" width="16.5703125" bestFit="1" customWidth="1"/>
  </cols>
  <sheetData>
    <row r="1" spans="1:3" x14ac:dyDescent="0.25">
      <c r="A1" t="s">
        <v>8405</v>
      </c>
      <c r="B1" t="s">
        <v>8407</v>
      </c>
      <c r="C1" t="s">
        <v>8404</v>
      </c>
    </row>
    <row r="2" spans="1:3" x14ac:dyDescent="0.25">
      <c r="A2" t="s">
        <v>8406</v>
      </c>
      <c r="B2" s="14">
        <f>AVERAGEIF('Report Data'!$F:$F,"Successful",'Report Data'!$L:$L)</f>
        <v>194.42517162471395</v>
      </c>
      <c r="C2" s="14">
        <f>AVERAGEIF('Report Data'!$F:$F,"Failed",'Report Data'!$L:$L)</f>
        <v>17.709803921568628</v>
      </c>
    </row>
    <row r="3" spans="1:3" x14ac:dyDescent="0.25">
      <c r="A3" t="s">
        <v>8408</v>
      </c>
      <c r="B3">
        <v>62</v>
      </c>
      <c r="C3">
        <v>4</v>
      </c>
    </row>
    <row r="4" spans="1:3" x14ac:dyDescent="0.25">
      <c r="A4" t="s">
        <v>8409</v>
      </c>
      <c r="B4">
        <f>_xlfn.MINIFS('Report Data'!$L:$L,'Report Data'!$F:$F,"Successful")</f>
        <v>1</v>
      </c>
      <c r="C4">
        <f>_xlfn.MINIFS('Report Data'!$L:$L,'Report Data'!$F:$F,"Failed")</f>
        <v>0</v>
      </c>
    </row>
    <row r="5" spans="1:3" x14ac:dyDescent="0.25">
      <c r="A5" t="s">
        <v>8410</v>
      </c>
      <c r="B5">
        <f>_xlfn.MAXIFS('Report Data'!$L:$L,'Report Data'!$F:$F,"Successful")</f>
        <v>26457</v>
      </c>
      <c r="C5">
        <f>_xlfn.MAXIFS('Report Data'!$L:$L,'Report Data'!$F:$F,"Failed")</f>
        <v>1293</v>
      </c>
    </row>
    <row r="6" spans="1:3" x14ac:dyDescent="0.25">
      <c r="A6" t="s">
        <v>8411</v>
      </c>
      <c r="B6">
        <v>712840.9867348104</v>
      </c>
      <c r="C6">
        <v>3773.2216685890044</v>
      </c>
    </row>
    <row r="7" spans="1:3" x14ac:dyDescent="0.25">
      <c r="A7" t="s">
        <v>8412</v>
      </c>
      <c r="B7">
        <v>844.29910975602149</v>
      </c>
      <c r="C7">
        <v>61.426555076684906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State by Category</vt:lpstr>
      <vt:lpstr>State By Sub-Category</vt:lpstr>
      <vt:lpstr>State By Month</vt:lpstr>
      <vt:lpstr>Report Data</vt:lpstr>
      <vt:lpstr>Bonus</vt:lpstr>
      <vt:lpstr>Bonus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Samuel Okunola</cp:lastModifiedBy>
  <dcterms:created xsi:type="dcterms:W3CDTF">2017-04-20T15:17:24Z</dcterms:created>
  <dcterms:modified xsi:type="dcterms:W3CDTF">2020-08-15T14:06:40Z</dcterms:modified>
</cp:coreProperties>
</file>