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A:\Documents\"/>
    </mc:Choice>
  </mc:AlternateContent>
  <xr:revisionPtr revIDLastSave="0" documentId="13_ncr:1_{DB24D7BB-72DF-48D3-8AC0-CEEF69318D79}" xr6:coauthVersionLast="43" xr6:coauthVersionMax="43" xr10:uidLastSave="{00000000-0000-0000-0000-000000000000}"/>
  <bookViews>
    <workbookView xWindow="-120" yWindow="-120" windowWidth="29040" windowHeight="15840" activeTab="3" xr2:uid="{5892D3A9-D877-4032-971D-9E4FD72F23C2}"/>
  </bookViews>
  <sheets>
    <sheet name="Janeiro" sheetId="1" r:id="rId1"/>
    <sheet name="Fevereiro" sheetId="2" r:id="rId2"/>
    <sheet name="Março" sheetId="3" r:id="rId3"/>
    <sheet name="Dezembro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4" l="1"/>
  <c r="F5" i="3" l="1"/>
  <c r="K3" i="3"/>
  <c r="N4" i="3" l="1"/>
  <c r="K4" i="3"/>
  <c r="K2" i="3"/>
  <c r="K5" i="3" s="1"/>
  <c r="B7" i="3"/>
  <c r="F6" i="3"/>
  <c r="F4" i="3"/>
  <c r="F3" i="3"/>
  <c r="F2" i="3"/>
  <c r="F7" i="3" s="1"/>
  <c r="G7" i="3" s="1"/>
  <c r="J6" i="2" l="1"/>
  <c r="L6" i="2" s="1"/>
  <c r="G5" i="2"/>
  <c r="G4" i="2"/>
  <c r="G3" i="2"/>
  <c r="G2" i="2"/>
  <c r="G6" i="2" s="1"/>
  <c r="C6" i="2"/>
  <c r="B9" i="2" s="1"/>
  <c r="D10" i="2" s="1"/>
  <c r="C5" i="2"/>
  <c r="C4" i="2"/>
  <c r="C3" i="2"/>
  <c r="C2" i="2"/>
  <c r="B10" i="1" l="1"/>
  <c r="A10" i="1"/>
  <c r="J7" i="1" l="1"/>
  <c r="G7" i="1"/>
  <c r="C6" i="1"/>
  <c r="C5" i="1"/>
  <c r="C4" i="1"/>
  <c r="C3" i="1"/>
  <c r="C2" i="1"/>
  <c r="C7" i="1" s="1"/>
  <c r="B15" i="1" l="1"/>
</calcChain>
</file>

<file path=xl/sharedStrings.xml><?xml version="1.0" encoding="utf-8"?>
<sst xmlns="http://schemas.openxmlformats.org/spreadsheetml/2006/main" count="73" uniqueCount="46">
  <si>
    <t>TEMAKERIAS</t>
  </si>
  <si>
    <t>MERCADO</t>
  </si>
  <si>
    <t>MERCADO COMUM</t>
  </si>
  <si>
    <t>LUZ</t>
  </si>
  <si>
    <t>TELEFONE</t>
  </si>
  <si>
    <t>TOTAL</t>
  </si>
  <si>
    <t>RAFAEL</t>
  </si>
  <si>
    <t>MARIANO</t>
  </si>
  <si>
    <t>H20BRA</t>
  </si>
  <si>
    <t>CELULAR</t>
  </si>
  <si>
    <t>DESPACHANTE</t>
  </si>
  <si>
    <t>TV</t>
  </si>
  <si>
    <t>GUILHERME</t>
  </si>
  <si>
    <t>TOTAL GERAL</t>
  </si>
  <si>
    <t>mercado comum</t>
  </si>
  <si>
    <t>luz</t>
  </si>
  <si>
    <t>telefone</t>
  </si>
  <si>
    <t>Rafael</t>
  </si>
  <si>
    <t>Guilherme</t>
  </si>
  <si>
    <t>mercado rafa</t>
  </si>
  <si>
    <t>mariano</t>
  </si>
  <si>
    <t>Mariano</t>
  </si>
  <si>
    <t>tv</t>
  </si>
  <si>
    <t>despachante</t>
  </si>
  <si>
    <t>obra</t>
  </si>
  <si>
    <t>celular</t>
  </si>
  <si>
    <t>total</t>
  </si>
  <si>
    <t>total dos cartões a pagar</t>
  </si>
  <si>
    <t>total das pessoas que me devem</t>
  </si>
  <si>
    <t>rafael</t>
  </si>
  <si>
    <t>gas</t>
  </si>
  <si>
    <t>mercado</t>
  </si>
  <si>
    <t>vivo</t>
  </si>
  <si>
    <t>mercearia</t>
  </si>
  <si>
    <t>guilherme</t>
  </si>
  <si>
    <t>ariana</t>
  </si>
  <si>
    <t>ar</t>
  </si>
  <si>
    <t>suculenta</t>
  </si>
  <si>
    <t>milkshake</t>
  </si>
  <si>
    <t>riachuelo (1/3)</t>
  </si>
  <si>
    <t>cinema</t>
  </si>
  <si>
    <t>almoço</t>
  </si>
  <si>
    <t>tokstok</t>
  </si>
  <si>
    <t>pizza</t>
  </si>
  <si>
    <t>uber</t>
  </si>
  <si>
    <t>máquina (3/10)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</si>
</sst>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2" fillId="0" borderId="0" xfId="0" applyFont="1"/>
    <xf numFmtId="44" fontId="0" fillId="0" borderId="2" xfId="1" applyFont="1" applyBorder="1" applyAlignment="1">
      <alignment horizontal="center"/>
    </xf>
    <xf numFmtId="44" fontId="0" fillId="0" borderId="3" xfId="1" applyFont="1" applyBorder="1" applyAlignment="1">
      <alignment horizontal="center"/>
    </xf>
    <xf numFmtId="44" fontId="0" fillId="0" borderId="4" xfId="1" applyFont="1" applyBorder="1" applyAlignment="1">
      <alignment horizontal="center"/>
    </xf>
    <xf numFmtId="0" fontId="0" fillId="0" borderId="0" xfId="0" applyAlignment="1">
      <alignment horizont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1C2B8F-C14C-4600-B3F0-29789B0FE1F9}">
  <dimension ref="A1:J15"/>
  <sheetViews>
    <sheetView workbookViewId="0">
      <selection activeCell="B11" sqref="B11"/>
    </sheetView>
  </sheetViews>
  <sheetFormatPr defaultRowHeight="15" x14ac:dyDescent="0.25"/>
  <cols>
    <col min="1" max="1" width="20.28515625" customWidth="1"/>
    <col min="6" max="6" width="19.140625" customWidth="1"/>
    <col min="9" max="9" width="18" bestFit="1" customWidth="1"/>
  </cols>
  <sheetData>
    <row r="1" spans="1:10" x14ac:dyDescent="0.25">
      <c r="A1" s="8" t="s">
        <v>6</v>
      </c>
      <c r="B1" s="9"/>
      <c r="C1" s="10"/>
      <c r="F1" s="11" t="s">
        <v>7</v>
      </c>
      <c r="G1" s="11"/>
      <c r="I1" t="s">
        <v>12</v>
      </c>
    </row>
    <row r="2" spans="1:10" x14ac:dyDescent="0.25">
      <c r="A2" s="2" t="s">
        <v>0</v>
      </c>
      <c r="B2" s="1">
        <v>65.83</v>
      </c>
      <c r="C2" s="3">
        <f>B2</f>
        <v>65.83</v>
      </c>
      <c r="F2" t="s">
        <v>8</v>
      </c>
      <c r="G2">
        <v>265.95</v>
      </c>
      <c r="I2" t="s">
        <v>0</v>
      </c>
      <c r="J2">
        <v>39.33</v>
      </c>
    </row>
    <row r="3" spans="1:10" x14ac:dyDescent="0.25">
      <c r="A3" s="2" t="s">
        <v>1</v>
      </c>
      <c r="B3" s="1">
        <v>296.48</v>
      </c>
      <c r="C3" s="3">
        <f>B3</f>
        <v>296.48</v>
      </c>
      <c r="F3" t="s">
        <v>9</v>
      </c>
      <c r="G3">
        <v>300.19</v>
      </c>
      <c r="I3" t="s">
        <v>2</v>
      </c>
      <c r="J3">
        <v>79.13</v>
      </c>
    </row>
    <row r="4" spans="1:10" x14ac:dyDescent="0.25">
      <c r="A4" s="2" t="s">
        <v>2</v>
      </c>
      <c r="B4" s="1">
        <v>237.4</v>
      </c>
      <c r="C4" s="3">
        <f>B4/3</f>
        <v>79.13333333333334</v>
      </c>
      <c r="F4" t="s">
        <v>10</v>
      </c>
      <c r="G4">
        <v>396.07</v>
      </c>
      <c r="I4" t="s">
        <v>3</v>
      </c>
      <c r="J4">
        <v>93.8</v>
      </c>
    </row>
    <row r="5" spans="1:10" x14ac:dyDescent="0.25">
      <c r="A5" s="2" t="s">
        <v>3</v>
      </c>
      <c r="B5" s="1">
        <v>281.39999999999998</v>
      </c>
      <c r="C5" s="3">
        <f>B5/3</f>
        <v>93.8</v>
      </c>
      <c r="F5" t="s">
        <v>11</v>
      </c>
      <c r="G5">
        <v>141.99</v>
      </c>
      <c r="I5" t="s">
        <v>4</v>
      </c>
      <c r="J5">
        <v>101.33</v>
      </c>
    </row>
    <row r="6" spans="1:10" x14ac:dyDescent="0.25">
      <c r="A6" s="2" t="s">
        <v>4</v>
      </c>
      <c r="B6" s="1">
        <v>101.06</v>
      </c>
      <c r="C6" s="3">
        <f>B6/3</f>
        <v>33.686666666666667</v>
      </c>
    </row>
    <row r="7" spans="1:10" ht="15.75" thickBot="1" x14ac:dyDescent="0.3">
      <c r="A7" s="4" t="s">
        <v>5</v>
      </c>
      <c r="B7" s="5"/>
      <c r="C7" s="6">
        <f>SUM(C2:C6)</f>
        <v>568.93000000000006</v>
      </c>
      <c r="F7" t="s">
        <v>5</v>
      </c>
      <c r="G7">
        <f>SUM(G2:G6)</f>
        <v>1104.2</v>
      </c>
      <c r="I7" t="s">
        <v>5</v>
      </c>
      <c r="J7">
        <f>SUM(J2:J5)</f>
        <v>313.58999999999997</v>
      </c>
    </row>
    <row r="10" spans="1:10" x14ac:dyDescent="0.25">
      <c r="A10">
        <f>1100/3</f>
        <v>366.66666666666669</v>
      </c>
      <c r="B10">
        <f>568.93-366.66</f>
        <v>202.26999999999992</v>
      </c>
    </row>
    <row r="15" spans="1:10" x14ac:dyDescent="0.25">
      <c r="A15" t="s">
        <v>13</v>
      </c>
      <c r="B15">
        <f>C7+G7+J7</f>
        <v>1986.72</v>
      </c>
    </row>
  </sheetData>
  <mergeCells count="2">
    <mergeCell ref="A1:C1"/>
    <mergeCell ref="F1:G1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FF166E-EF80-4DCC-8997-36A50617B4FC}">
  <dimension ref="A1:L10"/>
  <sheetViews>
    <sheetView workbookViewId="0">
      <selection activeCell="F21" sqref="F21"/>
    </sheetView>
  </sheetViews>
  <sheetFormatPr defaultRowHeight="15" x14ac:dyDescent="0.25"/>
  <cols>
    <col min="1" max="1" width="30.42578125" bestFit="1" customWidth="1"/>
    <col min="5" max="5" width="15.85546875" bestFit="1" customWidth="1"/>
  </cols>
  <sheetData>
    <row r="1" spans="1:12" x14ac:dyDescent="0.25">
      <c r="A1" t="s">
        <v>17</v>
      </c>
      <c r="E1" t="s">
        <v>18</v>
      </c>
      <c r="I1" t="s">
        <v>21</v>
      </c>
    </row>
    <row r="2" spans="1:12" x14ac:dyDescent="0.25">
      <c r="A2" t="s">
        <v>14</v>
      </c>
      <c r="B2">
        <v>211.53</v>
      </c>
      <c r="C2">
        <f>B2/3</f>
        <v>70.510000000000005</v>
      </c>
      <c r="E2" t="s">
        <v>14</v>
      </c>
      <c r="F2">
        <v>211.53</v>
      </c>
      <c r="G2">
        <f>F2/3</f>
        <v>70.510000000000005</v>
      </c>
      <c r="I2" t="s">
        <v>22</v>
      </c>
      <c r="J2" s="7">
        <v>141.99</v>
      </c>
    </row>
    <row r="3" spans="1:12" x14ac:dyDescent="0.25">
      <c r="A3" t="s">
        <v>19</v>
      </c>
      <c r="B3">
        <v>220.75</v>
      </c>
      <c r="C3">
        <f>B3</f>
        <v>220.75</v>
      </c>
      <c r="E3" t="s">
        <v>16</v>
      </c>
      <c r="F3">
        <v>104.64</v>
      </c>
      <c r="G3">
        <f>F3/3</f>
        <v>34.880000000000003</v>
      </c>
      <c r="I3" t="s">
        <v>23</v>
      </c>
      <c r="J3">
        <v>396.07</v>
      </c>
    </row>
    <row r="4" spans="1:12" x14ac:dyDescent="0.25">
      <c r="A4" t="s">
        <v>16</v>
      </c>
      <c r="B4">
        <v>104.64</v>
      </c>
      <c r="C4">
        <f>B4/3</f>
        <v>34.880000000000003</v>
      </c>
      <c r="E4" t="s">
        <v>15</v>
      </c>
      <c r="F4">
        <v>457.25</v>
      </c>
      <c r="G4">
        <f>F4/3</f>
        <v>152.41666666666666</v>
      </c>
      <c r="I4" t="s">
        <v>24</v>
      </c>
      <c r="J4">
        <v>265.95</v>
      </c>
    </row>
    <row r="5" spans="1:12" x14ac:dyDescent="0.25">
      <c r="A5" t="s">
        <v>15</v>
      </c>
      <c r="B5">
        <v>457.25</v>
      </c>
      <c r="C5">
        <f>B5/3</f>
        <v>152.41666666666666</v>
      </c>
      <c r="E5" t="s">
        <v>20</v>
      </c>
      <c r="F5">
        <v>203.79</v>
      </c>
      <c r="G5">
        <f>F5/2</f>
        <v>101.895</v>
      </c>
      <c r="I5" t="s">
        <v>25</v>
      </c>
      <c r="J5">
        <v>300.19</v>
      </c>
    </row>
    <row r="6" spans="1:12" x14ac:dyDescent="0.25">
      <c r="A6" t="s">
        <v>26</v>
      </c>
      <c r="C6">
        <f>SUM(C2:C5)</f>
        <v>478.55666666666662</v>
      </c>
      <c r="E6" t="s">
        <v>26</v>
      </c>
      <c r="G6">
        <f>SUM(G2:G5)</f>
        <v>359.70166666666665</v>
      </c>
      <c r="I6" t="s">
        <v>26</v>
      </c>
      <c r="J6">
        <f>SUM(J2:J5)</f>
        <v>1104.2</v>
      </c>
      <c r="L6">
        <f>J6-400</f>
        <v>704.2</v>
      </c>
    </row>
    <row r="9" spans="1:12" x14ac:dyDescent="0.25">
      <c r="A9" t="s">
        <v>28</v>
      </c>
      <c r="B9">
        <f>C6+G6+J6</f>
        <v>1942.4583333333333</v>
      </c>
    </row>
    <row r="10" spans="1:12" x14ac:dyDescent="0.25">
      <c r="A10" t="s">
        <v>27</v>
      </c>
      <c r="B10">
        <v>3484.39</v>
      </c>
      <c r="D10">
        <f>B10-B9</f>
        <v>1541.9316666666666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047C46-5B1A-4C29-BD05-F8AC673F5789}">
  <dimension ref="A1:N7"/>
  <sheetViews>
    <sheetView workbookViewId="0">
      <selection activeCell="C10" sqref="C10"/>
    </sheetView>
  </sheetViews>
  <sheetFormatPr defaultRowHeight="15" x14ac:dyDescent="0.25"/>
  <cols>
    <col min="4" max="4" width="15.85546875" bestFit="1" customWidth="1"/>
    <col min="9" max="9" width="15.85546875" bestFit="1" customWidth="1"/>
  </cols>
  <sheetData>
    <row r="1" spans="1:14" x14ac:dyDescent="0.25">
      <c r="A1" t="s">
        <v>21</v>
      </c>
      <c r="D1" t="s">
        <v>29</v>
      </c>
      <c r="I1" t="s">
        <v>34</v>
      </c>
      <c r="M1" t="s">
        <v>35</v>
      </c>
    </row>
    <row r="2" spans="1:14" x14ac:dyDescent="0.25">
      <c r="A2" t="s">
        <v>23</v>
      </c>
      <c r="B2">
        <v>396.07</v>
      </c>
      <c r="D2" t="s">
        <v>14</v>
      </c>
      <c r="E2">
        <v>176.38</v>
      </c>
      <c r="F2">
        <f>E2/3</f>
        <v>58.793333333333329</v>
      </c>
      <c r="I2" t="s">
        <v>14</v>
      </c>
      <c r="J2">
        <v>176.38</v>
      </c>
      <c r="K2">
        <f>J2/3</f>
        <v>58.793333333333329</v>
      </c>
      <c r="M2" t="s">
        <v>25</v>
      </c>
      <c r="N2">
        <v>88.9</v>
      </c>
    </row>
    <row r="3" spans="1:14" x14ac:dyDescent="0.25">
      <c r="A3" t="s">
        <v>22</v>
      </c>
      <c r="B3" s="7">
        <v>141.99</v>
      </c>
      <c r="D3" t="s">
        <v>30</v>
      </c>
      <c r="E3">
        <v>88</v>
      </c>
      <c r="F3">
        <f>E3/3</f>
        <v>29.333333333333332</v>
      </c>
      <c r="I3" t="s">
        <v>30</v>
      </c>
      <c r="J3">
        <v>88</v>
      </c>
      <c r="K3">
        <f>J3/3</f>
        <v>29.333333333333332</v>
      </c>
      <c r="M3" t="s">
        <v>36</v>
      </c>
      <c r="N3">
        <v>116.89</v>
      </c>
    </row>
    <row r="4" spans="1:14" x14ac:dyDescent="0.25">
      <c r="A4" t="s">
        <v>33</v>
      </c>
      <c r="B4">
        <v>85.12</v>
      </c>
      <c r="D4" t="s">
        <v>31</v>
      </c>
      <c r="E4">
        <v>150</v>
      </c>
      <c r="F4">
        <f>E4</f>
        <v>150</v>
      </c>
      <c r="I4" t="s">
        <v>20</v>
      </c>
      <c r="J4">
        <v>203.79</v>
      </c>
      <c r="K4">
        <f>J4/2</f>
        <v>101.895</v>
      </c>
      <c r="M4" t="s">
        <v>26</v>
      </c>
      <c r="N4">
        <f>N2+N3</f>
        <v>205.79000000000002</v>
      </c>
    </row>
    <row r="5" spans="1:14" x14ac:dyDescent="0.25">
      <c r="D5" t="s">
        <v>32</v>
      </c>
      <c r="E5">
        <v>20</v>
      </c>
      <c r="F5">
        <f>E5</f>
        <v>20</v>
      </c>
      <c r="I5" t="s">
        <v>26</v>
      </c>
      <c r="K5">
        <f>SUM(K2:K4)</f>
        <v>190.02166666666665</v>
      </c>
    </row>
    <row r="6" spans="1:14" x14ac:dyDescent="0.25">
      <c r="A6" t="s">
        <v>25</v>
      </c>
      <c r="B6">
        <v>300.19</v>
      </c>
      <c r="D6" t="s">
        <v>31</v>
      </c>
      <c r="E6">
        <v>31.61</v>
      </c>
      <c r="F6">
        <f>E6</f>
        <v>31.61</v>
      </c>
    </row>
    <row r="7" spans="1:14" x14ac:dyDescent="0.25">
      <c r="A7" t="s">
        <v>26</v>
      </c>
      <c r="B7">
        <f>SUM(B2:B6)</f>
        <v>923.36999999999989</v>
      </c>
      <c r="D7" t="s">
        <v>26</v>
      </c>
      <c r="F7">
        <f>SUM(F2:F6)</f>
        <v>289.73666666666668</v>
      </c>
      <c r="G7">
        <f>F7-10</f>
        <v>279.73666666666668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8E2B0B-AC49-41D9-86C9-4E0430B09118}">
  <dimension ref="A1:B11"/>
  <sheetViews>
    <sheetView tabSelected="1" workbookViewId="0">
      <selection activeCell="A12" sqref="A12"/>
    </sheetView>
  </sheetViews>
  <sheetFormatPr defaultRowHeight="15" x14ac:dyDescent="0.25"/>
  <cols>
    <col min="1" max="1" width="14.140625" bestFit="1" customWidth="1"/>
  </cols>
  <sheetData>
    <row r="1" spans="1:2" x14ac:dyDescent="0.25">
      <c r="A1" t="s">
        <v>17</v>
      </c>
    </row>
    <row r="2" spans="1:2" x14ac:dyDescent="0.25">
      <c r="A2" t="s">
        <v>44</v>
      </c>
      <c r="B2">
        <v>8.84</v>
      </c>
    </row>
    <row r="3" spans="1:2" x14ac:dyDescent="0.25">
      <c r="A3" t="s">
        <v>37</v>
      </c>
      <c r="B3">
        <v>8.1300000000000008</v>
      </c>
    </row>
    <row r="4" spans="1:2" x14ac:dyDescent="0.25">
      <c r="A4" t="s">
        <v>38</v>
      </c>
      <c r="B4">
        <v>9.9</v>
      </c>
    </row>
    <row r="5" spans="1:2" x14ac:dyDescent="0.25">
      <c r="A5" t="s">
        <v>39</v>
      </c>
      <c r="B5">
        <v>118.57</v>
      </c>
    </row>
    <row r="6" spans="1:2" x14ac:dyDescent="0.25">
      <c r="A6" t="s">
        <v>40</v>
      </c>
      <c r="B6">
        <v>13.5</v>
      </c>
    </row>
    <row r="7" spans="1:2" x14ac:dyDescent="0.25">
      <c r="A7" t="s">
        <v>41</v>
      </c>
      <c r="B7">
        <v>34.4</v>
      </c>
    </row>
    <row r="8" spans="1:2" x14ac:dyDescent="0.25">
      <c r="A8" t="s">
        <v>42</v>
      </c>
      <c r="B8">
        <v>25.9</v>
      </c>
    </row>
    <row r="9" spans="1:2" x14ac:dyDescent="0.25">
      <c r="A9" t="s">
        <v>43</v>
      </c>
      <c r="B9">
        <v>11.5</v>
      </c>
    </row>
    <row r="10" spans="1:2" x14ac:dyDescent="0.25">
      <c r="A10" t="s">
        <v>45</v>
      </c>
      <c r="B10">
        <v>102.29</v>
      </c>
    </row>
    <row r="11" spans="1:2" x14ac:dyDescent="0.25">
      <c r="A11" t="s">
        <v>26</v>
      </c>
      <c r="B11">
        <f>SUM(B2:B10)</f>
        <v>333.03000000000003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Janeiro</vt:lpstr>
      <vt:lpstr>Fevereiro</vt:lpstr>
      <vt:lpstr>Março</vt:lpstr>
      <vt:lpstr>Dezembro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Paes</dc:creator>
  <cp:lastModifiedBy>Samuel Paes</cp:lastModifiedBy>
  <dcterms:created xsi:type="dcterms:W3CDTF">2019-01-27T17:15:34Z</dcterms:created>
  <dcterms:modified xsi:type="dcterms:W3CDTF">2019-11-17T15:30:26Z</dcterms:modified>
</cp:coreProperties>
</file>